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G:\003060-02\TAPED\Pre publication\"/>
    </mc:Choice>
  </mc:AlternateContent>
  <xr:revisionPtr revIDLastSave="0" documentId="8_{BDB9D530-8D32-4BE7-944A-833F788CD4FD}" xr6:coauthVersionLast="36" xr6:coauthVersionMax="36" xr10:uidLastSave="{00000000-0000-0000-0000-000000000000}"/>
  <bookViews>
    <workbookView xWindow="3015" yWindow="-18120" windowWidth="29040" windowHeight="17520" xr2:uid="{00000000-000D-0000-FFFF-FFFF00000000}"/>
  </bookViews>
  <sheets>
    <sheet name="All Treaties" sheetId="1" r:id="rId1"/>
  </sheets>
  <definedNames>
    <definedName name="_xlnm._FilterDatabase" localSheetId="0" hidden="1">'All Treaties'!$A$1:$FE$204</definedName>
  </definedNames>
  <calcPr calcId="191029" concurrentCalc="0"/>
</workbook>
</file>

<file path=xl/calcChain.xml><?xml version="1.0" encoding="utf-8"?>
<calcChain xmlns="http://schemas.openxmlformats.org/spreadsheetml/2006/main">
  <c r="E214" i="1" l="1"/>
  <c r="U211" i="1"/>
  <c r="U210" i="1"/>
  <c r="U209" i="1"/>
  <c r="U208" i="1"/>
  <c r="U207" i="1"/>
  <c r="U206" i="1"/>
  <c r="W204" i="1"/>
  <c r="AF206" i="1"/>
  <c r="AF207" i="1"/>
  <c r="AF208" i="1"/>
  <c r="AE206" i="1"/>
  <c r="AE207" i="1"/>
  <c r="AE208" i="1"/>
  <c r="AD206" i="1"/>
  <c r="AD207" i="1"/>
  <c r="AD208" i="1"/>
  <c r="AC206" i="1"/>
  <c r="AC207" i="1"/>
  <c r="AC208" i="1"/>
  <c r="AB206" i="1"/>
  <c r="AB207" i="1"/>
  <c r="AB208" i="1"/>
  <c r="AF204" i="1"/>
  <c r="AE204" i="1"/>
  <c r="AD204" i="1"/>
  <c r="AC204" i="1"/>
  <c r="AB204" i="1"/>
  <c r="AA204" i="1"/>
  <c r="Z204" i="1"/>
  <c r="AI206" i="1"/>
  <c r="AI207" i="1"/>
  <c r="AI208" i="1"/>
  <c r="AH206" i="1"/>
  <c r="AH207" i="1"/>
  <c r="AH208" i="1"/>
  <c r="AI204" i="1"/>
  <c r="AH204" i="1"/>
  <c r="AM206" i="1"/>
  <c r="AM207" i="1"/>
  <c r="AM208" i="1"/>
  <c r="AL206" i="1"/>
  <c r="AL207" i="1"/>
  <c r="AL208" i="1"/>
  <c r="AK206" i="1"/>
  <c r="AK207" i="1"/>
  <c r="AK208" i="1"/>
  <c r="AM204" i="1"/>
  <c r="AL204" i="1"/>
  <c r="AK204" i="1"/>
  <c r="AR206" i="1"/>
  <c r="AR207" i="1"/>
  <c r="AR208" i="1"/>
  <c r="AQ206" i="1"/>
  <c r="AQ207" i="1"/>
  <c r="AQ208" i="1"/>
  <c r="AP206" i="1"/>
  <c r="AP207" i="1"/>
  <c r="AP208" i="1"/>
  <c r="AO206" i="1"/>
  <c r="AO207" i="1"/>
  <c r="AO208" i="1"/>
  <c r="AR204" i="1"/>
  <c r="AQ204" i="1"/>
  <c r="AP204" i="1"/>
  <c r="AO204" i="1"/>
  <c r="AU206" i="1"/>
  <c r="AU207" i="1"/>
  <c r="AU208" i="1"/>
  <c r="AT206" i="1"/>
  <c r="AT207" i="1"/>
  <c r="AT208" i="1"/>
  <c r="AU204" i="1"/>
  <c r="AT204" i="1"/>
  <c r="BB204" i="1"/>
  <c r="BA204" i="1"/>
  <c r="AZ204" i="1"/>
  <c r="AY204" i="1"/>
  <c r="AX204" i="1"/>
  <c r="AW204" i="1"/>
  <c r="BB206" i="1"/>
  <c r="BB207" i="1"/>
  <c r="BB208" i="1"/>
  <c r="BA206" i="1"/>
  <c r="BA207" i="1"/>
  <c r="BA208" i="1"/>
  <c r="AZ206" i="1"/>
  <c r="AZ207" i="1"/>
  <c r="AZ208" i="1"/>
  <c r="AY206" i="1"/>
  <c r="AY207" i="1"/>
  <c r="AY208" i="1"/>
  <c r="AX206" i="1"/>
  <c r="AX207" i="1"/>
  <c r="AX208" i="1"/>
  <c r="AW206" i="1"/>
  <c r="AW207" i="1"/>
  <c r="AW208" i="1"/>
  <c r="BF206" i="1"/>
  <c r="BF207" i="1"/>
  <c r="BF208" i="1"/>
  <c r="BE206" i="1"/>
  <c r="BE207" i="1"/>
  <c r="BE208" i="1"/>
  <c r="BD206" i="1"/>
  <c r="BD207" i="1"/>
  <c r="BD208" i="1"/>
  <c r="BF204" i="1"/>
  <c r="BE204" i="1"/>
  <c r="BD204" i="1"/>
  <c r="BI206" i="1"/>
  <c r="BI207" i="1"/>
  <c r="BI208" i="1"/>
  <c r="BH206" i="1"/>
  <c r="BH207" i="1"/>
  <c r="BH208" i="1"/>
  <c r="BI204" i="1"/>
  <c r="BH204" i="1"/>
  <c r="BN204" i="1"/>
  <c r="BM204" i="1"/>
  <c r="BL204" i="1"/>
  <c r="BK204" i="1"/>
  <c r="BN206" i="1"/>
  <c r="BN207" i="1"/>
  <c r="BN208" i="1"/>
  <c r="BM206" i="1"/>
  <c r="BM207" i="1"/>
  <c r="BM208" i="1"/>
  <c r="BL206" i="1"/>
  <c r="BL207" i="1"/>
  <c r="BL208" i="1"/>
  <c r="BK206" i="1"/>
  <c r="BK207" i="1"/>
  <c r="BK208" i="1"/>
  <c r="BS206" i="1"/>
  <c r="BS207" i="1"/>
  <c r="BS208" i="1"/>
  <c r="BR206" i="1"/>
  <c r="BR207" i="1"/>
  <c r="BR208" i="1"/>
  <c r="BQ206" i="1"/>
  <c r="BQ207" i="1"/>
  <c r="BQ208" i="1"/>
  <c r="BP206" i="1"/>
  <c r="BP207" i="1"/>
  <c r="BP208" i="1"/>
  <c r="BS204" i="1"/>
  <c r="BR204" i="1"/>
  <c r="BQ204" i="1"/>
  <c r="BP204" i="1"/>
  <c r="BU204" i="1"/>
  <c r="BU206" i="1"/>
  <c r="BU207" i="1"/>
  <c r="BU208" i="1"/>
  <c r="BW206" i="1"/>
  <c r="BW207" i="1"/>
  <c r="BW208" i="1"/>
  <c r="BW204" i="1"/>
  <c r="CB206" i="1"/>
  <c r="CB207" i="1"/>
  <c r="CB208" i="1"/>
  <c r="CA206" i="1"/>
  <c r="CA207" i="1"/>
  <c r="CA208" i="1"/>
  <c r="BZ206" i="1"/>
  <c r="BZ207" i="1"/>
  <c r="BZ208" i="1"/>
  <c r="BY206" i="1"/>
  <c r="BY207" i="1"/>
  <c r="BY208" i="1"/>
  <c r="CB204" i="1"/>
  <c r="CA204" i="1"/>
  <c r="BZ204" i="1"/>
  <c r="BY204" i="1"/>
  <c r="CE206" i="1"/>
  <c r="CE207" i="1"/>
  <c r="CE208" i="1"/>
  <c r="CE204" i="1"/>
  <c r="CD206" i="1"/>
  <c r="CD207" i="1"/>
  <c r="CD208" i="1"/>
  <c r="CD204" i="1"/>
  <c r="CH206" i="1"/>
  <c r="CH207" i="1"/>
  <c r="CH208" i="1"/>
  <c r="CH204" i="1"/>
  <c r="CG206" i="1"/>
  <c r="CG207" i="1"/>
  <c r="CG208" i="1"/>
  <c r="CG204" i="1"/>
  <c r="CO206" i="1"/>
  <c r="CO207" i="1"/>
  <c r="CO208" i="1"/>
  <c r="CO204" i="1"/>
  <c r="CN206" i="1"/>
  <c r="CN207" i="1"/>
  <c r="CN208" i="1"/>
  <c r="CN204" i="1"/>
  <c r="CM206" i="1"/>
  <c r="CM207" i="1"/>
  <c r="CM208" i="1"/>
  <c r="CM204" i="1"/>
  <c r="CW206" i="1"/>
  <c r="CW207" i="1"/>
  <c r="CW208" i="1"/>
  <c r="CW204" i="1"/>
  <c r="CV206" i="1"/>
  <c r="CV207" i="1"/>
  <c r="CV208" i="1"/>
  <c r="CV204" i="1"/>
  <c r="CU206" i="1"/>
  <c r="CU207" i="1"/>
  <c r="CU208" i="1"/>
  <c r="CU204" i="1"/>
  <c r="CT206" i="1"/>
  <c r="CT207" i="1"/>
  <c r="CT208" i="1"/>
  <c r="CT204" i="1"/>
  <c r="CS206" i="1"/>
  <c r="CS207" i="1"/>
  <c r="CS208" i="1"/>
  <c r="CS204" i="1"/>
  <c r="CR206" i="1"/>
  <c r="CR207" i="1"/>
  <c r="CR208" i="1"/>
  <c r="CR204" i="1"/>
  <c r="DB206" i="1"/>
  <c r="DB207" i="1"/>
  <c r="DB208" i="1"/>
  <c r="DB204" i="1"/>
  <c r="DA206" i="1"/>
  <c r="DA207" i="1"/>
  <c r="DA208" i="1"/>
  <c r="DA204" i="1"/>
  <c r="CZ206" i="1"/>
  <c r="CZ207" i="1"/>
  <c r="CZ208" i="1"/>
  <c r="CZ204" i="1"/>
  <c r="CY206" i="1"/>
  <c r="CY207" i="1"/>
  <c r="CY208" i="1"/>
  <c r="CY204" i="1"/>
  <c r="DG206" i="1"/>
  <c r="DG207" i="1"/>
  <c r="DG208" i="1"/>
  <c r="DG204" i="1"/>
  <c r="DF206" i="1"/>
  <c r="DF207" i="1"/>
  <c r="DF208" i="1"/>
  <c r="DF204" i="1"/>
  <c r="DE206" i="1"/>
  <c r="DE207" i="1"/>
  <c r="DE208" i="1"/>
  <c r="DE204" i="1"/>
  <c r="DD206" i="1"/>
  <c r="DD207" i="1"/>
  <c r="DD208" i="1"/>
  <c r="DD204" i="1"/>
  <c r="DI206" i="1"/>
  <c r="DI207" i="1"/>
  <c r="DI208" i="1"/>
  <c r="DI204" i="1"/>
  <c r="DJ206" i="1"/>
  <c r="DJ207" i="1"/>
  <c r="DJ208" i="1"/>
  <c r="DJ204" i="1"/>
  <c r="DK206" i="1"/>
  <c r="DK207" i="1"/>
  <c r="DK208" i="1"/>
  <c r="DK204" i="1"/>
  <c r="DL206" i="1"/>
  <c r="DL207" i="1"/>
  <c r="DL208" i="1"/>
  <c r="DL204" i="1"/>
  <c r="DN206" i="1"/>
  <c r="DN207" i="1"/>
  <c r="DN208" i="1"/>
  <c r="DN204" i="1"/>
  <c r="DO206" i="1"/>
  <c r="DO207" i="1"/>
  <c r="DO208" i="1"/>
  <c r="DO204" i="1"/>
  <c r="DQ206" i="1"/>
  <c r="DQ207" i="1"/>
  <c r="DQ208" i="1"/>
  <c r="DQ204" i="1"/>
  <c r="DY204" i="1"/>
  <c r="DX204" i="1"/>
  <c r="DW204" i="1"/>
  <c r="DV204" i="1"/>
  <c r="DU204" i="1"/>
  <c r="DT204" i="1"/>
  <c r="DS204" i="1"/>
  <c r="DY206" i="1"/>
  <c r="DY207" i="1"/>
  <c r="DY208" i="1"/>
  <c r="DX206" i="1"/>
  <c r="DX207" i="1"/>
  <c r="DX208" i="1"/>
  <c r="DW206" i="1"/>
  <c r="DW207" i="1"/>
  <c r="DW208" i="1"/>
  <c r="DV206" i="1"/>
  <c r="DV207" i="1"/>
  <c r="DV208" i="1"/>
  <c r="DU206" i="1"/>
  <c r="DU207" i="1"/>
  <c r="DU208" i="1"/>
  <c r="DT206" i="1"/>
  <c r="DT207" i="1"/>
  <c r="DT208" i="1"/>
  <c r="DS206" i="1"/>
  <c r="DS207" i="1"/>
  <c r="DS208" i="1"/>
  <c r="EA206" i="1"/>
  <c r="EB206" i="1"/>
  <c r="EC206" i="1"/>
  <c r="ED206" i="1"/>
  <c r="EE206" i="1"/>
  <c r="EF206" i="1"/>
  <c r="EG206" i="1"/>
  <c r="EH206" i="1"/>
  <c r="EA207" i="1"/>
  <c r="EB207" i="1"/>
  <c r="EC207" i="1"/>
  <c r="ED207" i="1"/>
  <c r="EE207" i="1"/>
  <c r="EF207" i="1"/>
  <c r="EG207" i="1"/>
  <c r="EH207" i="1"/>
  <c r="EA208" i="1"/>
  <c r="EB208" i="1"/>
  <c r="EC208" i="1"/>
  <c r="ED208" i="1"/>
  <c r="EE208" i="1"/>
  <c r="EF208" i="1"/>
  <c r="EG208" i="1"/>
  <c r="EH208" i="1"/>
  <c r="EI208" i="1"/>
  <c r="EI207" i="1"/>
  <c r="EI206" i="1"/>
  <c r="EA204" i="1"/>
  <c r="EB204" i="1"/>
  <c r="EC204" i="1"/>
  <c r="ED204" i="1"/>
  <c r="EE204" i="1"/>
  <c r="EF204" i="1"/>
  <c r="EG204" i="1"/>
  <c r="EH204" i="1"/>
  <c r="EI204" i="1"/>
  <c r="EL204" i="1"/>
  <c r="EM204" i="1"/>
  <c r="EN204" i="1"/>
  <c r="EO204" i="1"/>
  <c r="EP204" i="1"/>
  <c r="EQ204" i="1"/>
  <c r="ER204" i="1"/>
  <c r="ES204" i="1"/>
  <c r="ET204" i="1"/>
  <c r="EU204" i="1"/>
  <c r="EV204" i="1"/>
  <c r="EW204" i="1"/>
  <c r="EX204" i="1"/>
  <c r="EY204" i="1"/>
  <c r="EZ204" i="1"/>
  <c r="FA204" i="1"/>
  <c r="FB204" i="1"/>
  <c r="FC204" i="1"/>
  <c r="FD204" i="1"/>
  <c r="FE204" i="1"/>
  <c r="EK204" i="1"/>
  <c r="EL206" i="1"/>
  <c r="EL207" i="1"/>
  <c r="EL208" i="1"/>
  <c r="EM206" i="1"/>
  <c r="EM207" i="1"/>
  <c r="EM208" i="1"/>
  <c r="EN206" i="1"/>
  <c r="EN207" i="1"/>
  <c r="EN208" i="1"/>
  <c r="EO206" i="1"/>
  <c r="EO207" i="1"/>
  <c r="EO208" i="1"/>
  <c r="EP206" i="1"/>
  <c r="EP207" i="1"/>
  <c r="EP208" i="1"/>
  <c r="EQ206" i="1"/>
  <c r="EQ207" i="1"/>
  <c r="EQ208" i="1"/>
  <c r="ER206" i="1"/>
  <c r="ER207" i="1"/>
  <c r="ER208" i="1"/>
  <c r="ES206" i="1"/>
  <c r="ES207" i="1"/>
  <c r="ES208" i="1"/>
  <c r="ET206" i="1"/>
  <c r="ET207" i="1"/>
  <c r="ET208" i="1"/>
  <c r="EU206" i="1"/>
  <c r="EU207" i="1"/>
  <c r="EU208" i="1"/>
  <c r="EV206" i="1"/>
  <c r="EV207" i="1"/>
  <c r="EV208" i="1"/>
  <c r="EW206" i="1"/>
  <c r="EW207" i="1"/>
  <c r="EW208" i="1"/>
  <c r="EX206" i="1"/>
  <c r="EX207" i="1"/>
  <c r="EX208" i="1"/>
  <c r="EY206" i="1"/>
  <c r="EY207" i="1"/>
  <c r="EY208" i="1"/>
  <c r="EZ206" i="1"/>
  <c r="EZ207" i="1"/>
  <c r="EZ208" i="1"/>
  <c r="FA206" i="1"/>
  <c r="FA207" i="1"/>
  <c r="FA208" i="1"/>
  <c r="FB206" i="1"/>
  <c r="FB207" i="1"/>
  <c r="FB208" i="1"/>
  <c r="FC206" i="1"/>
  <c r="FC207" i="1"/>
  <c r="FC208" i="1"/>
  <c r="FD206" i="1"/>
  <c r="FD207" i="1"/>
  <c r="FD208" i="1"/>
  <c r="FE206" i="1"/>
  <c r="FE207" i="1"/>
  <c r="FE208" i="1"/>
  <c r="EK206" i="1"/>
  <c r="EK207" i="1"/>
  <c r="EK208" i="1"/>
  <c r="CJ204" i="1"/>
  <c r="E212" i="1"/>
  <c r="E211" i="1"/>
  <c r="E210" i="1"/>
  <c r="E209" i="1"/>
  <c r="E208" i="1"/>
  <c r="E207" i="1"/>
  <c r="E206" i="1"/>
  <c r="G206" i="1"/>
  <c r="G207" i="1"/>
  <c r="G208" i="1"/>
  <c r="G209" i="1"/>
  <c r="CK204" i="1"/>
  <c r="T176" i="1"/>
  <c r="T168" i="1"/>
  <c r="T161" i="1"/>
  <c r="T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tc={00C700E6-00AD-4FB5-8A58-005C001700AF}</author>
    <author>tc={00EC0052-0043-4DFC-BB90-00240040004E}</author>
    <author>tc={00C800F1-00BE-4634-95AE-009100A10097}</author>
    <author>tc={001800B2-00B1-4898-9867-009F00360006}</author>
    <author>tc={001C00C9-00EB-4291-B62D-000A00850097}</author>
    <author>tc={003B005C-00F9-4D7A-98F0-00D2003400AD}</author>
    <author>tc={002500BF-0075-424D-91F3-006F007000BC}</author>
    <author>tc={005C00F8-0068-4A27-94D5-00FB003A00DF}</author>
    <author>tc={009900B4-00E7-457B-8625-0003009500E3}</author>
    <author>tc={005B00D3-001C-4078-B641-00A600F2007C}</author>
    <author>tc={007D0095-00D5-43D7-8AC4-000F00DB0009}</author>
    <author>tc={009800B4-00B1-452C-B95D-00B5005D00E4}</author>
    <author>tc={0039002B-00B7-4E83-A785-00A300110026}</author>
    <author>tc={00C000D3-008C-43E6-A614-0090001A0033}</author>
    <author>tc={002B008F-0030-4ABB-8427-00C0002F008B}</author>
    <author>tc={00E500C8-0029-4B10-8726-0079002100AC}</author>
    <author>tc={00DB00A3-00B8-4FFD-BE8D-006500BA00BA}</author>
    <author>tc={007300DA-00C7-4F65-8DE5-00AA002A0013}</author>
    <author>tc={0044000E-00CD-4575-AB7D-002900EC004C}</author>
    <author>tc={00BC0025-0003-41DC-8BB8-00B300F70051}</author>
    <author>tc={00F000EF-007D-48FA-9E91-00C200B3002A}</author>
    <author>tc={008C0083-0004-42F0-B530-008500F100C4}</author>
    <author>tc={008E0066-00A7-4E67-8B73-007A00D10074}</author>
    <author>tc={008F001F-001B-40DD-9C1F-004800C1004C}</author>
    <author>tc={00D700E7-005B-45F4-A374-000600B900D3}</author>
    <author>tc={00840077-0079-460C-AA1B-00BD00640072}</author>
    <author>tc={008A00DD-00E5-4A37-890D-00740055003F}</author>
    <author>tc={005E0050-009E-4C97-A06D-006000A00093}</author>
    <author>tc={001C00BE-001E-4A7D-84CC-00AA00C800CB}</author>
    <author>tc={00F20024-004E-443A-9641-008A00CE00C9}</author>
    <author>tc={007300A3-00BF-4696-9BBC-00C100DB00CB}</author>
    <author>tc={00A000A2-001B-4C7A-8AFA-009A00470037}</author>
    <author>tc={00EF00D4-0038-4FEA-9425-00EA00460033}</author>
    <author>tc={006B00B5-0098-436E-BB8E-00A3004C0057}</author>
    <author>tc={00880024-00A0-4F59-9F79-007500DB00DC}</author>
    <author>tc={00C3009A-0063-4719-946E-000F00B80048}</author>
    <author>tc={00230002-006F-45B9-8B58-00AD00830063}</author>
    <author>tc={0033002E-00E9-4E0D-960E-00B8001E0017}</author>
    <author>tc={004E005D-00A2-42D3-BB21-00610049007A}</author>
    <author>tc={006C0059-00DD-4050-B7D5-00D0001400AE}</author>
    <author>tc={006E0027-0053-405F-9BBF-001000FB00AF}</author>
    <author>tc={0094001E-00AC-4116-9624-00ED006800CE}</author>
    <author>tc={00DB0013-00CD-440A-984E-0052001B00CD}</author>
    <author>tc={00600014-00E5-47CC-A688-009100BC0035}</author>
    <author>tc={00070068-0019-4F19-98B9-0068001C0019}</author>
    <author>tc={00C90021-0087-4536-A64C-002A00B400D6}</author>
    <author>tc={00680081-00CF-49D9-8390-000600070003}</author>
    <author>tc={003B0026-0085-42C0-A3D7-0006001F0011}</author>
    <author>tc={001E001F-00BC-4110-8658-00F300BD0070}</author>
    <author>tc={00FF0043-0098-47AB-872C-008400D100D1}</author>
    <author>tc={00A7002A-00D7-4F56-BC6A-00E80090000E}</author>
    <author>tc={008C0017-0062-4B07-B889-00190096007E}</author>
    <author>tc={009E0074-00B5-4755-9E3E-002800F500DE}</author>
    <author>tc={00FB00A4-00E0-49A0-BDED-00FF00700019}</author>
    <author>tc={003C00EA-00EB-4BB9-A50C-00C9003200EA}</author>
    <author>tc={008A00AB-001C-4A1E-9AB9-009F00110078}</author>
    <author>tc={00F50022-0066-47CB-9543-00660071005B}</author>
    <author>tc={0098000B-00C6-4B1B-B0A2-00BC00790095}</author>
    <author>tc={00D000E3-0002-4067-823B-007C0033007A}</author>
    <author>tc={004C00D2-00F1-4964-8F8F-000000A600D6}</author>
    <author>tc={00640023-0021-4685-ACCF-00B5009D00E9}</author>
    <author>tc={00B4006E-001D-44CF-9C7D-003F00A30010}</author>
    <author>tc={00EF0060-002D-440F-ACD7-005500E80040}</author>
    <author>tc={00270063-0079-4B4D-BD24-00AF00970059}</author>
    <author>tc={00390090-0056-4EBF-B4AD-007F00240096}</author>
    <author>tc={002E0092-006A-472D-A64A-00E1007800F7}</author>
    <author>tc={00AC00C2-0061-4719-BE4F-0053006E0051}</author>
    <author>tc={00020016-00E2-439D-9E09-00AB00E1006B}</author>
    <author>tc={008700E2-0064-42AB-BBC0-00BF00350071}</author>
    <author>tc={004B002F-00EE-4EBD-8582-002300F300D1}</author>
    <author>tc={009000B9-00A7-4626-B55C-0083003E0029}</author>
    <author>tc={00400043-00B2-476A-AA58-009E003500A4}</author>
    <author>tc={00B10024-00E8-42DE-A5E8-001700C00049}</author>
    <author>tc={00370010-00B3-4D14-8B61-004B00FB00EF}</author>
    <author>tc={000D00D1-001E-45CD-A944-008100DD002E}</author>
    <author>tc={00510086-009B-4AB3-9CAA-002B008900EB}</author>
    <author>tc={00CA00D6-00F5-4A7C-BA90-00EC005F00B6}</author>
    <author>tc={002D00DB-0051-47EE-86E8-0098000C0012}</author>
    <author>tc={000A00EF-00E9-4394-8972-0053009700FB}</author>
    <author>tc={0005006D-00ED-4413-9187-00CD00F80000}</author>
    <author>tc={008A00AF-00A5-4EFB-9D3E-002E00BF0057}</author>
    <author>tc={002B0097-00CC-4812-B82C-00B100E3000A}</author>
    <author>tc={000F003C-004C-4296-B494-0000009100F9}</author>
    <author>tc={006700C2-00F2-4CC5-B2AD-002B00DA0020}</author>
    <author>tc={00460047-006A-46D2-890E-002900070086}</author>
    <author>tc={004B000D-003C-4A60-A769-0079000900CA}</author>
    <author>tc={00A2000A-0053-4BDF-9097-0091007E0045}</author>
    <author>tc={00D7007B-0004-49EE-8648-00F900E00034}</author>
    <author>tc={000B00AC-0001-4ED1-94D2-00A1005F0008}</author>
    <author>tc={00DA000E-003D-4E5D-9259-00AB00A300B9}</author>
    <author>tc={00F6003E-006C-47C7-958A-008F008B00D9}</author>
    <author>tc={000300F1-00C7-4715-B9E3-008600B00043}</author>
    <author>tc={00F200F7-00FF-40CA-8A78-00AD0040006E}</author>
    <author>tc={0095003D-0014-48DA-BCD4-009000C20058}</author>
    <author>tc={007F0023-0062-4588-B26E-00F600D00059}</author>
    <author>tc={00590045-00E1-4EAB-8B6F-00B400290035}</author>
    <author>tc={0051002D-0095-4DA0-BE43-001200400039}</author>
    <author>tc={004C0044-0091-4CAF-8E06-00BF0050003A}</author>
    <author>tc={00970005-0027-4B30-8BA5-00D700A2000A}</author>
    <author>tc={007A0070-002A-4C20-ADA4-00A900B800B8}</author>
    <author>tc={009B006D-00B2-40CB-84BF-00B100B30009}</author>
    <author>tc={00C000E3-0061-40E4-A3AD-004100C8000F}</author>
    <author>tc={002100B6-001C-46ED-9BD9-00FE00DA007F}</author>
    <author>tc={00A5002E-0076-459E-8605-00FE009200A1}</author>
    <author>tc={009800CD-00EB-4A82-94AB-00BF00CA0010}</author>
    <author>tc={00F50004-00ED-4F80-99DB-001300B9002C}</author>
    <author>tc={00A600C3-00DB-404D-9290-00B7009900E0}</author>
    <author>tc={006C0041-00A8-43FB-863C-0037000900EE}</author>
    <author>tc={00980009-008D-444B-ACE7-00D10013007C}</author>
    <author>tc={000D001A-002E-477F-85C1-0044006E0058}</author>
    <author>tc={002E00E2-000A-4A02-85CA-00FC000000BE}</author>
    <author>tc={006D00C2-0057-44D6-AEA4-0015005A0038}</author>
    <author>tc={00510091-0083-418B-8BC7-00A500870002}</author>
    <author>tc={00550091-0017-4B8F-87FF-00B700620093}</author>
    <author>tc={00A300FC-00CB-46FC-A5B3-000400BC00A2}</author>
    <author>tc={00ED00F2-00EF-42CA-A4C4-00F30088006D}</author>
    <author>tc={00E300FC-0042-45A2-9DBF-00C600D90071}</author>
    <author>tc={009E0029-0099-44C5-9CB6-000B000F00A6}</author>
    <author>tc={004D0076-0086-4A09-A639-008E00B3001F}</author>
    <author>tc={00C00016-00DB-4F90-8888-0098001500C6}</author>
    <author>tc={000A0041-00CB-4FB6-BA77-008F006A009C}</author>
    <author>tc={00DD0082-0008-4BFA-A6CE-002E00F20088}</author>
    <author>tc={0070005E-007F-4348-8880-002F00AA0068}</author>
    <author>tc={00F80082-00C4-4A82-B3E9-00BF005B00BA}</author>
    <author>tc={003E000E-00BA-4062-92C2-008A00600087}</author>
    <author>tc={00D200D5-00D3-409F-A9EC-000100170069}</author>
    <author>tc={001500A8-00C7-4C2B-B04F-00BF00F4006A}</author>
    <author>tc={000B001F-0064-4237-A995-00DE009B001A}</author>
    <author>tc={000D007C-00C9-497D-A2B0-000300940093}</author>
    <author>tc={000B009D-0025-4EA2-B7B9-00FD009800A5}</author>
    <author>tc={00260084-0032-47AB-9F4E-006500770090}</author>
    <author>tc={00F700C4-00B5-4733-AE94-00D300290093}</author>
    <author>tc={00AD00CA-00F3-41DC-845E-001F0046008E}</author>
    <author>tc={0015001D-00CB-4C51-8489-0023005D007D}</author>
    <author>tc={004D0079-000B-488E-9977-002400F200DE}</author>
    <author>tc={00D000CA-00B6-453A-A6E6-007200A50031}</author>
    <author>tc={009300E5-00CC-4BFF-8CF9-0093000000B1}</author>
    <author>tc={00F200B8-0052-43F4-B9AE-00A6005A005E}</author>
    <author>tc={0014005D-00FA-4A05-B4BC-0035005B0007}</author>
    <author>tc={000A00E8-00B6-44EE-BDFB-00E200630022}</author>
    <author>tc={00DD001E-00E9-4B54-85D8-000200C900FB}</author>
    <author>tc={00ED00E1-0030-499E-A219-00E900A00014}</author>
    <author>tc={00FB0083-000C-4195-A9B9-004800290026}</author>
    <author>tc={001B0014-0035-4484-B8D0-003800BC00AD}</author>
    <author>tc={00820059-001B-4161-964E-003F00850030}</author>
    <author>tc={005D00A6-004B-43B5-946A-00A3004500F1}</author>
    <author>tc={00020050-001D-4DD0-9BD9-009E00EB00A6}</author>
    <author>tc={00B800B5-00B4-460A-BAAF-008F0007001D}</author>
    <author>tc={0042007E-009E-4DE2-9047-007A0007000F}</author>
    <author>tc={008C00FD-00F1-4659-8945-0029006300C3}</author>
    <author>tc={00B5005D-0090-4E59-964D-004F005900A8}</author>
    <author>tc={009500AE-0024-4169-92EA-00ED007A0029}</author>
    <author>tc={00E2005D-0082-4F69-8D78-00B000570033}</author>
    <author>tc={00860097-007D-4043-9D20-00B40080008F}</author>
    <author>tc={00B90043-00EF-4AFB-A618-00DB00DB00FA}</author>
    <author>tc={0050009B-0039-46E0-8463-004800FB0042}</author>
    <author>tc={00F70054-0079-4E51-9E57-0067003000B5}</author>
    <author>tc={0038002B-00B4-42CA-A2C2-004F00AC0032}</author>
    <author>tc={008C00F8-007D-49A9-AF21-00EE00A60034}</author>
    <author>tc={00A700F1-00E5-4FB1-B1F5-0033007F00AB}</author>
    <author>tc={001800EC-0070-41DA-AC64-00CE0003004F}</author>
    <author>tc={007200E5-00F2-4CB4-97AB-007B006600B8}</author>
    <author>tc={0046006B-0022-427B-A14E-00EC006F0006}</author>
    <author>tc={00940057-004C-470B-9529-004E005300C3}</author>
    <author>tc={00E70044-00DB-471C-9EA0-00F5004500DD}</author>
    <author>tc={002600BA-008E-46B6-AA3A-00CE00B400D5}</author>
    <author>tc={00860077-00D4-4571-A425-00D700090070}</author>
    <author>tc={004C002D-00D2-4FD9-9395-007600DC00E4}</author>
    <author>tc={008F00FD-0068-4278-B9AA-0048006E008E}</author>
    <author>tc={00710087-0085-43D3-9354-008C000E004F}</author>
    <author>tc={00AA00A1-00D7-44F2-8C9F-009D007600C0}</author>
    <author>tc={0023005C-00C1-4D62-8304-003400DD0055}</author>
    <author>tc={00D900DD-00CC-460E-8A60-00100073001B}</author>
    <author>tc={0094005D-001D-4FD9-A3BC-0087005F0008}</author>
    <author>tc={008200D4-008B-4443-823B-005800FB009A}</author>
    <author>tc={00F400E0-0032-463C-8C3F-0019004F00BD}</author>
    <author>tc={007B0009-007C-4F22-AD4B-00FD003D0030}</author>
    <author>tc={00D800DE-002B-49A4-B1F0-00E100FE000E}</author>
    <author>tc={009B008C-0084-486B-823E-00DF009100EB}</author>
    <author>tc={00D00058-0068-4B8A-B6FF-002000660089}</author>
    <author>tc={00AE0035-000C-4DB6-83EC-0088008F0050}</author>
    <author>tc={00230048-0071-4B75-91BA-00D600D000B2}</author>
    <author>tc={0041005B-00C5-4791-B45A-00BD009900BA}</author>
    <author>tc={007700BC-009B-414B-8E6F-0025009200FE}</author>
    <author>tc={0000007C-0030-4D61-A0A2-001D00940097}</author>
    <author>tc={00EF00F8-00C5-4248-8399-006400E20068}</author>
    <author>tc={004C0050-00E5-4088-9A77-00E000BE0072}</author>
    <author>tc={00DA00D2-005E-431A-AB18-00CC002200EC}</author>
    <author>tc={00340076-00B9-4F8A-BD19-003D00F900CE}</author>
    <author>tc={006000E2-0009-4EC8-8AAF-00AB001D004C}</author>
    <author>tc={000A0024-00B4-41D8-888B-00C100B900E4}</author>
    <author>tc={008F006D-0019-4B46-B2EC-00A900D2007B}</author>
    <author>tc={00AB0035-00FA-4C36-B767-0080003A00FA}</author>
    <author>tc={000500AD-00E0-40E1-AE29-00EA004100BF}</author>
    <author>tc={007900FD-00A3-47D2-8EE8-00FD00440023}</author>
    <author>tc={00A20044-00CF-437D-A634-005700E60025}</author>
    <author>tc={001F0046-0008-48EC-9F78-0072002B000C}</author>
    <author>tc={004D002A-00D0-4061-AB1F-00C90071004B}</author>
    <author>tc={00FE005F-00DB-4B4A-8F2A-0056001F0071}</author>
    <author>tc={00450084-000A-4DC5-8BA4-005E00200049}</author>
    <author>tc={0057005B-0055-4D0B-866A-00F0002600AA}</author>
    <author>tc={00A300BB-0053-4ADA-83DC-009D002500F8}</author>
    <author>tc={0003001C-008D-4DAB-88BD-001600960088}</author>
    <author>tc={000C002D-0093-464D-B527-00A400D00042}</author>
    <author>tc={001C003E-00F7-42A0-9B3C-00CD000700DA}</author>
    <author>tc={002C0005-00A5-4999-A27E-00410010001A}</author>
    <author>tc={001D000D-00A4-4AFD-A16B-006400360029}</author>
    <author>tc={00670029-00E0-49D1-98C8-00D9006E00B8}</author>
    <author>tc={0014007A-0095-4B69-BE7F-00AF00C700BF}</author>
    <author>tc={0087009C-0046-4801-9E81-0058002200B2}</author>
    <author>tc={00200015-0037-4675-BE85-002000F1009E}</author>
    <author>tc={00F000F9-0094-4E47-AF57-005F00CA00C4}</author>
    <author>tc={00EE0035-007D-4046-BE3A-009500B6005D}</author>
    <author>tc={006E0095-00E9-4A8D-92E3-006F00F70017}</author>
    <author>tc={00FF001D-0088-4A94-B121-00B5004F0011}</author>
    <author>tc={0020002C-0083-49DD-A42F-00DA001300FB}</author>
    <author>tc={009E0077-000C-4BEF-9B6B-00F0005100EE}</author>
    <author>tc={004F0070-00A9-4B4D-B36E-00AB00AA0024}</author>
    <author>tc={0088006C-005C-447F-8BC0-00780070009A}</author>
    <author>tc={00E2008E-0005-44B0-9751-008600340001}</author>
    <author>tc={0075002F-000F-4A81-87F8-000400EC00BE}</author>
    <author>tc={00BF00E6-00A2-45FB-B6DA-00F000EF005D}</author>
    <author>tc={005300BD-007F-4A4A-9F3D-00F000A700D7}</author>
    <author>tc={006B0014-00F4-4A69-AA33-007F002000D1}</author>
    <author>tc={00A3005A-0072-474C-A913-007D00210009}</author>
    <author>tc={004D0093-0058-4E76-9669-005700B700C2}</author>
    <author>tc={00A0007F-00FF-421F-A9CD-009900780089}</author>
    <author>tc={00930047-001A-4C02-B9A5-003D005E0096}</author>
    <author>tc={00AE00F4-0045-411F-B849-0077005000A0}</author>
    <author>tc={009B000F-00EB-4C23-8855-00F1009400A7}</author>
    <author>tc={001300FB-00CE-45BC-B8D7-007F00B8006A}</author>
    <author>tc={00B900C0-0001-4F2B-84D7-00F200BE004D}</author>
    <author>tc={00AF005B-0057-40E4-B86A-00BE00B4004E}</author>
    <author>tc={00EF00F3-001F-4350-86C5-004E00790056}</author>
    <author>tc={007B0028-0023-4565-9618-00E9009B0012}</author>
    <author>tc={000400E8-0045-402C-8FF9-00E7009A005A}</author>
    <author>tc={00DF0020-0009-458F-A4FF-005F002200B3}</author>
    <author>tc={00B40075-0049-418E-AC06-008200F100DD}</author>
    <author>tc={00E8003A-00CA-4F2E-A950-007F0096007F}</author>
    <author>tc={006700F7-0047-46CE-B449-00B400740036}</author>
    <author>tc={00880093-005A-4539-A41F-000E0009000B}</author>
    <author>tc={006C0053-00FE-4E4B-8AAC-001B005E00C8}</author>
    <author>tc={00CB00CB-0044-4706-83EC-000A0090005A}</author>
    <author>tc={006A007E-0075-4DB6-BF2E-00BC002100C1}</author>
    <author>tc={001F002C-00E5-48EC-96D5-00A600E200D9}</author>
    <author>tc={00F0004B-0030-4B97-B5AC-003D00C700C5}</author>
    <author>tc={0041003A-0076-4E30-A52E-0099003900CE}</author>
    <author>tc={003800DC-00F7-4434-A31A-00A300D000E0}</author>
    <author>tc={00EF00BB-00D1-4E50-8824-00C600A000D8}</author>
    <author>tc={00AC00D4-007D-4D93-AA6F-009B008900AB}</author>
    <author>tc={00AA0044-008D-4395-89F1-007300D00056}</author>
    <author>tc={00790088-00A5-4B1D-8A25-004E001900A5}</author>
    <author>tc={0084001E-0013-41B3-827C-007600D300E1}</author>
    <author>tc={00AF00E6-009C-49EC-94AD-003900720072}</author>
    <author>tc={00DF005E-0092-4FAF-8BBE-000000F30062}</author>
    <author>tc={00E20091-00F8-4803-9AA4-001B00FD007C}</author>
    <author>tc={00900056-00EA-40BD-909B-006400FA0024}</author>
    <author>tc={005100AC-0003-40F1-941A-009500000009}</author>
    <author>tc={006B008B-0064-49CA-971E-00C1007900C8}</author>
    <author>tc={004900F1-0093-46D3-AEA5-00D5000F009E}</author>
    <author>tc={00E90022-00C8-40FC-A12A-0002009100D3}</author>
    <author>tc={006B00BA-00FD-4DA5-BC69-00D300B10079}</author>
    <author>tc={00BE00D4-00A7-4DDB-8F33-007F00880007}</author>
    <author>tc={002A0045-0079-4D70-B04B-00BF00C400B5}</author>
    <author>tc={00AC002C-0044-460B-8F52-002F00220068}</author>
    <author>tc={000A0020-00EB-4279-B84A-00B400DF00A1}</author>
    <author>tc={00970029-00F3-47AA-BA06-000C00770033}</author>
    <author>tc={00CD0000-005A-45A0-9D3D-00B600A50096}</author>
    <author>tc={00D400AB-0056-49C8-B3B7-008B00F50018}</author>
    <author>tc={000200EC-00D9-4FBF-BFB6-002F00F600B4}</author>
    <author>tc={00B40037-0045-451C-8C94-0016007500CD}</author>
    <author>tc={00E60075-0078-4F44-AE8C-006700220007}</author>
    <author>tc={0055002F-00A6-4114-9853-00BE00CA00B6}</author>
    <author>tc={00AA009C-00CA-4745-833A-007900F10040}</author>
    <author>tc={00F60050-0053-4B65-A010-000900F6000F}</author>
    <author>tc={00F900ED-004F-44A0-8ED6-0077003500B5}</author>
    <author>tc={00AD00F3-00E3-4E4A-B774-001F003B00E6}</author>
    <author>tc={00C200BC-0058-45D8-9B41-001F00E90049}</author>
    <author>tc={004600B5-0028-43D2-A103-00E4003E0013}</author>
    <author>tc={005900C9-00D2-4324-B628-000300150075}</author>
    <author>tc={00CE000D-004D-435F-B3F8-00C7002100F4}</author>
    <author>tc={006C004C-00FA-4EAC-8E76-006F00310075}</author>
    <author>tc={0083008B-007B-4854-AC83-007D0085009C}</author>
    <author>tc={00270058-0001-4DD1-9D3E-005100590028}</author>
    <author>tc={006E0069-0008-4AF5-B288-004200130056}</author>
    <author>tc={006000C1-003B-4560-9BE5-00EE00350079}</author>
    <author>tc={00DC007F-0081-4969-A630-00F3001B00A5}</author>
    <author>tc={001B00B5-0022-43E8-B8F7-004000D500FB}</author>
    <author>tc={00250012-0021-4179-AE05-005D00C400E7}</author>
    <author>tc={00C30049-005E-4B6F-B028-008600DB008B}</author>
    <author>tc={006A00AA-006D-4202-B278-009300A100CC}</author>
    <author>tc={001300BC-008E-4EE5-A02F-001800D30073}</author>
    <author>tc={00B2000B-00B0-4E31-AF24-00B2008D00B8}</author>
    <author>tc={007400A9-0014-4918-9CD2-007900DF0078}</author>
    <author>tc={00C2001B-005A-4046-B014-00F6007C00B7}</author>
    <author>tc={00A800BB-008B-4E74-888F-002E00950033}</author>
    <author>tc={002A0076-0011-461F-B3CB-00450025008C}</author>
    <author>tc={00FD005D-00DF-468B-9CDC-00B3002000B6}</author>
    <author>tc={00490077-00FB-4720-88D1-00B9001C004D}</author>
    <author>tc={007300DD-0006-42A2-8225-006A005C0055}</author>
    <author>tc={00E000E6-00E1-4CCA-B3AF-00F3002200AD}</author>
    <author>tc={00750064-0081-420F-B35B-009C001D003D}</author>
    <author>tc={0067002B-006B-443F-ACC1-002500A200B6}</author>
    <author>tc={006900DA-0062-4757-B39D-00B5008400F8}</author>
    <author>tc={004E00D1-0012-45DC-9F2D-009700D8000B}</author>
    <author>tc={00A6005E-008D-4F0D-AE5D-00C2004500B2}</author>
    <author>tc={00C6005E-00D8-4574-80B4-007A00F500A6}</author>
    <author>tc={00F10020-00D7-4119-9852-0071006F003E}</author>
    <author>tc={0041006C-00AD-461F-82AB-00D100EE00D1}</author>
    <author>tc={00EB00AD-00C2-4878-8489-00C8007E00C1}</author>
    <author>tc={008D0066-00AA-4A55-8C82-003E00A80006}</author>
    <author>tc={0079004F-0029-4CC5-9F76-005C00AD0076}</author>
    <author>tc={00E00030-0062-48DF-8BD3-00FB00E9008E}</author>
    <author>tc={00420000-001C-470B-95A3-009200620099}</author>
    <author>tc={00E700F8-00A0-4A01-8BF2-008500DF007F}</author>
    <author>tc={00BA003F-001F-4B6E-B84F-000300E10090}</author>
    <author>tc={00F10054-00C7-422B-B590-00DE001300D7}</author>
    <author>tc={00540067-0029-448F-B912-0011009C005A}</author>
    <author>tc={00610088-00F9-4061-B8F4-0065000900C4}</author>
    <author>tc={00780086-00C6-4F84-9297-00EC00A3007D}</author>
    <author>tc={00360065-00F2-41FD-89B0-00D9007C00D3}</author>
    <author>tc={00850012-0073-49C0-A8FB-001F00D0005A}</author>
    <author>tc={0048005C-00FE-4531-A925-007700AC0017}</author>
    <author>tc={00510014-00A3-46DA-B466-00D4009E0020}</author>
    <author>tc={0021002C-000E-4E3A-A793-001100A700BF}</author>
    <author>tc={00660071-00AC-44FB-ABCE-004E003900C4}</author>
    <author>tc={00EB0028-00DE-4E3D-AC7E-000600C60089}</author>
    <author>tc={00EE0019-0081-40A4-983B-000B0027006A}</author>
    <author>tc={002300A2-00BC-4322-A861-00C3004300A3}</author>
    <author>tc={00A200B8-00E3-4D48-9748-00D000430018}</author>
    <author>tc={007000D9-00E1-4C98-A871-008C00DA00FC}</author>
    <author>tc={005000C8-00FC-4BF1-B188-007F00D200C3}</author>
    <author>tc={0009007B-0070-4E7B-8904-00E9009E0042}</author>
    <author>tc={00570076-00F0-4491-97AE-00A300D40018}</author>
    <author>tc={008A00A1-0016-4D50-9CDA-00C0000E00C7}</author>
    <author>tc={009A0032-007A-448E-81E9-008D002F005F}</author>
    <author>tc={004200ED-00C6-4CB8-800A-006B003100C5}</author>
    <author>tc={00C400ED-005F-470F-885A-00B2004000AE}</author>
    <author>tc={00CD0066-00D9-4F0D-8C06-0032008B00F6}</author>
    <author>tc={004B005B-0087-48DC-B8C6-00E300080041}</author>
    <author>tc={003A00AD-00CE-4604-9810-00D8006000EC}</author>
    <author>tc={00F3005D-007F-4DEB-8609-00E90002006F}</author>
    <author>tc={003C00C1-0050-4329-B814-00FF00E60036}</author>
    <author>tc={003300F9-005D-489F-AB3D-00A700CF000C}</author>
    <author>tc={00120004-00E2-4C6F-9BA6-0092004500C6}</author>
    <author>tc={001400DA-0061-4AC9-A625-000500080055}</author>
    <author>tc={000B0053-0059-406D-BEE3-00A2006800C8}</author>
    <author>tc={0040002E-00EF-4D51-81BA-008C00140038}</author>
    <author>tc={009C00A5-002F-4EED-9D1E-00F800E300B9}</author>
    <author>tc={002200BE-0033-4C0B-B49F-004F00B100AE}</author>
    <author>tc={004900B7-0004-4342-97A7-00AA00940016}</author>
    <author>tc={007E001F-00BF-4A0D-BD52-00E600AF006D}</author>
    <author>tc={00F60070-0074-4AFB-B3FA-00E600F600DD}</author>
    <author>tc={002A0057-000F-4DFE-B178-00C600E2007E}</author>
    <author>tc={00E10063-003C-4E14-8F00-00F400E00071}</author>
    <author>tc={00310032-00A6-4135-A75C-0077004600A1}</author>
    <author>tc={002D00F1-00B5-49E1-ABFB-003B002A0079}</author>
    <author>tc={007E0039-00A1-42D5-91D4-00A800B200CD}</author>
    <author>tc={00690048-0034-4189-A83D-00C800A90084}</author>
    <author>tc={00BF0065-00CD-4315-A632-0024009D0029}</author>
    <author>tc={00A100AF-00EE-477B-9DA1-004B00C300D7}</author>
    <author>tc={004B0051-0043-433F-9543-00F000920094}</author>
    <author>tc={000800F2-00E6-49F8-B995-001200C00019}</author>
    <author>tc={00250076-00A5-456B-9F63-00EF004E0067}</author>
    <author>tc={001D006B-0046-42B7-B461-00AE00140017}</author>
    <author>tc={002100D3-0062-43C4-818E-0099000D00AD}</author>
    <author>tc={003A0081-0068-457E-8D7B-009F00CA009A}</author>
    <author>tc={00600081-0057-4AEF-B807-009C00C4007D}</author>
    <author>tc={0084006C-00B8-4046-BBFE-00A700790096}</author>
    <author>tc={00140077-0038-4E18-97A1-00D8003D002F}</author>
    <author>tc={0040006C-00DF-4684-BBE1-003E003E0065}</author>
    <author>tc={00C100A1-0046-4545-AB1E-00A500C2001D}</author>
    <author>tc={0037005A-00AD-4869-A5D1-00B000BC0016}</author>
    <author>tc={005300A9-00B1-4DCE-BA54-00ED00350082}</author>
    <author>tc={00C000F1-003A-404E-BDE0-004C0069004C}</author>
    <author>tc={00B8001A-00DE-469F-8AFF-00CE00C4005B}</author>
    <author>tc={008E00A5-005D-456E-A42D-005F0076007B}</author>
    <author>tc={003900FE-00F8-47F0-9C2F-00D500F800B5}</author>
    <author>tc={00B60021-00F5-4E0B-8DCA-0082004400B0}</author>
    <author>tc={004200F4-00CB-4F60-B6A4-00A400A7001F}</author>
    <author>tc={005700A6-008E-4E83-856A-004D0083005C}</author>
    <author>tc={003C00F1-004D-4F17-87FC-005C006200E2}</author>
    <author>tc={006300A9-0014-4CA0-B510-008200B00072}</author>
    <author>tc={007B003D-0089-4F63-9CFD-00F9006F004C}</author>
    <author>tc={00830032-0096-48B9-8FA8-0059007D0016}</author>
    <author>tc={009000CC-00FA-4459-A470-001F00F6000C}</author>
    <author>tc={008A00E1-00D5-4F4E-9A83-003A00230053}</author>
    <author>tc={004F00C9-00B6-47D6-BCDB-009200DC0042}</author>
    <author>tc={00CF00B8-0095-4EEE-A5A0-00B300050067}</author>
    <author>tc={004B00B8-0042-45A4-964E-00D5007900D9}</author>
    <author>tc={000A002D-0047-4386-9B66-00B600380049}</author>
    <author>tc={007B0093-0010-4800-8E96-0070007700FF}</author>
    <author>tc={00DC0004-00CE-4913-A8A4-0061004C00E4}</author>
    <author>tc={00A2008F-00F4-4B4E-BEE8-00F500950001}</author>
    <author>tc={001D0014-00DA-4555-9426-005600E200FC}</author>
    <author>tc={000800F2-00D0-437D-B0FD-008C004F0011}</author>
    <author>tc={007700D6-0015-4F7E-BC52-00AC009200B0}</author>
    <author>tc={00010050-00AF-489E-93DF-005400D100C9}</author>
    <author>tc={006A0083-00DF-41F1-9A99-0005008E00CA}</author>
    <author>tc={00840011-0062-4C28-8EF1-003F00070028}</author>
    <author>tc={008C00B3-00B9-4886-B8A1-005C00F600A4}</author>
    <author>tc={00E80069-0025-44D0-8EEF-008C00AE0001}</author>
    <author>tc={006B00A7-00AA-407F-856A-00D200E30063}</author>
    <author>tc={00DC009B-00C4-4787-B68F-00F0000F0066}</author>
    <author>tc={00110066-002D-4606-A17B-006200C10094}</author>
    <author>tc={00D8004C-008A-4B10-A349-000E00E000EB}</author>
    <author>tc={00C60037-007A-40A9-885D-0087008300B7}</author>
    <author>tc={002C00E1-005C-46E7-8584-0031000F00E3}</author>
    <author>tc={008C00CF-0042-4089-B2DB-000B0002001E}</author>
    <author>tc={00B500D0-0014-4AB5-A151-0082007C00A0}</author>
    <author>tc={001500B6-0079-4288-8838-008D001800C4}</author>
    <author>tc={00500092-0039-43DF-AABB-009C00730081}</author>
    <author>tc={000200C3-006B-4F5B-A9B5-004C001900E4}</author>
    <author>tc={00B900B8-00D2-455E-A8C6-002D000100BC}</author>
    <author>tc={00A30052-00A9-478F-B91C-001800FF00B6}</author>
    <author>tc={00A70026-00B8-472D-AAED-00E500CB0041}</author>
    <author>tc={00C50058-0065-466B-87CE-00AD00360057}</author>
    <author>tc={00470006-0058-4ABC-8C8D-000800E00057}</author>
    <author>tc={00A50076-00B2-4ADE-9107-009D00A700E1}</author>
    <author>tc={002D0064-007E-487D-AAD6-0015003F0086}</author>
    <author>tc={00DD004A-0098-44DE-B657-0083003A001E}</author>
    <author>tc={00E000E4-00B1-45F2-8788-0044007800FA}</author>
    <author>tc={0068005B-00F0-4E3A-AD46-00E10020006E}</author>
    <author>tc={000E00B6-0090-47E3-9687-002A000400E2}</author>
    <author>tc={00750082-0088-4253-9454-007D002B0023}</author>
    <author>tc={004B004A-00C0-44FC-A4EC-005A00230070}</author>
    <author>tc={00D30070-0091-43E8-855B-00B100B5003F}</author>
    <author>tc={00350025-00D3-4A36-9243-001B00E4003E}</author>
    <author>tc={00DC006A-0003-467C-8964-000C00750050}</author>
    <author>tc={002A004F-0004-4C67-8075-00A9007F0078}</author>
    <author>tc={00560094-006F-4C8C-B60F-004300B800AD}</author>
    <author>tc={00C800D0-0050-458D-95BF-00D900740084}</author>
    <author>tc={00750001-0099-41B9-B3B0-000A0089001A}</author>
    <author>tc={00010032-006B-494F-8535-002A00CC0047}</author>
    <author>tc={003A004F-00DC-4C74-8167-001900D700A4}</author>
    <author>tc={007C000F-009C-45B3-BF3E-00AE002200B2}</author>
    <author>tc={00070066-00DE-42CC-8D93-00D4004900CD}</author>
    <author>tc={003200E3-00E5-49A9-A772-006400520094}</author>
    <author>tc={00E20061-00BB-4779-9C05-00EB0028000B}</author>
    <author>tc={009A00D3-004F-459F-89B1-00BF004900DA}</author>
    <author>tc={00D600C4-00AA-4D7F-A14C-000B00EA0032}</author>
    <author>tc={00060015-00E9-4DBE-BF60-00A0006000E3}</author>
    <author>tc={002800A5-0005-4B92-9FB6-00F700D80004}</author>
    <author>tc={00DD0011-00CD-47F9-81A5-00720033003E}</author>
    <author>tc={004E0050-00FC-44E2-A589-0077000E00A8}</author>
    <author>tc={00130069-00B3-4FDE-A29C-00450018003B}</author>
    <author>tc={001C006E-00C5-4A12-8F00-00A10021008B}</author>
    <author>tc={002B0011-0035-4216-A8FF-0087006F000A}</author>
    <author>tc={001A0005-00EE-40BF-B8AC-00FA00FA0015}</author>
    <author>tc={00C20070-00CE-417D-AC30-005400110059}</author>
    <author>tc={00280054-0088-4F85-8955-003C00FC00FE}</author>
    <author>tc={00B000F4-00C5-4B40-BE9C-004B006E00CB}</author>
    <author>tc={00210040-0076-4E8F-A89E-001B009F009E}</author>
    <author>tc={002000AD-00D2-44C2-96DE-00EC00E10002}</author>
    <author>tc={002400DF-0064-422A-AEDC-00CF00960007}</author>
    <author>tc={002B000F-0019-4EC2-9BDE-001100D100C9}</author>
    <author>tc={00E20092-00B9-4872-836F-00CF00710057}</author>
    <author>tc={009D0027-00DE-42C4-B343-000700A90068}</author>
    <author>tc={00DB008F-00B9-4C46-BFA8-00CB0079008E}</author>
    <author>tc={00C10063-00C9-4EA2-8D0A-0086009B0022}</author>
    <author>tc={00840031-00DE-475B-9F75-00B700F100A1}</author>
    <author>tc={00AF00A2-0019-46C5-9B42-006F002E00F7}</author>
    <author>tc={007A0075-0011-4B63-AFFB-009300140069}</author>
    <author>tc={00B90041-0083-4732-9F1A-0075004100EE}</author>
    <author>tc={008100A4-00EA-4C88-9A75-004200C10063}</author>
    <author>tc={00670099-0022-4701-8455-00770087001D}</author>
    <author>tc={005600D4-00BD-4FC7-836D-009400E900AB}</author>
    <author>tc={00AB0050-00A3-4C87-8AA5-006400E600C0}</author>
    <author>tc={00FA00B0-008C-476D-B93D-002100970096}</author>
    <author>tc={002D0082-009E-4885-B296-005A00F70043}</author>
    <author>tc={00EE00D7-00D0-4B91-9B14-009900FB005F}</author>
    <author>tc={00A800BB-00F5-4208-A4EC-00F4004C0017}</author>
    <author>tc={00940043-0001-43DA-921C-006B00AB0013}</author>
    <author>tc={00EF002F-00C2-4F2F-9BA2-00A300440049}</author>
    <author>tc={00F800A9-00F7-4FEE-B9B8-0000003B007E}</author>
    <author>tc={007100C5-00CA-496F-9E19-00EF00DD006F}</author>
    <author>tc={002400DB-002B-495C-A1C6-00F100B7006E}</author>
    <author>tc={005C00FD-00CF-4F92-B4A5-000E0057003D}</author>
    <author>tc={00D10096-002E-4F5F-96A5-00D000E700C8}</author>
    <author>tc={00FB00E4-000F-45D7-A9E9-001E004400C7}</author>
    <author>tc={004900F3-00C1-4901-9B33-0028009E005B}</author>
    <author>tc={00B900D7-009C-470F-9C24-005F00400061}</author>
    <author>tc={005B0099-0063-443D-B66F-00C700BF00AA}</author>
    <author>tc={0051003D-00CF-4325-AD4F-007A00190029}</author>
    <author>tc={00EE00BC-00A8-4516-8D27-0075008E0010}</author>
    <author>tc={0035000A-0082-4534-8BD9-007D0077001E}</author>
    <author>tc={002B009C-007E-40C4-AF64-008200DB002C}</author>
    <author>tc={00400094-00F8-489C-8B86-004400B00082}</author>
    <author>tc={0013006E-00B8-4375-9417-00C90042005F}</author>
    <author>tc={007A005D-00AE-435C-AB0D-00D2006300BC}</author>
    <author>tc={00160061-0019-4821-908F-00F60059007B}</author>
    <author>tc={0029001D-00CE-4A02-A151-00EE0001007E}</author>
    <author>tc={00BB00D6-00E9-48AE-A262-008C00B50021}</author>
    <author>tc={00C4006A-00D6-4D55-8FFD-00DC00A100A0}</author>
    <author>tc={00A100B5-00E5-4DDF-82E5-002F00B7009D}</author>
    <author>tc={00180009-006D-40D5-A20C-00AB006E00A3}</author>
    <author>tc={00C7001E-005C-4910-883D-003300EC003E}</author>
    <author>tc={00EA007E-007F-44AC-BAAD-003A00D1007A}</author>
    <author>tc={00C2007C-001C-4E68-85F7-00A2007D00DC}</author>
    <author>tc={00F30003-00A3-49E1-8401-00870065006C}</author>
    <author>tc={00FD00A4-0075-4774-85D1-005C0013007F}</author>
    <author>tc={00AD00D8-009C-4497-A94C-008800950039}</author>
    <author>tc={004700C1-0067-491E-8B69-00BA00B700C4}</author>
    <author>tc={00CB0065-008D-48FC-A8CC-003D001F0091}</author>
    <author>tc={00E200E3-005E-4714-85B9-00A700110043}</author>
    <author>tc={00C000E8-0048-41A7-9785-004200CD009E}</author>
    <author>tc={000C0004-0051-43E0-8A14-004000C200F8}</author>
    <author>tc={00E7008C-00CD-4487-82F3-00D5002B00A8}</author>
    <author>tc={00F50012-0013-472B-8D4E-008C00DC0029}</author>
    <author>tc={002B0041-007C-405E-921C-0017004900BE}</author>
    <author>tc={00700076-0015-4023-8295-00F100830095}</author>
    <author>tc={00380054-00A8-416D-B019-000500510039}</author>
    <author>tc={009700EB-00E0-45C0-AA09-005B00B80076}</author>
    <author>tc={00CA004F-00EB-449D-BA76-00CA00800060}</author>
    <author>tc={008100AC-0067-417C-9DDB-00EB00DB00BB}</author>
    <author>tc={0030009A-00A5-4166-9217-00B100F6000E}</author>
    <author>tc={00430087-004F-4FA6-9CA1-002F00C20005}</author>
    <author>tc={00E5001F-0042-41FA-8306-00BF00720056}</author>
    <author>tc={006F00A9-008B-4402-9DCF-0073006F0012}</author>
    <author>tc={00FF0084-0034-4D82-B109-00E50097001C}</author>
    <author>tc={004300D4-00CC-465A-8FA3-00F600BA0026}</author>
    <author>tc={0000006F-009B-420E-94A8-001700DA00ED}</author>
    <author>tc={00390003-00DD-4872-B46F-00DC00D1000A}</author>
    <author>tc={00800084-0008-4CF5-8CD3-001900D40065}</author>
    <author>tc={00E4008F-0045-4D3D-B6A9-00C700BE00F8}</author>
    <author>tc={00BE005B-00C3-49DA-90C0-005F005B00B1}</author>
    <author>tc={00000000-00BC-4FA4-A691-00CE00C80016}</author>
    <author>tc={0096006D-0046-4B50-A82D-007000F10073}</author>
    <author>tc={00800067-00BB-4108-B4AB-000600AD0046}</author>
    <author>tc={00DB00E0-0030-491B-8BA7-00EC00CE008B}</author>
    <author>tc={001100B5-005A-4210-80AE-00D700E7007E}</author>
    <author>tc={00B700B7-0096-4179-BD55-006E0091002D}</author>
    <author>tc={00470027-00E8-4643-AF44-006F001000E8}</author>
    <author>tc={0019008D-0016-40E3-A607-000800F900E3}</author>
    <author>tc={000200CD-009B-43A1-9514-00BB007100D7}</author>
    <author>tc={00DD0056-0005-43EF-8B96-00F9006B0092}</author>
    <author>tc={00AE008F-0085-4966-BAAD-000E00910097}</author>
    <author>tc={00CA0066-008C-49B3-8F90-00B20075001C}</author>
    <author>tc={007D0019-0060-4BA8-A284-00C30082006C}</author>
    <author>tc={00A500F6-00A0-4049-A7CD-002200D400D5}</author>
    <author>tc={008C0056-00F1-4E9A-A3BE-0093001E0001}</author>
    <author>tc={000D00DC-00DB-471C-8760-006A004C0026}</author>
    <author>tc={0039005E-007C-421C-BCF9-009A00D8009E}</author>
    <author>tc={00FB00F1-0073-4EAF-9037-005F00FC00E2}</author>
    <author>tc={008A0044-0052-470E-AFFF-000000650012}</author>
    <author>tc={00F400FE-0003-4812-82FE-005C00970082}</author>
    <author>tc={002400BE-00FB-4FC4-B543-00300097008D}</author>
    <author>tc={005D00AA-0000-4AD0-BF13-000F005D00FF}</author>
    <author>tc={00F500E5-0081-4693-9695-001900690001}</author>
    <author>tc={0091001A-001A-4341-9A6D-0071002D0016}</author>
    <author>tc={00BE00CB-002D-4873-8373-00A6001A004B}</author>
    <author>tc={005B00A1-0050-43B3-B09F-00AA001A0080}</author>
    <author>tc={004200DC-00F9-485F-B5AA-00D4008B0070}</author>
    <author>tc={00F100B9-00AA-484F-B5DB-00AC00F200AC}</author>
    <author>tc={0081001C-000B-4B1C-8437-008D00CE00BA}</author>
    <author>tc={00960087-0059-49E9-8959-00060098009D}</author>
    <author>tc={007E0051-0066-46A9-A560-00E600C5003F}</author>
    <author>tc={00D40080-00E3-4F3D-ACE5-008200250063}</author>
    <author>tc={00F10024-00FA-4F95-82B9-00EC00B100EB}</author>
    <author>tc={00EC0095-0085-4C28-8416-0050001A00DB}</author>
    <author>tc={00F800E8-00B1-462D-9DCD-0053009C0097}</author>
    <author>tc={00AF0024-003C-41B0-A410-00C100D600E7}</author>
    <author>tc={000F0075-0013-4E0D-B83C-001D00F20096}</author>
    <author>tc={00D000BC-0080-4E1F-A7DF-00FF00280048}</author>
    <author>tc={0020003B-00E4-4C19-99D1-006E009200A1}</author>
    <author>tc={001F0085-002B-499D-8D2C-005500E20032}</author>
    <author>tc={003D0075-0087-485C-8447-0095004400D9}</author>
    <author>tc={00D9003F-00D0-4A9A-8E1E-008D008000E0}</author>
    <author>tc={002F008C-00B5-4FBB-858C-003500D1006F}</author>
    <author>tc={00240079-0033-4B1A-9248-009300950003}</author>
    <author>tc={007B0061-0018-44A1-A318-009900AE0074}</author>
    <author>tc={0091005E-0090-4BBF-9EC2-002700840002}</author>
    <author>tc={00420001-00FC-4A72-A898-005F003A00D1}</author>
    <author>tc={005A0013-0089-4688-B466-00960020002C}</author>
    <author>tc={00ED00F5-001B-47F1-9EB4-0091007E00D9}</author>
    <author>tc={00B90098-00A3-459B-85D4-007100F300D9}</author>
    <author>tc={00A9009D-0038-4A86-B53F-00D1009600D8}</author>
    <author>tc={003600E2-0044-438A-80DC-007B003B0018}</author>
    <author>tc={003C0052-007D-45BE-8AB8-0023002C00EC}</author>
    <author>tc={00B10098-00BD-4E54-B3DC-0050003B00C2}</author>
    <author>tc={00DA00CD-00E1-441B-99B3-000F00980023}</author>
    <author>tc={00F60043-002E-47EB-B5E6-0073001A0004}</author>
    <author>tc={000700D9-0037-48EB-9877-004E006F00D8}</author>
    <author>tc={00F100FA-00B4-42D8-83B9-00A100E4005C}</author>
    <author>tc={000E007E-00F3-4ADF-BBD0-002E008900A9}</author>
    <author>tc={00A20052-0063-45D8-97DF-00CE000300FD}</author>
    <author>tc={00BB00C2-007A-48FD-A4D9-000C00D900BE}</author>
    <author>tc={00A800A1-000B-4BA3-9A4F-00E4003800BD}</author>
    <author>tc={005100D9-00A7-4C6D-BA10-001D0012006E}</author>
    <author>tc={00EA003C-003C-4731-A451-008F006E00D8}</author>
    <author>tc={001C0052-0088-4EC9-B985-002D00FE0010}</author>
    <author>tc={009300C6-00E9-4856-B225-008A0042008D}</author>
    <author>tc={00B000D2-0045-455C-A50B-008C00B4001C}</author>
    <author>tc={0051001C-004D-46E9-8B66-00E900AB0053}</author>
    <author>tc={0091007D-0038-4BA8-A6C0-00FA00A60049}</author>
    <author>tc={00B1001C-00E5-4BA7-ACEC-00F800E10021}</author>
    <author>tc={008A00F0-0091-419F-80C6-00B000C90017}</author>
    <author>tc={00430015-000F-4A33-B925-0048008D00E9}</author>
    <author>tc={003A008A-00E7-4CB3-8556-003B008800E0}</author>
    <author>tc={00480016-0030-4D8B-B956-0000007C0020}</author>
    <author>tc={005700C2-00C1-4BB3-929F-00A800D50010}</author>
    <author>tc={00CC0005-0002-4FA8-AA07-00F700BD0088}</author>
    <author>tc={00ED00D7-001B-42D1-B9A4-00FC006D0095}</author>
    <author>tc={006C00E2-0009-45BA-98BA-00F100300087}</author>
    <author>tc={00B80019-00DD-48FA-9233-000E006A00BA}</author>
    <author>tc={002D0057-0052-4A70-9578-0004002000B1}</author>
    <author>tc={00C60016-0077-4524-8DD4-00D30043007A}</author>
    <author>tc={005700E0-0079-4050-9946-00F7002D006B}</author>
    <author>tc={00400082-0023-4035-8246-00AF00D900CA}</author>
    <author>tc={006500CF-0090-47FA-A5A7-0013006800BD}</author>
    <author>tc={00DC00E7-00F8-4FB3-9481-00C500CA0016}</author>
    <author>tc={00C1001D-0047-4871-98E2-00B100EC0009}</author>
    <author>tc={00620032-0033-42B5-9566-00B800E400F2}</author>
    <author>tc={004D002D-0003-412C-B8D9-00A20039009E}</author>
    <author>tc={00780074-005B-473F-80BD-006300150082}</author>
    <author>tc={000F0037-00E0-4EC4-B734-002900EE00D1}</author>
    <author>tc={00750074-006C-434D-81C7-0085005500E5}</author>
    <author>tc={00AC00F2-0025-4DD4-BCA4-007200740052}</author>
    <author>tc={00B20096-00FD-467D-9046-0056001D0069}</author>
    <author>tc={00DE0076-00B5-425C-A3F5-0027003800DF}</author>
    <author>tc={000A00E8-00CA-4F18-892B-009200380014}</author>
    <author>tc={00850047-00E0-47DA-A346-00B7000F0054}</author>
    <author>tc={007B0029-00CB-4478-96FA-006C00630023}</author>
    <author>tc={0004009B-0082-4A5D-98F3-008000CC00E0}</author>
    <author>tc={00B400A7-0082-4CBC-BD95-00D900C400C0}</author>
    <author>tc={00B10067-00D2-4424-A4C5-00D900E00003}</author>
    <author>tc={006E007F-00A8-495D-9DDF-006A00180022}</author>
    <author>tc={000100F8-0022-4A6B-BF63-006A009900E0}</author>
    <author>tc={00D90080-0088-46ED-8521-002B00F20002}</author>
    <author>tc={0064008F-0094-432F-ABC3-0017005A008D}</author>
    <author>tc={00EC003D-0045-4F71-BB5B-0089008D0035}</author>
    <author>tc={00380049-00A5-4798-9280-00CF0014008A}</author>
    <author>tc={003700BB-00E4-45D0-97FB-001000600098}</author>
    <author>tc={0091009F-0095-4601-8CC7-006A004C009D}</author>
    <author>tc={00CB0028-0045-4175-A68E-003A00E40060}</author>
    <author>tc={0026006F-0040-4F5C-BA79-006400CA00DB}</author>
    <author>tc={007E0097-0029-4BB4-A63E-0094005A00A5}</author>
    <author>tc={00E800E2-00B4-4AF7-AB70-00C80038003D}</author>
    <author>tc={00D300A7-005F-4059-A687-00EE00AA00F7}</author>
    <author>tc={00D800A2-0050-44EA-AD6B-00F50055004A}</author>
    <author>tc={000C0035-000E-48AE-B956-007900C50039}</author>
    <author>tc={00D200DA-0031-4344-8F5B-00FF00D8008A}</author>
    <author>tc={008A00F4-00D3-434A-B173-005E00060049}</author>
    <author>tc={00E600BD-00C4-426D-B29F-001F006B0088}</author>
    <author>tc={001D006D-0079-4BCD-A384-00A900B80003}</author>
    <author>tc={00470059-00C5-45BA-89B4-00D800BE00F1}</author>
    <author>tc={002D009C-008A-48AA-B7F3-00F900E5001D}</author>
    <author>tc={008600C1-0016-4A6D-8D26-00FE00BF00CA}</author>
    <author>tc={006F0018-00AE-4788-87FC-002A007000A0}</author>
    <author>tc={00EE001B-00EF-48EA-86AA-0080001000C3}</author>
    <author>tc={000500E5-0009-4E56-98E2-000F00F80012}</author>
    <author>tc={008A007A-00C3-41C4-BD9C-006500110007}</author>
    <author>tc={00D50025-009B-4511-B78F-0062009000E0}</author>
    <author>tc={003B00E8-009B-4CE6-A77B-00A70025009E}</author>
    <author>tc={00CE0021-00E6-42BB-B7CD-00CC00A1004F}</author>
    <author>tc={0066007E-004E-4AFC-A530-000F00DD0056}</author>
    <author>tc={00A90048-0068-422A-B4D1-000E006A00E6}</author>
    <author>tc={00C200E9-00F6-4865-946E-00B100EB004E}</author>
    <author>tc={002F00FA-00C2-4115-B03E-0048005200AC}</author>
    <author>tc={00FA008C-0069-441B-9636-0049002200AC}</author>
    <author>tc={00460046-000A-4D67-982B-0022009D0024}</author>
    <author>tc={003B0020-0056-426A-BA0D-00F400AE00C5}</author>
    <author>tc={00DE00F1-005B-476F-8527-001E005B0082}</author>
    <author>tc={0003001B-0001-4B44-964E-00A600D70059}</author>
    <author>tc={003200EA-00FD-473B-9368-00C0008B0021}</author>
    <author>tc={00020028-001B-4FA9-998C-00C400C00020}</author>
    <author>tc={00640003-0022-4B66-B8A5-002700A300BF}</author>
    <author>tc={00600060-0024-44BC-968C-004D00A70079}</author>
    <author>tc={00BC000A-000E-478A-9F63-0097008F00A0}</author>
    <author>tc={00A20023-007A-4C0A-8EDC-009F007100F4}</author>
    <author>tc={00BA00CD-0097-48F4-8EFE-004200650098}</author>
    <author>tc={001700EA-0065-4671-8E7E-009200DC0036}</author>
    <author>tc={002E002C-00F2-483D-B398-00B0001800DE}</author>
    <author>tc={002600CF-00F6-4E46-87D6-00D300CC0022}</author>
    <author>tc={00120095-00CC-4409-85E3-0078003B00D1}</author>
    <author>tc={00D0001C-00DE-43C8-9C98-000700DF00B3}</author>
    <author>tc={005A0076-00D5-4E2A-93B2-00C400F50035}</author>
    <author>tc={000E0043-00FE-4117-9483-00B3005C0095}</author>
    <author>tc={0078004A-00BA-4B36-AC90-004700CD0022}</author>
    <author>tc={000800AA-00C9-4E30-A238-001E00DA000D}</author>
    <author>tc={00FB004A-00C8-4667-BDAD-00F500DB00A3}</author>
    <author>tc={00E4001D-0028-4420-9EB0-00F4002B00F4}</author>
    <author>tc={00B40013-00A6-4A28-B51B-006B00A100C6}</author>
    <author>tc={0018003B-0087-4034-B429-004D00370024}</author>
    <author>tc={00010015-00C8-4CDF-8083-00B500380038}</author>
    <author>tc={002D0054-008F-4808-8A03-008900FF000E}</author>
    <author>tc={004A006B-001A-459A-84CB-00AB003C0042}</author>
    <author>tc={000D00D5-0003-40BE-8E22-00CA00E600E4}</author>
    <author>tc={00BA00F5-002B-4097-BDBA-00CE003B0035}</author>
    <author>tc={0096009C-003B-449E-B7E6-00BF00A6004F}</author>
    <author>tc={006700C3-00A4-437D-881B-003A00590085}</author>
    <author>tc={00A300B9-00F3-4242-9CBD-002D00FA00D0}</author>
    <author>tc={00A900BC-0038-4DE3-9E52-00BA00D40084}</author>
    <author>tc={00FC00F6-0042-4CE2-913C-006E00FC0091}</author>
    <author>tc={00420010-00DB-427D-963B-001F00FD0020}</author>
    <author>tc={00DF00AF-0015-4308-8307-0040000400E3}</author>
    <author>tc={00C60075-0021-4D8E-84E2-008500530041}</author>
    <author>tc={00B30097-009C-48FF-946B-005700AC00FE}</author>
    <author>tc={002B00B7-0035-4DD6-8CED-006F0045008D}</author>
    <author>tc={000000EC-0075-4A90-96B1-007300F50033}</author>
    <author>tc={009E00D8-005F-492E-B668-008A00C50086}</author>
    <author>tc={00CC00F0-0000-42D3-91F3-0069000700B3}</author>
    <author>tc={00860012-0045-4A68-8C40-00DE00E700D8}</author>
    <author>tc={00E700E7-0077-4397-A929-003300C700C8}</author>
    <author>tc={009400EB-0037-4DD1-9D27-005B00FE0060}</author>
    <author>tc={00A1006F-002E-4AAF-BA6C-008F007E0084}</author>
    <author>tc={00E400CD-0088-4749-804A-008600D5009B}</author>
    <author>tc={003300D0-00CE-423E-BB04-00AF007F0044}</author>
    <author>tc={0072007C-00F8-46DA-BB6F-003500360097}</author>
    <author>tc={00770084-0018-4A6D-BA29-009F00F500F7}</author>
    <author>tc={00A90002-0073-4489-9D51-007800A900F5}</author>
    <author>tc={00CD0083-0060-4B26-89D1-008500D50068}</author>
    <author>tc={00BC005B-0083-48AA-84CD-00A900790045}</author>
    <author>tc={00CD004C-00DC-4DDA-A753-00C5004B0076}</author>
    <author>tc={002F00B1-006D-4281-BB96-00C30065009E}</author>
    <author>tc={00060054-009C-4F9A-A5E9-003400E1002B}</author>
    <author>tc={008300F8-005C-4A61-B8FB-0042001900EB}</author>
    <author>tc={00FD00C9-0070-4C58-8098-00BB00730048}</author>
    <author>tc={000900AF-003F-42BD-B2D7-0024006300A7}</author>
    <author>tc={009B0038-005B-4E43-ADC0-002F00C0003A}</author>
    <author>tc={000D00E6-0027-4312-A1EE-001C004C0033}</author>
    <author>tc={00EF0000-005A-41D8-B956-002B0017008E}</author>
    <author>tc={00720017-00B4-4DB1-9457-004600F50032}</author>
    <author>tc={00770080-001B-4DD5-ABBA-005D00DA0097}</author>
    <author>tc={00230052-00B0-415F-94B7-001A009B0023}</author>
    <author>tc={00D600A4-004E-4B47-A9E9-009C00DA00F3}</author>
    <author>tc={00D70006-0062-4C99-BCC5-00EC00F40076}</author>
    <author>tc={004A0072-00C0-4494-BA95-009300C2004D}</author>
    <author>tc={00D80042-0052-40AD-AB0A-0019000C00EF}</author>
    <author>tc={007D00D1-0088-42EF-BBB3-00D8004A004C}</author>
    <author>tc={00670030-0099-499A-9667-00780044008B}</author>
    <author>tc={003F00D3-00EE-4682-8595-009000D300FD}</author>
    <author>tc={005C0090-00F7-4839-ADF3-00F8002100AE}</author>
    <author>tc={000A0086-00E4-4958-AAF8-00E100F70073}</author>
    <author>tc={00D600CF-001A-4513-BB34-002100D80001}</author>
    <author>tc={005F0039-000B-4491-AB63-00430054000E}</author>
    <author>tc={006F00E7-008B-4EA4-9486-00EB00CF00D8}</author>
    <author>tc={003000FE-0018-4DB1-A609-00770092008B}</author>
    <author>tc={007D00C5-00CC-4602-BE97-007900FF00D2}</author>
    <author>tc={00F7007E-0077-437B-A3EE-005B00FB00C4}</author>
    <author>tc={00C7001C-00E2-49B9-B917-00ED000600C3}</author>
    <author>tc={003B0053-0002-47B7-AC74-00D8002E0040}</author>
    <author>tc={000800BE-003E-4571-BF1B-0042001E0054}</author>
    <author>tc={0078002C-0032-41B3-A5BE-00F1004B00EE}</author>
    <author>tc={00550028-00EC-4229-8C6C-00E100780084}</author>
    <author>tc={0086002A-0089-4E8D-AB53-00F5003500CD}</author>
    <author>tc={009F00C2-0054-425E-9C02-0022002B00AB}</author>
    <author>tc={001C000E-00E4-461D-AFB6-00CF0015003B}</author>
    <author>tc={008C00B1-0069-4D00-AF7E-008100B8004A}</author>
    <author>tc={00060086-0033-4862-9091-0036007B0076}</author>
    <author>tc={00B8003E-00B2-41F4-B35B-001000960067}</author>
    <author>tc={0050000B-00B0-4E53-AB4E-004E00FB00F9}</author>
    <author>tc={00730099-00B6-4990-80C5-006F00B00039}</author>
    <author>tc={00EC0081-0019-4D8C-8918-0093007B00FD}</author>
    <author>tc={00B900F4-003C-4170-9032-001D00AC002F}</author>
    <author>tc={00C40087-00B1-409A-BED1-004A00350014}</author>
    <author>tc={0096000C-0090-4527-B98D-004500CB0000}</author>
    <author>tc={00EF001A-00A2-43DE-83CA-00CA00FA00BC}</author>
    <author>tc={001E0013-00F4-4E80-BB39-00F700800050}</author>
    <author>tc={00EF0068-009A-4053-BDDC-0042007F007F}</author>
    <author>tc={00E40057-00D4-4E04-9D22-007A00B1004F}</author>
    <author>tc={00300083-0028-4AB1-9997-002300E30060}</author>
    <author>tc={00660036-0002-4FCA-B8CD-00FC00720032}</author>
    <author>tc={003100F4-0030-4A7E-80AE-00790090000B}</author>
    <author>tc={00590079-00EB-4947-8687-001A00B20081}</author>
    <author>tc={00530071-001B-4652-BF8F-005700F1000C}</author>
    <author>tc={00AF0074-007D-42E1-9263-00BC00A600B3}</author>
    <author>tc={003000B8-00E8-4260-BD4E-006000C1000E}</author>
    <author>tc={000800EE-00A8-4630-BF83-000100D600D7}</author>
    <author>tc={0026006F-00A1-491C-9943-00F7000800E2}</author>
    <author>tc={0021007B-00EF-4325-BF51-00B600B70046}</author>
    <author>tc={000D0039-006D-4927-BF58-00D6004600D8}</author>
    <author>tc={00C90087-0078-4FB5-ACC2-004C00CF007B}</author>
    <author>tc={00FE0019-0083-461E-9A60-0051009A00CE}</author>
    <author>tc={0099009D-009E-4503-9857-00E1008400FF}</author>
    <author>tc={00FF008D-00B6-4584-9F31-00480066000A}</author>
    <author>tc={0031000F-0026-4293-A16D-00280057006D}</author>
    <author>tc={008400FD-00B8-4C10-8A4D-00F800DB0000}</author>
    <author>tc={002A00BA-008D-4CF2-BE39-006C009A0007}</author>
    <author>tc={00920003-001A-49F7-A8AF-005B007400BA}</author>
    <author>tc={00C20018-0093-4BD4-AE99-009E007E0078}</author>
    <author>tc={006B00D7-0094-4952-97C8-00BE007F0065}</author>
    <author>tc={005E00F4-0056-4A42-BC63-008900A60051}</author>
    <author>tc={004E00FE-003C-4D53-80EB-003E00EA00E0}</author>
    <author>tc={004000A1-000C-435C-B265-00E20089003B}</author>
    <author>tc={00800028-000A-4178-84E8-00A500EB0061}</author>
    <author>tc={003200C7-0040-4428-BB50-001800C1005B}</author>
    <author>tc={00680032-0084-45E2-B234-00D9009300A9}</author>
    <author>tc={00B500C0-003A-4F0C-81BE-00EF00C40086}</author>
    <author>tc={003C0020-00F9-46A3-B31F-008000E70076}</author>
    <author>tc={00A50086-002F-45A1-93C8-00F0001A0015}</author>
    <author>tc={00270035-0004-462D-B548-00E3006100FB}</author>
    <author>tc={00230075-00A5-4446-8FB9-00A400DD00FA}</author>
    <author>tc={00CB0000-0069-4BB0-9429-00BC002D00E1}</author>
    <author>tc={00C20001-00BB-4640-BA0B-002E00D700EC}</author>
    <author>tc={008E003C-0018-4180-B24D-0030001000AB}</author>
    <author>tc={0074004D-004F-4D31-852C-00090027009F}</author>
    <author>tc={008E0096-0057-4829-A58D-004600920036}</author>
    <author>tc={009E00E7-008B-4E84-ABDE-001600420006}</author>
    <author>tc={001700E8-0070-467A-9337-006A0061009A}</author>
    <author>tc={000300BF-006F-421C-A46F-008E00A500D0}</author>
    <author>tc={002C00E0-0077-44C2-8FCF-001D00310020}</author>
    <author>tc={00B70059-0091-4B08-88F5-006B00790094}</author>
    <author>tc={0085000B-006F-477A-A44E-00D8004400E6}</author>
    <author>tc={004100E5-0012-4AEF-A122-00DC008D006C}</author>
    <author>tc={009B000D-0066-41BA-9CA5-00C300640025}</author>
    <author>tc={00510042-0011-47E3-ACBB-00A200410027}</author>
    <author>tc={00B7004F-0025-47CE-B53E-00EA001200F9}</author>
    <author>tc={00EB00D1-006E-4841-AE08-001600D900AF}</author>
    <author>tc={00BE00B5-00DE-4A68-810D-00F800560084}</author>
    <author>tc={00ED003D-0008-4A09-8EA2-004500EB00C6}</author>
    <author>tc={008A0094-0086-4D81-8CB0-0077005B00CF}</author>
    <author>tc={009D0037-00B1-4CC5-A398-003200CD00AB}</author>
    <author>tc={000C005A-0088-4DA6-8D40-00DB0021006A}</author>
    <author>tc={004E009E-0031-479C-B91B-00B000FC009B}</author>
    <author>tc={009D00D1-00D3-4A53-8033-009C00A1006E}</author>
    <author>tc={00750039-0081-49D0-A3AB-006600CE00F2}</author>
    <author>tc={007D00D5-0069-4CD5-9498-0056005800F2}</author>
    <author>tc={004F0068-0059-480F-9769-001A00F200C6}</author>
    <author>tc={0045001A-0071-40FC-89BE-00B000AC00B5}</author>
    <author>tc={006D0067-00E1-4921-8C02-00CF004D0023}</author>
    <author>tc={005400FC-003E-49CE-863B-009B00760034}</author>
    <author>tc={00CB006D-002A-4E14-834A-003400F800AD}</author>
    <author>tc={008B0015-006E-418E-AEDF-006400430052}</author>
    <author>tc={00A900AB-0029-4BE3-B62D-005F00B40017}</author>
    <author>tc={008E007A-00A2-4F44-A0E1-001900DF0070}</author>
    <author>tc={00E1004E-0018-45C9-B8A4-0091003200ED}</author>
    <author>tc={004500C9-002F-434E-801D-003900750049}</author>
    <author>tc={0052001F-00F9-4D1C-AC7E-007400C900E3}</author>
    <author>tc={00240043-0095-4B74-85D7-00B20012009F}</author>
    <author>tc={007D00B4-0034-49AA-8B63-005B002C0098}</author>
    <author>tc={00BD0009-00B0-4660-8458-00810039009C}</author>
    <author>tc={00F800F6-00D9-4D88-AF81-00EC00E400F1}</author>
    <author>tc={00390052-008A-4D4F-AB23-002500430053}</author>
    <author>tc={00DC001C-0080-4DDE-B62A-00F700FA000F}</author>
    <author>tc={004600C7-00EE-4B15-B9FB-00FF00330036}</author>
    <author>tc={00640096-0084-4F2C-AB69-004400F20015}</author>
    <author>tc={00C30023-0029-41FB-8025-00B90019009A}</author>
    <author>tc={00BD00AC-004E-4B2F-85FC-0031000700A8}</author>
    <author>tc={007900E9-0018-4603-9157-00BE00190096}</author>
    <author>tc={00590016-0093-47E7-9569-00400083009B}</author>
    <author>tc={008800E1-0000-4AB0-83F9-00C5008500E4}</author>
    <author>tc={00B60054-0026-4065-AAA6-000F00D20013}</author>
    <author>tc={005800D7-0015-4B8E-AA42-0082007E005C}</author>
    <author>tc={0061006F-0094-499D-ADFC-002E001100F2}</author>
    <author>tc={008100BB-00ED-4375-B74E-0045002A00D2}</author>
    <author>tc={00B300A5-00E1-4AB7-8B87-0060009E002C}</author>
    <author>tc={00ED0041-008A-42F5-AE44-003100180085}</author>
    <author>tc={00E8000D-000B-452B-9BFB-00960050003C}</author>
    <author>tc={00BB004B-0047-487F-BFA7-00D200DA00E1}</author>
    <author>tc={00CC00AC-00A5-456F-865B-0001008500A2}</author>
    <author>tc={00E50032-0026-493D-BFCD-00190032001F}</author>
    <author>tc={0041001D-007A-4057-AAE9-008D00080083}</author>
    <author>tc={00EC00A6-005A-4E2A-86DE-006F002D0038}</author>
    <author>tc={0063007A-00D1-49C5-B298-001300480012}</author>
    <author>tc={006800BE-0015-48B8-9DFB-0069005C0077}</author>
    <author>tc={00D100A8-004B-4B17-929F-00F800AB00A8}</author>
    <author>tc={00A000A2-005E-4136-B9AD-00C300F700DA}</author>
    <author>tc={00660075-00DB-436B-B08A-0089006600F9}</author>
    <author>tc={0072009C-00CF-4436-96DC-00080061007C}</author>
    <author>tc={00DD00AA-00BD-4F58-BA82-004400D40090}</author>
    <author>tc={004C00D9-003C-46BB-AB0F-009E00E8007B}</author>
    <author>tc={00E1003E-00CB-4E1F-BE0D-002D005100E1}</author>
    <author>tc={0042000E-000C-4031-9996-004900D40043}</author>
    <author>tc={00EB0052-0004-4990-8DE1-009400A6007C}</author>
    <author>tc={006F0081-0097-405B-9351-003F005A0088}</author>
    <author>tc={00B900B7-0016-4954-AC16-003D00F400EA}</author>
    <author>tc={00440036-0096-4B33-B475-000300030022}</author>
    <author>tc={0068002A-0080-4E87-86AC-006C004E0090}</author>
    <author>tc={007400D5-0024-4287-956A-007A00F60066}</author>
    <author>tc={00E7001A-0083-47F6-898D-004F0066008B}</author>
    <author>tc={0060005B-00CD-4927-AE2A-0064000100A2}</author>
    <author>tc={000C00C7-00D5-4713-B774-000300BF0005}</author>
    <author>tc={001E00C7-0031-4A83-9D8B-0082006000DB}</author>
    <author>tc={00EB00B9-0035-4638-A0D9-0082007F0057}</author>
    <author>tc={00D90092-00F0-485D-B751-000400D80038}</author>
    <author>tc={00B600E1-0047-44E1-A464-0086007100FA}</author>
    <author>tc={000D0004-00BD-48DF-BD09-00F300EC007B}</author>
    <author>tc={00BE0082-00BC-44F0-8F2B-001400F300C5}</author>
    <author>tc={00B900C1-006F-4F2D-A47F-00EF003E00CD}</author>
    <author>tc={00F2009B-0071-4252-99BC-006A007500A0}</author>
    <author>tc={00FA0032-00A8-40C5-8324-0006002C002E}</author>
    <author>tc={0025005D-00AE-44DF-B9E3-00E000A90054}</author>
    <author>tc={00FA009D-006C-4917-83E3-003C007E009C}</author>
    <author>tc={00E700E4-00E6-41EA-B0DB-001E005D0043}</author>
    <author>tc={00150092-00A6-4CE7-B24C-00DF00B600F0}</author>
    <author>tc={005500FC-00C7-4A12-88A1-00BA008300B4}</author>
    <author>tc={00320013-0005-4126-97EE-007100A00008}</author>
    <author>tc={0044003B-0020-40AA-970A-00FC006F00BA}</author>
    <author>tc={0091009D-00CE-4ECC-ADF7-003D00A70043}</author>
    <author>tc={001A0069-003B-4E42-9482-008F00E700FB}</author>
    <author>tc={003D00C4-0085-4EBF-9801-00D900340065}</author>
    <author>tc={00350034-0090-4C5A-A9AF-00E6009C00FE}</author>
    <author>tc={00790081-0033-4AF1-87F2-002C00950010}</author>
    <author>tc={003B0058-002A-46AB-8A45-0035002700A0}</author>
    <author>tc={005A00D7-00DA-464D-9D9E-008B0035002D}</author>
    <author>tc={00AA0047-0074-48A8-AD8E-005200C400B6}</author>
    <author>tc={00B100FA-0088-4628-9090-003300FC009B}</author>
    <author>tc={00B400F4-0084-4304-B3E1-002000C300F6}</author>
    <author>tc={006B0021-001D-4983-A744-00A0003000C0}</author>
    <author>tc={001000B6-00D6-4556-B8EF-0055001B00E2}</author>
    <author>tc={001E00E9-00A5-4AFA-9BFC-00F700190003}</author>
    <author>tc={001B004D-0059-4C94-99BB-0088007500B3}</author>
    <author>tc={001D00AF-0023-4DCF-882F-00B5001D0085}</author>
    <author>tc={003E0017-00EA-4ED8-8E10-005600E0003B}</author>
    <author>tc={005900AD-00F1-4E53-BE3C-003A00BD007C}</author>
    <author>tc={00DE0019-00ED-4244-A30A-005E00BD00F8}</author>
    <author>tc={003F00C6-00A7-40AB-A3A3-0097008400E4}</author>
    <author>tc={00D000EA-002C-437C-B1A1-002C00270083}</author>
    <author>tc={00000079-0083-4B1A-AE25-00E0000C00B0}</author>
    <author>tc={0087007F-00A1-448D-A45F-00CE00730085}</author>
    <author>tc={00EA00A3-000E-4BDF-9E5C-00A8006F0070}</author>
    <author>tc={002400ED-00FC-4B44-BB0D-00D200320087}</author>
    <author>tc={00680060-0083-4247-B4E5-0055001900C6}</author>
    <author>tc={00DC0042-00CF-40DB-A8D4-000A000E00C3}</author>
    <author>tc={00610076-0079-4597-954C-0067009100BA}</author>
    <author>tc={0059007A-00F7-46ED-9CEB-0021008A0084}</author>
    <author>tc={00E30083-0018-4595-8711-00FD00A500AB}</author>
    <author>tc={00B8000D-001D-45D0-A165-005E00D7000B}</author>
    <author>tc={003D0000-004D-4D5B-ABF5-00EB007200E9}</author>
    <author>tc={00BC00BB-0064-4854-BBCF-002700F80012}</author>
    <author>tc={009E00A8-002B-4E55-B045-008F00CF00E8}</author>
    <author>tc={00730034-0043-42E7-80EE-00FD00400072}</author>
    <author>tc={0057009C-0086-4468-A74F-001000EF00A4}</author>
    <author>tc={00C900F0-00FE-44B2-8CF5-005600EF00AF}</author>
    <author>tc={005F00B5-0038-4812-82A1-002E0090004B}</author>
    <author>tc={00220065-00D5-416B-92CD-004C007600CA}</author>
    <author>tc={003100A8-00C3-450F-961A-004E0028007A}</author>
    <author>tc={00170089-00F5-4484-96B6-006400C400C5}</author>
    <author>tc={000900AD-0085-42E7-AB0F-000E00F700C4}</author>
    <author>tc={00300075-00E7-4FFD-B310-00550009008D}</author>
    <author>tc={00FA00C2-002C-4078-8FB3-006100B90069}</author>
    <author>tc={00FE0090-00C0-48C6-B810-005F008600EB}</author>
    <author>tc={006D00D0-0018-4CE4-9F6E-003100D20038}</author>
    <author>tc={00B60068-0044-4368-87D9-0057001B0058}</author>
    <author>tc={004F00D6-0063-4DA6-8894-00B900B1004A}</author>
    <author>tc={009A00E7-0012-46FD-A35D-007000F80099}</author>
    <author>tc={00F100A3-0089-46D0-A297-00CE007D0026}</author>
    <author>tc={00F800E4-004E-47C1-8911-006300950097}</author>
    <author>tc={00EA0069-0070-4A67-9572-0070001A00D0}</author>
    <author>tc={00AC004E-0037-48F1-949A-000B00FE007B}</author>
    <author>tc={00300089-005A-483A-9CA8-00CF00D60054}</author>
    <author>tc={009200CE-0036-4677-83C3-006D00070078}</author>
    <author>tc={0019003B-00AC-40EA-ACC9-00E400C10045}</author>
    <author>tc={008C0011-009F-417F-AF02-004B00B800F4}</author>
    <author>tc={00E100E8-008F-4CF6-BB89-0021007400E1}</author>
    <author>tc={000F00F7-00B6-4E82-8009-00D60098005B}</author>
    <author>tc={008900C6-0047-465F-A669-0030007500AF}</author>
    <author>tc={0071005D-00FB-4A0C-9CDC-002500170016}</author>
    <author>tc={00720086-0011-4E12-B5C9-001900A4004D}</author>
    <author>tc={0085006E-003C-4D50-BC05-005200A2002C}</author>
    <author>tc={00D700EA-00AE-406B-A538-005F0020006D}</author>
    <author>tc={00E400E0-00EA-4CB8-A30A-00A700AC00E7}</author>
    <author>tc={00EB004F-00DD-46E8-B22E-001000FD0035}</author>
    <author>tc={00990006-0019-42B5-9FFF-00AE00C7007E}</author>
    <author>tc={00310023-00B8-49F9-85F2-00CE00EC0066}</author>
    <author>tc={00AE00ED-0016-4548-8AD9-008900FB0035}</author>
    <author>tc={00B70011-0058-4FCA-935D-00A4009600E9}</author>
    <author>tc={004700AD-0016-4F40-BA60-008300C800EB}</author>
    <author>tc={00AE00FE-00C3-4CC3-BF11-00EA008C000C}</author>
    <author>tc={00EB004C-009C-465F-B3C6-00C8003400B9}</author>
    <author>tc={0098006A-000A-459F-8EC7-003A001100BC}</author>
    <author>tc={001C0056-00B7-420A-A04D-000A00EB00CE}</author>
    <author>tc={004000E3-00A1-4D2D-BAC3-008A006500C4}</author>
    <author>tc={000700D9-007E-4F14-B61A-001900460004}</author>
    <author>tc={0088004E-0089-4E8A-857C-003400860013}</author>
    <author>tc={00CB004F-004A-4EB1-B479-007300570007}</author>
    <author>tc={00BB0068-00B8-456D-9344-009A00110091}</author>
    <author>tc={00AC0015-0007-4A26-AE1A-007A00100019}</author>
    <author>tc={000700D4-002B-4B8B-BCB5-00CD00CE001A}</author>
    <author>tc={009E00DC-0035-46C1-AB22-0008008E00B0}</author>
    <author>tc={00AD0093-0078-4014-9EF6-00A400330038}</author>
    <author>tc={00D9000D-00AB-4198-83C4-007E008A00B2}</author>
    <author>tc={003700D7-005A-4010-BCB3-00C3008E0099}</author>
    <author>tc={004200D4-00E1-4519-BAE8-0048002B0047}</author>
    <author>tc={00F60058-0023-482C-A61A-004B00BF0027}</author>
    <author>tc={00D60013-00B3-4D38-9D3D-00540067001E}</author>
    <author>tc={00310005-0009-4815-B9EE-009400F400B0}</author>
    <author>tc={00110097-0082-4E2C-899E-00BA00B80029}</author>
    <author>tc={00700003-0061-44A3-AA02-00FC00790028}</author>
    <author>tc={0049002F-00C1-4228-A943-004900AF009E}</author>
    <author>tc={00B8003B-00C8-4CD4-88F7-00B300C500C5}</author>
    <author>tc={00320098-00ED-415A-818A-007E00A50013}</author>
    <author>tc={0064004C-0071-497F-9764-006300DB0031}</author>
    <author>tc={00F60078-001C-495A-AE36-00B200500041}</author>
    <author>tc={00E10005-0096-41D5-B36C-0055004D0034}</author>
    <author>tc={00C800F2-00AC-4EE6-8C6A-007600E2009D}</author>
    <author>tc={009E0045-0035-4855-AC70-00DD007000BD}</author>
    <author>tc={00720024-0036-45D3-B107-001200C100C7}</author>
    <author>tc={00C900C3-0066-4EE4-9E51-00D600C90059}</author>
    <author>tc={00C4008E-004D-4406-B77C-009B002800A8}</author>
    <author>tc={005700D8-006D-40DA-AA89-002800A500E4}</author>
    <author>tc={00A500D6-00E9-44CD-9EA4-008B00B00069}</author>
    <author>tc={00FD0017-008A-475E-8D5C-0084005C00A2}</author>
    <author>tc={00680070-00EA-4D6D-AAA8-006800B100C2}</author>
    <author>tc={00460071-00AF-4E6A-9BC8-00B50024003F}</author>
    <author>tc={00D3009B-002B-44BA-8B70-0023009A0016}</author>
    <author>tc={00DC0026-006E-463D-AA19-006A006F0036}</author>
    <author>tc={003F0054-001D-43B1-BB05-00CC00220091}</author>
    <author>tc={00E10016-007E-481B-A063-0099005C007D}</author>
    <author>tc={003800ED-00C4-4FDD-8477-003A00DF00C7}</author>
    <author>tc={0001006A-0001-473D-9937-006F0008005F}</author>
    <author>tc={007300FD-005D-4899-8D99-009F005B0084}</author>
    <author>tc={00AF007D-00A2-48CD-BCB8-00FB00230093}</author>
    <author>tc={00EB0066-0011-4820-BA4A-00BB00B100EA}</author>
    <author>tc={0064007E-004E-450C-9207-00D700D40052}</author>
    <author>tc={0062001B-00E3-403C-B151-00C5005200E9}</author>
    <author>tc={00180009-0085-4AF9-9431-0080000B002F}</author>
    <author>tc={0056008E-0031-4571-941B-005E00890039}</author>
    <author>tc={00B900C8-00B5-4310-A374-004F00FF00BC}</author>
    <author>tc={002B00B7-0003-4475-88F0-0067007900D7}</author>
    <author>tc={006E0022-00F7-41E6-A5BA-00BF00A200A7}</author>
    <author>tc={00F700A0-00D5-4918-A11B-009C004F0007}</author>
    <author>tc={001000AA-0091-475F-A1AB-004B00EC002A}</author>
    <author>tc={00E50050-0021-464A-8A84-00C200440056}</author>
    <author>tc={0000005F-0006-44FA-8019-00E000FD0042}</author>
    <author>tc={005200BB-002B-4BB1-8570-00710024009E}</author>
    <author>tc={0039008A-0081-4E06-A0D9-002000410026}</author>
    <author>tc={001400CB-008A-43A3-B49C-002300C1003C}</author>
    <author>tc={00F70003-00D0-416E-BF68-0087003000C4}</author>
    <author>tc={0049008A-00FE-4BDD-B5F5-00C200CE001D}</author>
    <author>tc={00B300F4-0022-48AA-99DA-00F800EA00D0}</author>
    <author>tc={0052003C-000E-4D1B-AE5E-0016009300F7}</author>
    <author>tc={00D000E5-00BF-41C8-9B34-001700480049}</author>
    <author>tc={00F00086-00B6-4CFD-8F3B-002E005700EF}</author>
    <author>tc={00B10091-0035-475A-A390-008A005A00E2}</author>
    <author>tc={00AA0071-0019-4912-A07D-001D00D4004E}</author>
    <author>tc={00360019-003A-46F9-BF68-00B400620089}</author>
    <author>tc={00650086-0097-4F2B-B167-0018004B00F4}</author>
    <author>tc={007400DD-003A-49CD-8A8A-00B600A500FC}</author>
    <author>tc={009D0050-009A-4861-9DCC-00BE00A60039}</author>
    <author>tc={00330024-0020-42A1-BBFC-008F00AA008E}</author>
    <author>tc={00E50065-0015-4B9E-B736-0034009E002C}</author>
    <author>tc={00140075-0074-4E48-8B2F-003B008400AB}</author>
    <author>tc={00D20076-002B-4C2B-8881-00E8005C00BE}</author>
    <author>tc={0003003B-00A3-4818-9C3C-00F700FC0093}</author>
    <author>tc={008F00FD-00AD-4F54-898B-002F005E003B}</author>
    <author>tc={00AA00AF-001F-4D5D-B6D0-0054007F003A}</author>
    <author>tc={00890094-005D-440D-B033-002400FD0028}</author>
    <author>tc={00C400CB-00DD-44B0-9864-000200440045}</author>
    <author>tc={007A00DB-006C-4A0B-911C-00CF0007008B}</author>
    <author>tc={00190092-00BC-41E3-AA31-005600B5007A}</author>
    <author>tc={00200049-001C-4EB9-9D8B-0086007F0016}</author>
    <author>tc={007B0052-00D5-497D-8FD5-0015006B0020}</author>
    <author>tc={0095005A-0048-4942-B7F5-00D0006E0025}</author>
    <author>tc={0044001C-006A-4CE3-9A2F-009100DE0052}</author>
    <author>tc={00830022-0037-45F0-BB1B-000700C00056}</author>
    <author>tc={006200AD-009B-4307-B1AE-000A006C00C1}</author>
    <author>tc={00CF007D-009B-45CE-9BA2-009300880061}</author>
    <author>tc={002D00A0-0088-4B66-9FC6-006200F80086}</author>
    <author>tc={00140034-009C-46C8-8ACC-00E000650093}</author>
    <author>tc={00CB0009-00A2-4BAB-90EE-008B00C90069}</author>
    <author>tc={001E002F-00FA-4594-9BC5-002300CF006C}</author>
    <author>tc={00300096-001B-4A2A-BD52-00BD001D00D9}</author>
    <author>tc={00AC00C0-0012-4785-8C6D-00B8003D00E9}</author>
    <author>tc={00C30030-0030-4409-8006-004300BA0000}</author>
    <author>tc={00B50048-0050-41F6-AB64-0079002600C8}</author>
    <author>tc={00B400D1-001F-48E5-94A8-004600A900C9}</author>
    <author>tc={006A0053-0064-4E92-82D2-0076004700D3}</author>
    <author>tc={0058001F-00CF-4A1D-8C1E-003300930048}</author>
    <author>tc={00C000DD-0042-4D87-B56B-008B0094005B}</author>
    <author>tc={004800F1-00D1-45B0-B66C-005C009D00D5}</author>
    <author>tc={00F200B1-00F6-4F7B-9229-00D0004400D9}</author>
    <author>tc={004F005E-0077-497E-866E-00AD002300C2}</author>
    <author>tc={001700BC-0063-4E8A-A0AD-0034006300BA}</author>
    <author>tc={00A0002E-0027-4B62-899F-0076006C00C1}</author>
    <author>tc={00C4005E-000D-46F9-9C98-00D7002F0048}</author>
    <author>tc={0014000C-001C-4AA4-BDAC-00BA0066003E}</author>
    <author>tc={00F900B2-0084-4994-B6D8-00C2000100C9}</author>
    <author>tc={007300A7-00FA-4652-BF0E-00CA0032004E}</author>
    <author>tc={009A0088-0078-4850-867C-002200400039}</author>
    <author>tc={00FD003A-002A-41FF-B470-00FC008900F6}</author>
    <author>tc={00970099-00AB-445A-9CC3-0021005E0037}</author>
    <author>tc={0041007E-00E6-429E-A82E-0041006600D0}</author>
    <author>tc={00470097-0035-4BDE-8E34-0064006F006A}</author>
    <author>tc={00770083-0050-4BA9-BA61-0034009C0080}</author>
    <author>tc={00EF0036-00CA-4F26-B672-0023002C0070}</author>
    <author>tc={006F004C-00D9-4F1A-860F-00C300180065}</author>
    <author>tc={00B900C3-0099-416D-933A-007B009F0098}</author>
    <author>tc={00E800DC-0092-43AB-9D71-00D0009500E9}</author>
    <author>tc={005B0056-0010-40F3-95F4-00F400600055}</author>
    <author>tc={005A0016-0002-498C-BA19-005600D300F7}</author>
    <author>tc={00270095-00FE-4646-A386-00A400AD008F}</author>
    <author>tc={00A3001B-0093-455D-A40F-0049005300CE}</author>
    <author>tc={004400AC-00B9-48DB-9FCB-009B00CD0045}</author>
    <author>tc={006F008C-002D-4BFD-8BB4-008900DA001A}</author>
    <author>tc={0094008F-0011-4196-AA7E-008A003D00B6}</author>
    <author>tc={00F200CD-0086-48B9-BF78-0073004E006B}</author>
    <author>tc={00F20087-0059-47E6-9A3E-00DB000000A8}</author>
    <author>tc={00E60038-00EC-48D6-B4AE-00AA00A5000C}</author>
    <author>tc={00A500D7-00BE-4862-99FD-00D600B30011}</author>
    <author>tc={00B900B4-000F-44CC-B4F2-009100CE0096}</author>
    <author>tc={00E300D7-0091-4B0A-84CD-001C003A0010}</author>
    <author>tc={004D0041-0030-4EDF-A610-0027002500A3}</author>
    <author>tc={00290074-00D0-439E-AC62-00F800DF006D}</author>
    <author>tc={00080039-005B-4662-954A-00E600D80082}</author>
    <author>tc={002D001B-0021-403A-86FF-003E001100CB}</author>
    <author>tc={00750083-00AB-47E9-8D07-00E800B000F9}</author>
    <author>tc={00FA009B-0076-43A8-8087-00E4009400A8}</author>
    <author>tc={00F60064-0068-4A2B-B51F-002500BA001A}</author>
    <author>tc={00900016-000C-46AF-97EC-00E800EB001D}</author>
    <author>tc={001D0085-00C6-4F9A-B55E-004300EF0027}</author>
    <author>tc={00B70052-0051-4232-B7F7-003900CC000D}</author>
    <author>tc={00B700E8-00AE-440F-881D-007A00B600A6}</author>
    <author>tc={005500FA-009A-49AA-A19C-000C00E400BB}</author>
    <author>tc={00D60074-0089-40E1-A0CB-005500D7008C}</author>
    <author>tc={00F200AC-006E-4FA8-A8F8-0089001F0020}</author>
    <author>tc={004A004C-0040-4923-8D21-008A00CB00ED}</author>
    <author>tc={002800CC-0096-49C2-B75C-00DF00CB004A}</author>
    <author>tc={000B0097-00E0-4055-9AC2-000C00AE00FE}</author>
    <author>tc={00A4006B-006B-464D-B57E-003600530089}</author>
    <author>tc={00ED00F4-0092-4BB3-8786-00E500450059}</author>
    <author>tc={00AF0074-003E-4423-9EA1-00EC004E007B}</author>
    <author>tc={00C700B4-0083-4CDA-9CC3-003900E500E1}</author>
    <author>tc={002600B6-0058-4239-AE60-008100F800F6}</author>
    <author>tc={009A007E-008B-4D33-B904-0069006F000D}</author>
    <author>tc={0009001D-0049-45C0-A16D-00F700AB0061}</author>
    <author>tc={00C70086-003E-4752-8A6B-008A006200A2}</author>
    <author>tc={00F50022-00C4-457C-B4B9-006000140000}</author>
    <author>tc={00CE00EE-0046-49B4-8432-00D800440048}</author>
    <author>tc={00C00058-00A8-493C-94D0-001700B9007B}</author>
    <author>tc={00040052-0015-4DB8-A148-002E00D900E3}</author>
    <author>tc={0099007E-0086-4C88-BD1D-004B006D00C6}</author>
    <author>tc={00EB0009-001D-4A35-9247-004B00440058}</author>
    <author>tc={00C200A5-00D2-4D06-B720-004000BC008F}</author>
    <author>tc={00EB00A8-007F-44B1-8D03-00F1006400DD}</author>
    <author>tc={00520055-00CA-481A-A6D3-00DA00F40077}</author>
    <author>tc={0027003B-001B-4791-9B07-0086002B00BF}</author>
    <author>tc={003600A2-0056-4BB1-B2DE-008500DE00B2}</author>
    <author>tc={000C00E6-009B-494D-AD72-001E006D00F3}</author>
    <author>tc={008200E3-0029-4BCD-A777-00CE0059005A}</author>
    <author>tc={00F50062-0082-4645-8EE3-002C008E003C}</author>
    <author>tc={00E00056-000D-49E7-AF19-007000410064}</author>
    <author>tc={000500F0-0026-42D9-A939-0030005500E1}</author>
    <author>tc={0076005A-0074-4812-97A8-0034008C0003}</author>
    <author>tc={00230091-004A-47F2-988F-006700C50038}</author>
    <author>tc={000A0092-00A4-4936-8E4C-001D00D600D3}</author>
    <author>tc={00A300E3-002D-4BB6-9F4A-00D50012002C}</author>
    <author>tc={004700C3-00A9-415B-B8E0-008F000300EC}</author>
    <author>tc={002E00C8-008C-4F72-93FF-006600ED00CC}</author>
    <author>tc={00710063-00E6-40D0-B0E4-00C1002C0063}</author>
    <author>tc={00B30099-0030-4059-B31F-009600F200B7}</author>
    <author>tc={00C60003-0005-4174-8F06-00C800EB0024}</author>
    <author>tc={002A00B7-00A1-4427-BD9B-0089003700F9}</author>
    <author>tc={007F009D-0017-45EF-8BDB-00C200250031}</author>
    <author>tc={00110046-00A7-43B1-944E-00AA00740035}</author>
    <author>tc={00CE0059-0053-4D39-A7E8-004000340001}</author>
    <author>tc={004400FD-00AD-4E00-8908-003B00D000C1}</author>
    <author>tc={000D00AB-0058-40C1-BE53-00BF00C0004A}</author>
    <author>tc={008C00BF-00E6-4AEF-8CF7-00C10027001C}</author>
    <author>tc={006200DE-001D-4EE7-A714-008B0042009D}</author>
    <author>tc={00840054-0004-45B6-BDCB-006C00F9004F}</author>
    <author>tc={004000B1-00A9-455A-9C5A-002E00E1007B}</author>
    <author>tc={00FA008E-0022-4141-8CC4-005D00D300A1}</author>
    <author>tc={00F200FC-00A5-4EC5-BCA6-00BC008000CB}</author>
    <author>tc={00250025-00A4-4DDB-8C17-006900B900EC}</author>
    <author>tc={005F0059-0005-4933-B5EB-005F00FC00F8}</author>
    <author>tc={000B00C5-006E-4FE2-A519-00AE00FC0049}</author>
    <author>tc={00EB00FC-0052-467E-A72F-006100AD0003}</author>
    <author>tc={00BB0025-00C7-41E8-9376-00A40022006D}</author>
    <author>tc={00C4007B-0079-4072-8FDD-004F00D600D4}</author>
    <author>tc={006D0023-00C6-464B-B118-0011000F00AB}</author>
    <author>tc={006900B0-00C6-45E0-BA51-00BD00B1005A}</author>
    <author>tc={005B00EE-00E4-4A4A-80C2-0004006700C4}</author>
    <author>tc={008B0023-0013-4583-835A-004300B70008}</author>
    <author>tc={009D004C-00DA-4BC7-A598-00C700D60048}</author>
    <author>tc={00D30013-00F1-4131-B43D-004000A0008D}</author>
    <author>tc={00510060-00F6-4B80-9E37-00D3006D0052}</author>
    <author>tc={00400027-00DB-42BB-BDD0-006100C400E0}</author>
    <author>tc={00CF0088-0081-429B-BC21-00DB00EE0059}</author>
    <author>tc={00020043-004C-4D3E-9323-00A900050033}</author>
    <author>tc={00BE00A8-00DF-4A90-8432-004E007900C3}</author>
    <author>tc={00310064-003E-4A98-9647-005000880086}</author>
    <author>tc={00DD0008-0014-4135-8C79-007600BE0008}</author>
    <author>tc={00660014-0001-4C38-836E-002C00140018}</author>
    <author>tc={00C400B8-00E5-4E82-A1E2-007B00D20040}</author>
    <author>tc={002200A1-00C6-4832-9369-0011008B00E2}</author>
    <author>tc={00E70089-00B5-4BB4-8380-002500FA0067}</author>
    <author>tc={00BD00DA-0091-468D-B4D6-009C005B0055}</author>
    <author>tc={000900F5-002E-46C2-8E8C-00FC00D800F0}</author>
    <author>tc={004D003B-007D-40BA-B861-007900A2001E}</author>
    <author>tc={00AD0088-008C-4763-9881-001A002500B9}</author>
    <author>tc={009800B5-00A6-4E26-B60E-00B10051002F}</author>
    <author>tc={000F00F5-0032-4D76-A49D-00120004002E}</author>
    <author>tc={005D0032-00E9-4BA8-9710-002300490072}</author>
    <author>tc={0003000A-0055-4887-A2FF-002300130049}</author>
    <author>tc={00CE00C6-005E-49F2-887D-0054009C003B}</author>
    <author>tc={0061004B-00E2-4A56-8ECA-00EC00440093}</author>
    <author>tc={0081004A-0009-49CB-9797-00A700150069}</author>
    <author>tc={001A00FD-0024-4D8F-88C3-0065001F000D}</author>
    <author>tc={00F300C7-00A6-4439-BD58-004F00E70029}</author>
    <author>tc={006000D3-0082-4707-AA17-000E000F006C}</author>
    <author>tc={00BB00F6-0012-43FC-8780-003F007A008F}</author>
    <author>tc={00040077-00DD-4EFA-871F-00A7001E0091}</author>
    <author>tc={007900A3-0017-4CB5-B7B2-00CD00F5005C}</author>
    <author>tc={009500C7-003D-4195-82CE-0060005B0086}</author>
    <author>tc={003000B8-004C-495A-B248-00CA00B200F0}</author>
    <author>tc={00190036-00DB-49CC-8729-0023008000AB}</author>
    <author>tc={002800E9-00AB-4317-9535-00EB009F00B6}</author>
    <author>tc={00DF0015-00D0-4D33-93EC-0076000000D5}</author>
    <author>tc={00A100FB-0011-45F6-B553-005C00FC00BA}</author>
    <author>tc={009100B5-0026-4C35-AEE5-0057003D0068}</author>
    <author>tc={00F50043-007A-435A-BE44-009800B8001F}</author>
    <author>tc={00AE0082-00A8-431A-9B60-00D200C4008B}</author>
    <author>tc={00E90051-004A-44F3-9711-00EC009B00AC}</author>
    <author>tc={00D900D0-0063-4838-8B41-00D400060008}</author>
    <author>tc={00420036-0061-42F3-AF29-0078004800F6}</author>
    <author>tc={00E600CF-00F8-4F66-8DA1-00E2007E00D0}</author>
    <author>tc={00BE00A2-00C6-4D67-A8CD-006A005100C6}</author>
    <author>tc={0069007A-00DA-4AD3-8800-009B00030007}</author>
    <author>tc={00130018-00F3-41FA-A2DF-00E500250055}</author>
    <author>tc={00A000C2-00BE-4B6B-88A7-002400A30010}</author>
    <author>tc={009E00C0-0078-4D94-8B88-008900B900F7}</author>
    <author>tc={001300E4-0057-437B-A863-00A9002F009C}</author>
    <author>tc={0034005F-00A0-4D24-ADA9-0088007D0098}</author>
    <author>tc={00640039-00F3-4455-82BC-00A400640080}</author>
    <author>tc={003200EF-00DB-4196-9036-00800004000F}</author>
    <author>tc={00CF0077-000B-432A-9E84-002C00BD000E}</author>
    <author>tc={00BC00D6-005E-433D-95DE-004200280057}</author>
    <author>tc={00760025-0058-493A-8AC9-0079005900FE}</author>
    <author>tc={003300AE-004C-4315-AF6D-00D4000900B4}</author>
    <author>tc={00F90017-00A7-46CD-8DFD-00CF004C001E}</author>
    <author>tc={00C200D8-0081-4D36-B96D-00D4001300A4}</author>
    <author>tc={00D900DF-006D-4490-A75A-0042001C0045}</author>
    <author>tc={00E5007B-00F1-40A0-88AD-00DA00410073}</author>
    <author>tc={00BD000B-0094-42B4-B13B-008F000F0046}</author>
    <author>tc={00D900DF-00E1-4F4D-9D7F-00420020004D}</author>
    <author>tc={0098002A-0074-4D02-B178-000500E60045}</author>
    <author>tc={0032002D-0022-4BC0-9D67-00FD0068007D}</author>
    <author>tc={001C00EE-004B-4C64-A93B-00C5003400A8}</author>
    <author>tc={00D800AD-0023-465B-944B-003400370048}</author>
    <author>tc={00960078-00D4-4A9F-A7DC-00A00002009C}</author>
    <author>tc={007F001A-0021-43FA-ADB2-003300DA005C}</author>
    <author>tc={00F80055-0042-4BE1-A225-00F9009000AA}</author>
    <author>tc={00630096-00DC-4ED3-A82F-0046003F004F}</author>
    <author>tc={00EC0059-0033-4B53-8BD0-007E002D0093}</author>
    <author>tc={000E0006-00DA-4F3C-ACED-001A003D002D}</author>
    <author>tc={00530017-00DE-4006-BB3F-0066007A0037}</author>
    <author>tc={00450066-00F6-415C-AA79-00720052005C}</author>
    <author>tc={000E006E-001C-45D7-AAFB-00A5004800AE}</author>
    <author>tc={00B100EF-0024-48B3-9D62-000D00D40096}</author>
    <author>tc={00BE0047-00A7-4963-93FF-003B005A008B}</author>
    <author>tc={00B600F2-0052-4C7B-8824-004900F600E0}</author>
    <author>tc={00760086-0016-4ED8-A930-00390033001A}</author>
    <author>tc={00A20051-00A6-436E-9F3C-0043002A00E0}</author>
    <author>tc={007000DA-003D-4CD9-A0FE-009300D800AC}</author>
    <author>tc={00EB004F-0053-4CA0-AAE7-00D800CB009E}</author>
    <author>tc={00190059-0064-4C7D-AE2E-00B100F800CB}</author>
    <author>tc={009700D7-0017-4DC6-A7F0-00FC003E00CA}</author>
    <author>tc={00EB0053-00DC-47DB-81DE-00410013007C}</author>
    <author>tc={00F7007F-007B-4F95-BDA6-0037005E00A6}</author>
    <author>tc={00B9009F-002D-47D8-B3C1-00A700C10051}</author>
    <author>tc={000B006C-0009-4CB1-875D-00BA005E00E1}</author>
    <author>tc={00120063-0044-415F-B4BF-00ED002C00F2}</author>
    <author>tc={000A007B-00D5-4BA6-BC1D-00ED00F9000D}</author>
    <author>tc={004600C2-003C-4A63-B356-001000EF00B3}</author>
    <author>tc={00DD009F-0090-4804-A89B-0049005A004C}</author>
    <author>tc={00F3002B-0074-401C-BFDA-009800810040}</author>
    <author>tc={00A2002C-001B-4E27-B731-000900E9002C}</author>
    <author>tc={007C0018-00E1-4593-B254-008E00B70051}</author>
    <author>tc={00FE0071-00CF-4FB7-90D1-002E003C0089}</author>
    <author>tc={00400076-003D-4EC4-AF42-00A5006F00D7}</author>
    <author>tc={00A90011-003D-4F57-9C3F-00D1004A00E8}</author>
    <author>tc={004F0049-009D-49D4-9F72-009800F000F8}</author>
    <author>tc={00DA003C-0091-4545-BBF7-003800220019}</author>
    <author>tc={00DF0020-0014-4D1C-A5AF-00C4002B007D}</author>
    <author>tc={0005009B-00C8-48D1-85CE-007B002700C5}</author>
    <author>tc={008C004C-00AA-4C4A-951E-006600940030}</author>
    <author>tc={007D00CF-00E8-48AD-8B04-00BA004E0089}</author>
    <author>tc={002E006A-0014-44B1-8465-0030004600B0}</author>
    <author>tc={0069000A-002D-4261-B2EB-00B1004C0048}</author>
    <author>tc={00F1005D-00C1-4582-9873-008400BC00C3}</author>
    <author>tc={004E00F0-0015-49F3-9783-002F0090006F}</author>
    <author>tc={003700A3-00F1-4914-B88F-008A00CC0044}</author>
    <author>tc={00A9003E-00A8-49E6-AA74-00A800F800B7}</author>
    <author>tc={00710061-00C5-4BF2-B065-00AB00B80032}</author>
    <author>tc={009D005D-0063-4484-A47B-0078004D00D3}</author>
    <author>tc={00D6004D-007A-42AA-8B38-008F002E00A3}</author>
    <author>tc={006A005F-006D-43FF-8667-0058002F004C}</author>
    <author>tc={009400EA-00FD-423F-906B-00B500EE0042}</author>
    <author>tc={00E3003D-00C6-40B7-B727-006B00D20021}</author>
    <author>tc={00AB00A9-00AF-4D23-A21D-00C40008002B}</author>
    <author>tc={009B005A-00E4-4781-A4DF-002900720088}</author>
    <author>tc={00870026-007B-43B2-9A01-009700D400B2}</author>
    <author>tc={00580024-0012-4805-857D-0002005100D8}</author>
    <author>tc={007100EA-0011-4451-8C66-0099001D008C}</author>
    <author>tc={009A00BB-000F-4938-856D-0087006D00F1}</author>
    <author>tc={009A00FC-0097-4211-949C-0070009600C2}</author>
    <author>tc={005900EC-00D9-469C-A271-008C000B0061}</author>
    <author>tc={006B00CE-0022-47CF-B805-00000097005B}</author>
    <author>tc={00F00007-006E-4D97-9D11-0090009F00BD}</author>
    <author>tc={009A005A-00A6-4164-91D6-0034000E00D5}</author>
    <author>tc={005200E4-00DE-4922-9F59-00CD00440059}</author>
    <author>tc={007900DD-00F7-4DD1-A809-0053002C00E3}</author>
    <author>tc={00700072-0056-4814-A8DB-002A00F60030}</author>
    <author>tc={003D0011-00DE-4D4E-8010-0066006100A8}</author>
    <author>tc={00640041-0065-4749-B976-009C005E0094}</author>
    <author>tc={007B0024-0021-4CA6-84B6-00E10069000B}</author>
    <author>tc={00B800D1-0094-4940-9F27-00A0006E00CA}</author>
    <author>tc={00B30057-0038-447F-883D-007F008C0072}</author>
    <author>tc={008A00A9-0086-428B-9ECC-008D009E0044}</author>
    <author>tc={00CB0076-008E-4CF5-939F-00B2003C00B4}</author>
    <author>tc={00230080-00D8-4CB3-8B88-00B000E0005C}</author>
    <author>tc={00B40028-00D2-4A70-B5F1-00B4003E00DF}</author>
    <author>tc={0095002F-00A9-4BD4-B1A7-007D00BE009E}</author>
    <author>tc={0008001E-0032-4C40-B9EA-000500810041}</author>
    <author>tc={001B000E-0002-4B08-A06A-0011004100F6}</author>
    <author>tc={00080069-003E-41D5-8FC3-00D400830060}</author>
    <author>tc={00A100BD-006F-475F-8239-006100110090}</author>
    <author>tc={002A0061-0045-4FD0-8312-001B00E400A2}</author>
    <author>tc={004A008B-0094-4235-A65D-00C700720019}</author>
    <author>tc={00920020-0058-4B21-B69E-003F005900CE}</author>
    <author>tc={00DE0048-0054-4B4B-B639-00030001006B}</author>
    <author>tc={00B800F9-00ED-4BAD-903D-0080001200C7}</author>
    <author>tc={00AD001B-002B-4359-88DE-003C0070007C}</author>
    <author>tc={005100AA-00F5-403A-8D4E-007A009800D7}</author>
    <author>tc={0045004C-0005-40FD-8CC8-00C1006B0051}</author>
    <author>tc={0010000C-0084-4CB3-A42B-000F00A2002E}</author>
    <author>tc={007C00F4-0095-4E9D-AF03-00C1002000B4}</author>
    <author>tc={00F30080-009F-4B0F-918B-00FA0028001F}</author>
    <author>tc={00A8002D-00BF-4834-9916-00FD004500FB}</author>
    <author>tc={0073006D-009A-44BE-B0C6-00E500080074}</author>
    <author>tc={00E50046-00D2-4B7A-9FAF-0014003E0052}</author>
    <author>tc={00A20071-00DB-407D-A19A-00A900DD0046}</author>
    <author>tc={00A4000D-00E0-4D52-916E-00A5007000B5}</author>
    <author>tc={001400C7-0080-4B70-9857-00F600850049}</author>
    <author>tc={0061003B-00E1-46F6-829E-00BB00FF0032}</author>
    <author>tc={002C00D0-0056-4FB3-934C-002B0070006B}</author>
    <author>tc={00CF00AA-001C-4544-97BF-008C0075008E}</author>
    <author>tc={00350055-002C-4A29-B3BE-004C0077004E}</author>
    <author>tc={002C002B-00D3-4D4A-9A76-00CA00CF0002}</author>
    <author>tc={00AA003B-0022-4C8E-B5F5-009F00940096}</author>
    <author>tc={005E007F-00CF-46BD-A6BC-00B5005B0078}</author>
    <author>tc={00730067-008A-4114-B826-002800CB00E2}</author>
    <author>tc={00D00008-007B-4259-B577-004F003300A0}</author>
    <author>tc={0088009D-0003-48C7-8CAF-00B500B600FE}</author>
    <author>tc={0000001A-0062-4307-911D-002F0035005E}</author>
    <author>tc={002B00F8-008E-42B3-ACCB-000E00C2005F}</author>
    <author>tc={00DC000D-008E-4756-91CB-000B002700D0}</author>
    <author>tc={00750090-0060-4488-96DE-009100670029}</author>
    <author>tc={005E00DF-0090-4E57-A82A-004400420085}</author>
    <author>tc={00030062-0048-4781-9C2F-00C300670077}</author>
    <author>tc={009800C8-002D-422A-9C13-00F700C90092}</author>
    <author>tc={001000D7-0041-4EAF-BDEC-00C40026003D}</author>
    <author>tc={00A500B6-0047-4318-B847-002A00CE00EC}</author>
    <author>tc={005400A2-0098-4AB0-8895-0012004F0019}</author>
    <author>tc={00C600B9-00D7-482B-916D-00C800EE0082}</author>
    <author>tc={00BA0083-002F-4E82-A4D5-009300AB00A3}</author>
    <author>tc={006100EE-0020-405D-9948-0036007200F9}</author>
    <author>tc={006100ED-004D-4BAF-AF34-008F00910053}</author>
    <author>tc={003C007A-00B7-4F3B-8B36-00570017005D}</author>
    <author>tc={003B00CF-0021-482C-BE9A-008800990007}</author>
    <author>tc={00C60033-00D1-43F5-90AF-003D00D00078}</author>
    <author>tc={002F0014-0072-42D6-BA97-002E00240069}</author>
    <author>tc={009C0098-0092-4D2B-B28B-004D00F200A5}</author>
    <author>tc={007100AB-0052-42B6-A854-007000F800BF}</author>
    <author>tc={003F00DF-00B2-4BC8-AED4-0009009C00EC}</author>
    <author>tc={003E00C9-00F2-49A9-9915-006000D6006F}</author>
    <author>tc={007100FF-0055-45F6-87C3-0027003500E1}</author>
    <author>tc={00C20056-0083-4A52-AF4B-00BA0060006E}</author>
    <author>tc={00820000-0098-4712-9330-009400DF000B}</author>
    <author>tc={0092002F-0062-4420-9735-005E00CE0043}</author>
    <author>tc={00C00001-00E8-4FA2-BF4D-00FB00710061}</author>
    <author>tc={003F00A1-00B0-40FC-8155-002C0089008B}</author>
    <author>tc={00220004-0033-47D2-AD2E-003200E900A2}</author>
    <author>tc={00EE0087-0097-4772-8C7D-00FB00A80098}</author>
    <author>tc={00CF00EE-0031-4A6E-8136-00370037002C}</author>
    <author>tc={004300BA-0016-4D1D-A0C6-00DE003100FE}</author>
    <author>tc={00E00077-0045-44A2-AC69-00DC009A0014}</author>
    <author>tc={004A00F9-0036-4978-A766-009B00EA009D}</author>
    <author>tc={000E0039-00C9-408A-BBEF-007400E20094}</author>
    <author>tc={00B9009C-0041-441C-9DCB-0059007D0094}</author>
    <author>tc={007B009B-008D-4AE0-BDA0-000200FF0074}</author>
    <author>tc={00F0001C-0015-4F8E-B0C5-0024007A00C7}</author>
    <author>tc={002600FC-00E9-4D4A-92DD-0086002000BA}</author>
    <author>tc={006D000A-0050-48E0-B9AA-00440050004D}</author>
    <author>tc={000A0085-001A-4BE1-9B10-003B005100D0}</author>
    <author>tc={00E500ED-00DF-4C04-8D22-00580014003C}</author>
    <author>tc={00E4002C-00D4-4903-B596-005E002E00A8}</author>
    <author>tc={008F0045-0039-4C63-AA14-009C0022006F}</author>
    <author>tc={002000B2-0009-4A01-80EB-00BF003B0066}</author>
    <author>tc={00D70034-00F4-4851-B0C6-006900BD00B5}</author>
    <author>tc={00AF0062-0058-4F62-9D52-006700A10004}</author>
    <author>tc={009800BD-002A-46DD-97EB-00AD003A0040}</author>
    <author>tc={009E00E8-00AC-486D-868F-00600030007B}</author>
    <author>tc={005700CD-002B-4655-BE7B-00AB008500B1}</author>
    <author>tc={00F00051-0085-4AF4-BDD7-007A00EC009C}</author>
    <author>tc={00C400F1-00C1-4499-882B-00B800E900D3}</author>
    <author>tc={00B3000B-0008-4301-BF87-003200C4005F}</author>
    <author>tc={0099007A-00FC-48A1-894B-00A900A4007A}</author>
    <author>tc={009E0049-0044-402F-8586-00010097009E}</author>
    <author>tc={00CD00D6-003D-49DE-844A-007C00C6005D}</author>
    <author>tc={001B002F-00AD-4A71-B093-003000F90016}</author>
    <author>tc={00CA000A-004B-4AF8-BDFD-000D00F00014}</author>
    <author>tc={00BE0048-0099-4B61-A031-00B900B90055}</author>
    <author>tc={002E0065-00A3-4021-A33F-00E500B20065}</author>
    <author>tc={00C30099-00C8-4AEF-8D93-00E30098000A}</author>
    <author>tc={00F30077-004E-4739-AB5E-002C003D005E}</author>
    <author>tc={00B700ED-00B5-4BFC-8997-001900CC0021}</author>
    <author>tc={003500BF-0082-4813-80A6-00F3007F002C}</author>
    <author>tc={00530002-008C-42ED-8324-003B0068001D}</author>
    <author>tc={00E4009E-0088-4BC1-8A10-00BA000800AA}</author>
    <author>tc={00EB0012-007C-48F7-9887-00BA00C100B2}</author>
    <author>tc={007400BF-000F-4619-8896-00B400D6004B}</author>
    <author>tc={00FC0070-00E2-41A1-9897-009C005D009E}</author>
    <author>tc={00F900A3-0039-4A17-BBA8-005F00860058}</author>
    <author>tc={00710075-0042-4A70-A591-00E50076005B}</author>
    <author>tc={001C00A0-0083-4E67-8BF6-009000750035}</author>
    <author>tc={00A30083-007C-431B-B809-006800BA00AF}</author>
    <author>tc={001400CD-00B8-4CDF-AF5D-008B00320062}</author>
    <author>tc={00BD007D-0078-485B-8B8E-00DB00CE00DE}</author>
    <author>tc={00B20078-0021-42A5-8035-00D50087005D}</author>
    <author>tc={00730065-003F-4787-8A97-001400540022}</author>
    <author>tc={007E0018-0082-4925-B578-005B00120010}</author>
    <author>tc={00AE003F-003A-44D2-8467-0025005200CB}</author>
    <author>tc={001B00EC-0085-4C3E-89EA-00150095004F}</author>
    <author>tc={0090002C-001E-4AB1-B8CA-00E5005200EF}</author>
    <author>tc={00B50013-0061-431E-992D-00CB007F009F}</author>
    <author>tc={001D00B5-0070-47AE-AB80-003B006B0035}</author>
    <author>tc={007000FE-00B6-4FB2-9DD5-001500A700B3}</author>
    <author>tc={00D0002D-00AD-429A-97DE-009500D500C6}</author>
    <author>tc={00090070-00DE-4C6A-99CD-00B3009700FA}</author>
    <author>tc={009C002B-0026-4FCC-AFE2-0019003E00F9}</author>
    <author>tc={00A40044-004C-45B0-929C-00DF006A005E}</author>
    <author>tc={00C900BF-00DD-4C73-84D5-000300FE00A9}</author>
    <author>tc={0003007D-00F6-45BE-9919-0082008000AB}</author>
    <author>tc={00640042-0009-45AF-9AB1-004F00270097}</author>
    <author>tc={00390001-002C-47F3-BF80-001F0012000B}</author>
    <author>tc={00C2006E-0082-4045-9865-00FA004C00AB}</author>
    <author>tc={00E70031-00D5-4F7C-A9AB-0002002D00AE}</author>
    <author>tc={00FE0009-00B2-443D-A81F-003C008B0086}</author>
    <author>tc={0012006A-009A-4184-B4B8-00E1009C00D9}</author>
    <author>tc={00C30096-009F-45B1-8A59-00CA002E006F}</author>
    <author>tc={003D00BA-00D7-47DE-86CE-008F0045009B}</author>
    <author>tc={00E80037-0043-4192-9B1B-00DF00390037}</author>
    <author>tc={009B003A-00C4-4428-896B-003F006C006B}</author>
    <author>tc={004E0035-0043-4331-A5B4-003E00870036}</author>
    <author>tc={00630080-00EA-43BA-A02E-00E900BD00CB}</author>
    <author>tc={00190015-0080-485B-A236-002E00AB0092}</author>
    <author>tc={004D00E5-00E9-46FE-9B58-0007009900FB}</author>
    <author>tc={003F0036-00ED-419F-9AD4-005B00F90039}</author>
    <author>tc={00820042-00D6-4576-8B0E-009900D900A7}</author>
    <author>tc={005D00B3-00C9-411A-A6BC-004C00B60094}</author>
    <author>tc={002F00F6-0007-4679-9DCC-0022009000AA}</author>
    <author>tc={008500D2-00B7-44AA-9E81-00BE000A00E9}</author>
    <author>tc={005900EA-00EB-4F9A-89C8-003800D10072}</author>
    <author>tc={00080032-0074-46B9-9C5F-00C80066000B}</author>
    <author>tc={008A00E7-0033-4E6C-971C-008E003D005D}</author>
    <author>tc={0049005D-00F1-4154-8AB3-004500060070}</author>
    <author>tc={002F00D0-0050-419A-A094-00EB00E90050}</author>
    <author>tc={009C005A-00EA-4FCB-A889-0027000D004E}</author>
    <author>tc={00B20084-00BC-481D-B226-0099001C0011}</author>
    <author>tc={00F3006F-00DA-4064-9926-00D7004200A5}</author>
    <author>tc={001D00E2-0065-4FCC-9A3F-00AF001000BF}</author>
    <author>tc={008C0066-0048-46D2-AAD6-00C9002A009B}</author>
    <author>tc={003400B6-00BC-47EE-9C4B-005D00F50043}</author>
    <author>tc={00A9009A-005A-49D5-9B76-0028003F005E}</author>
    <author>tc={007500DA-002B-401D-814D-00A000560021}</author>
    <author>tc={002C007D-0064-4CF2-B097-0092009300AC}</author>
    <author>tc={003E00CF-003C-43B5-A8E2-00A600D90099}</author>
    <author>tc={002B0065-00B0-4254-BF5B-003300940046}</author>
    <author>tc={007300BC-00D5-49AB-9787-00160077008F}</author>
    <author>tc={00C000D1-005F-4D11-A9D4-0095004800D2}</author>
    <author>tc={00800097-0000-414C-9244-00C500C10090}</author>
    <author>tc={00AF00D6-0056-4947-93AB-00FC005D006E}</author>
    <author>tc={00D500A0-001F-4B9E-AF61-000200BC0020}</author>
    <author>tc={002A00B4-0026-493E-8711-002C00E500D6}</author>
    <author>tc={002F0080-002E-49F6-9331-000E00DB00AF}</author>
    <author>tc={00C900CA-00C9-4236-9EF0-009300AC00EB}</author>
    <author>tc={00AC0098-0000-4DB5-A30B-004F000C00FE}</author>
    <author>tc={00F4005D-005C-49CC-8DD6-00D400290088}</author>
    <author>tc={00D200D7-00ED-43E1-8D16-00A000EA003E}</author>
    <author>tc={00940076-00E1-4EEE-919C-00A400F900AA}</author>
    <author>tc={00F5002B-0033-434D-A94F-00DF003B0033}</author>
    <author>tc={0021004D-002B-4526-ABF6-006E00970055}</author>
    <author>tc={00C80020-001A-4C09-8F4B-001100E60093}</author>
    <author>tc={00BA00ED-00A4-404A-B656-001D00030031}</author>
    <author>tc={00AF008C-0023-4977-835B-00CC00280039}</author>
    <author>tc={00670000-0017-40FD-BE95-00FA0032009A}</author>
    <author>tc={00520046-00AE-4046-B19C-0015009B0029}</author>
    <author>tc={004A0020-0086-4910-AE66-003300830089}</author>
    <author>tc={005F0035-0089-4D7F-8B79-00B200920082}</author>
    <author>tc={00E5003C-00F5-49E6-AADB-00DD00CE003C}</author>
    <author>tc={00C30091-00C5-42BB-B29E-0049009F0066}</author>
    <author>tc={007F0017-0018-4481-89A2-00AE00B50039}</author>
    <author>tc={003600BF-00F7-41EC-87B3-00D200C70029}</author>
    <author>tc={00EE00F2-003D-4F65-A50D-007300610017}</author>
    <author>tc={0065002C-008D-43B7-9321-00A900EC00E5}</author>
    <author>tc={007E00D2-00F2-461B-AF4C-002F00720030}</author>
    <author>tc={0033000E-00D5-4A90-ACBD-005F00C40022}</author>
    <author>tc={000A005F-0095-4D49-974A-00A3000C000C}</author>
    <author>tc={000D00FA-0046-4E24-81EB-00AF00FB00C8}</author>
    <author>tc={00300025-00DD-4CFC-A3A8-001E00050002}</author>
    <author>tc={0084006A-00CB-465A-A68C-006200AC000E}</author>
    <author>tc={009F0000-00BB-4D21-AAD7-002400AF009F}</author>
    <author>tc={0050004D-00BD-450E-A111-00A2009D000C}</author>
    <author>tc={00FD003A-00FD-4819-ADA6-0032001B001C}</author>
    <author>tc={00FC0000-00BD-4C17-ACC9-00240094007E}</author>
    <author>tc={004000B3-00EF-41A3-A301-0078005E0031}</author>
    <author>tc={00FD00E3-00D4-46B4-8625-00FD0061008E}</author>
    <author>tc={009000D4-00FD-4224-87D8-00F100F800F4}</author>
    <author>tc={009C0062-005A-442C-BF12-009A005800AD}</author>
    <author>tc={00E0009F-007D-46F4-8AEC-00EF002A008E}</author>
    <author>tc={008C00F8-0087-47B8-8C3A-004300D6009B}</author>
    <author>tc={00340063-0018-42E1-BABE-00180024004F}</author>
    <author>tc={006E00CB-00D3-4924-AAED-006E0081007C}</author>
    <author>tc={004F0096-00BE-4F6A-B921-00DB009600E5}</author>
    <author>tc={00260017-005F-4FE1-B516-001E00E50000}</author>
    <author>tc={002A007F-00BD-46CD-A1AE-009000AA008C}</author>
    <author>tc={00E500DE-0004-4AA9-B2D5-001200B90026}</author>
    <author>tc={00C800B7-00F6-4EBA-892F-00E700C1003D}</author>
    <author>tc={008F00D7-0052-46C5-951B-00DB00A10088}</author>
    <author>tc={00ED0021-007B-4F0B-9F08-003B00950070}</author>
    <author>tc={005E00C0-00D3-4156-9B8F-007500E2003C}</author>
    <author>tc={006800E1-000C-42CA-AC33-0063001900C0}</author>
    <author>tc={00B50077-0024-4B99-AA1F-001300D700C9}</author>
    <author>tc={00CA0072-003B-4553-9386-008E009C0008}</author>
    <author>tc={00E7005E-0073-4C9D-A3BC-002100C700D5}</author>
    <author>tc={00F00011-00C2-43BE-83C6-0064008E0076}</author>
    <author>tc={003800E1-0013-4C81-AEF7-0018006D002E}</author>
    <author>tc={00210052-00D5-4D68-81F4-008D00690097}</author>
    <author>tc={00050079-0043-4A5D-8398-0042007400B8}</author>
    <author>tc={007E003F-0009-4DD4-9065-00550023007B}</author>
    <author>tc={00790048-00FF-4942-971D-007D008D004C}</author>
    <author>tc={003C00CA-00D8-4D62-A958-00F7000600B6}</author>
    <author>tc={00980073-0069-4090-B572-00BA007B008B}</author>
    <author>tc={00A100AA-0066-492E-A903-00BB009400CB}</author>
    <author>tc={00A700D0-00CC-4873-B140-006B002E00D5}</author>
    <author>tc={005C0076-0010-455D-ABCE-00FB000200F4}</author>
    <author>tc={00710081-00B5-468B-8ED7-0017003B00FF}</author>
    <author>tc={007300CD-00A1-4333-B750-007600BF00F7}</author>
    <author>tc={0060009E-0050-4722-9B98-002600A300D0}</author>
    <author>tc={00A600A8-00F7-40FC-9A35-001400D10040}</author>
    <author>tc={00E2002B-0074-4CF3-BCBB-0002004C00A4}</author>
    <author>tc={006900E3-002B-4BFF-A15C-00A600CB00EF}</author>
    <author>tc={0041005A-00BF-4321-BFAD-00E700CE004E}</author>
    <author>tc={009B002C-0040-4C99-A9AD-006B00C00092}</author>
    <author>tc={0013009C-0053-47EE-8D2D-00FF007B00C9}</author>
    <author>tc={00F4007D-0021-4447-BBAA-00AA00B80053}</author>
    <author>tc={00950073-00FA-4CEA-9D98-00D5004F008D}</author>
    <author>tc={0044003F-0033-4AD6-8F8B-004D0086007B}</author>
    <author>tc={000D0021-00CC-4A2C-B75C-00620092008A}</author>
    <author>tc={00B20084-0034-4242-B6DD-005900490050}</author>
    <author>tc={00170095-0093-4CC1-85C4-004A007D00C7}</author>
    <author>tc={002D0098-005C-45D1-A2D4-00FA003E00AD}</author>
    <author>tc={009F008C-004D-4218-8BF6-00110087006C}</author>
    <author>tc={008B005E-00F3-4ED3-A1CD-005A0077005F}</author>
    <author>tc={008500B3-00D3-4106-9196-00C7009700B3}</author>
    <author>tc={00C900DB-00F9-4F6A-8036-007C0049009F}</author>
    <author>tc={00830024-00D5-47AD-8F0C-0003003F0052}</author>
    <author>tc={008F009F-00E7-483B-A0A5-001800290057}</author>
    <author>tc={00600053-00D1-45AB-95DA-00B00030005A}</author>
    <author>tc={00BE0027-0066-4EAD-A31B-00E0002B004F}</author>
    <author>tc={009A00E7-00DF-44D4-8E48-00F80039008E}</author>
    <author>tc={00510054-0072-4882-B17E-001D00D600B8}</author>
    <author>tc={006C0077-0019-49E0-9F46-007800D400DB}</author>
    <author>tc={004C00A1-0041-47E8-8BE2-007C0033002A}</author>
    <author>tc={001A00D7-001A-461D-A829-004A00BA00C5}</author>
    <author>tc={0065006E-0060-4C94-886E-00F900C80079}</author>
    <author>tc={00F800CC-009B-4D73-92F7-0077009E009C}</author>
    <author>tc={00D7006C-007F-446B-8AEA-0008008E006E}</author>
    <author>tc={001000A2-0023-4337-89D8-0036008A00A9}</author>
    <author>tc={00900077-008F-4B99-8DDA-00E900410018}</author>
    <author>tc={00DC00CA-00CA-4E81-839C-00BB00750057}</author>
    <author>tc={00E10055-00AC-47BB-96C1-003D005B005C}</author>
    <author>tc={005F002C-00F3-4073-B755-00CF00BB0002}</author>
    <author>tc={004900E5-002D-496C-8F0E-005D00230025}</author>
    <author>tc={000C000B-0090-42BB-9A12-00E7002400E5}</author>
    <author>tc={00D20056-0081-43B3-ACDB-00AE00C100BC}</author>
    <author>tc={00630067-00CB-4991-AE71-00FC00DE0085}</author>
    <author>tc={00440078-0064-4940-9A93-0008005900C4}</author>
    <author>tc={00CF0083-0023-4929-9C0A-007A007C0017}</author>
    <author>tc={00D5007B-0090-42D2-8091-00610010005D}</author>
    <author>tc={00490087-00DD-44EF-82C8-009000F5006F}</author>
    <author>tc={0037008C-0000-4C18-B87F-0001008C00B0}</author>
    <author>tc={00DB0086-00ED-4752-928B-005F00A100A9}</author>
    <author>tc={00D70093-00E3-4327-AA27-005E000500D2}</author>
    <author>tc={006E0031-00A0-49BC-AC11-00D000660052}</author>
    <author>tc={006700EF-00C6-47B5-A445-004D00AA0013}</author>
    <author>tc={0053008A-0073-48C9-AA13-000000E6002F}</author>
    <author>tc={003700BD-00AB-4892-A8AC-0038008200E5}</author>
    <author>tc={005600FA-00CB-41A3-9070-00DE00680098}</author>
    <author>tc={003500D2-006D-419D-A859-008100DA0093}</author>
    <author>tc={00DA0086-004F-443C-8F3B-00A600B50070}</author>
    <author>tc={002E00D4-00E6-4136-BC7B-004200E800B7}</author>
    <author>tc={00250058-0068-47FD-9F0C-00B3001F0032}</author>
    <author>tc={0013000F-0060-456B-879B-009D00FD00F5}</author>
    <author>tc={00A30075-00B5-402A-B606-009300930012}</author>
    <author>tc={00E400C9-004E-46E5-887B-005000E100C2}</author>
    <author>tc={000E0029-00AD-473E-B0C3-007A00C6002A}</author>
    <author>tc={003F001F-00BC-45C5-988A-00BF00C600EC}</author>
    <author>tc={007500ED-003A-4DEC-A0D0-007C00D500B0}</author>
    <author>tc={006B003F-0086-4606-ABC6-000000500052}</author>
    <author>tc={00E9002D-0082-4C26-AFD6-00BC004800F1}</author>
    <author>tc={0035009E-006E-4F7B-A995-00AF009E0061}</author>
    <author>tc={00E2006A-0024-495B-ABC6-00B5002D001A}</author>
    <author>tc={00F50062-007D-44E9-88CA-005B004F00BC}</author>
    <author>tc={004000A4-00D3-4DD9-9C75-00EE00D00048}</author>
    <author>tc={003F0084-00D7-4BFD-A9C9-00A20061007F}</author>
    <author>tc={00670054-000B-43AC-9F97-0002003F0066}</author>
    <author>tc={004C00E3-00C1-4AAF-BFF6-003B0014002D}</author>
    <author>tc={000C003C-00ED-442C-8BAE-003200790089}</author>
    <author>tc={000700BE-0017-4336-9B2C-006000FB0079}</author>
    <author>tc={009E0021-0096-42C5-A753-000F003B0042}</author>
    <author>tc={0065005F-00F9-4C0E-8F19-007800DF003A}</author>
    <author>tc={00090035-009B-4EFB-9272-0025009200E0}</author>
    <author>tc={0001001F-008B-4B37-94BC-00F700AF00F3}</author>
    <author>tc={008D00BB-00B3-4D26-A532-00BA007100D0}</author>
    <author>tc={002A00B0-0096-4EAC-B539-00FF001000FE}</author>
    <author>tc={00F20025-0025-44A3-AD36-002500E80064}</author>
    <author>tc={00D30098-0011-49B6-99E8-00C90062006F}</author>
    <author>tc={00540086-0060-4134-BE3A-003F003E00C4}</author>
    <author>tc={00D90078-00BC-40D1-8342-0093002500CB}</author>
    <author>tc={00820084-006A-41F7-AF77-003000A400EA}</author>
    <author>tc={001D00DC-00B9-46A5-B055-00DF005700A1}</author>
    <author>tc={00B000D2-00A2-41BE-987B-00BE00FA00A6}</author>
    <author>tc={00300084-0027-41B5-BC2B-004B00800025}</author>
    <author>tc={00560022-009A-4B50-AA54-00CB0051008A}</author>
    <author>tc={00BC003F-003D-4C5C-9484-0060008F0058}</author>
    <author>tc={003A0088-00F5-4387-BFD8-009F00B700D4}</author>
    <author>tc={000E0062-003E-4FC0-B316-00B500480077}</author>
    <author>tc={00B60033-0078-4F49-B63D-005F00C50017}</author>
    <author>tc={005E001F-00EB-4088-BF5C-00D400D400FB}</author>
    <author>tc={00390003-00EA-42CC-8DD7-00DC0052003D}</author>
    <author>tc={00D40018-00C5-4C92-A6FD-009300BD00B5}</author>
    <author>tc={00B80021-0083-45E9-B682-008000D500F5}</author>
    <author>tc={001D003A-0053-407C-9BF4-0011006300AF}</author>
    <author>tc={00A80003-0013-4483-9B95-00D2000B006D}</author>
    <author>tc={0027005C-0015-41B4-B88A-00F200260010}</author>
    <author>tc={00360092-0047-42B8-A1B1-00E500720006}</author>
    <author>tc={00FC004A-005C-460F-A669-00C60043002E}</author>
    <author>tc={004100C4-009F-483D-93BC-00DE008C007E}</author>
    <author>tc={00B50062-0045-46D7-AF76-00A3000700FB}</author>
    <author>tc={00C600A2-00CF-4EA1-B753-002000E40015}</author>
    <author>tc={0029008F-00A3-43BD-9229-00A7001800D7}</author>
    <author>tc={00220035-003B-4C3F-B9FD-0060006800B3}</author>
    <author>tc={008B00C4-00B5-4AEC-8F72-00C9007C00C2}</author>
    <author>tc={00BF00DB-00D7-45C3-A4C6-006E00D900AD}</author>
    <author>tc={006000F5-00D5-4325-B12B-005C00FD0099}</author>
    <author>tc={004C00EF-0033-4DC3-8120-00E1004600F4}</author>
    <author>tc={00860015-0099-40D6-929A-007000480033}</author>
    <author>tc={002000AF-00BD-446C-98C8-00C3009200CF}</author>
    <author>tc={00DF004C-00DE-4CF6-B869-007A00AC00E2}</author>
    <author>tc={00420032-0057-441D-8D7A-007800D60069}</author>
    <author>tc={00150030-0022-4EFE-A101-007700980060}</author>
    <author>tc={008F005C-00E6-4425-ABD5-00B70066006A}</author>
    <author>tc={00E7009E-00D3-4C76-AC1D-008A00D9007B}</author>
    <author>tc={00AE00F6-0054-40EA-AC88-00FD009E0057}</author>
    <author>tc={00C10069-00EA-4C6C-8CDA-008D00CF00E8}</author>
    <author>tc={004300AD-006D-41C7-825B-0015001F00B0}</author>
    <author>tc={007A0063-004A-49EF-834B-003200FC0034}</author>
    <author>tc={00B60084-0073-4060-A343-0046005D000A}</author>
    <author>tc={002F001B-006F-4F22-B758-00B500B70034}</author>
    <author>tc={0094004D-00A4-460D-A8C2-007400AB008E}</author>
    <author>tc={003A000E-0023-487F-8ED8-00C400EA00BA}</author>
    <author>tc={004C00F6-00D6-4B8A-A57E-0097005700DC}</author>
    <author>tc={0053008D-00B1-448A-89BD-003F004E0070}</author>
    <author>tc={0045000C-002C-409A-8278-009500DC0053}</author>
    <author>tc={00D70023-00C3-4821-A0B1-00F7008B0039}</author>
    <author>tc={00A1004D-00F7-43F7-B9D8-00DC001B00BA}</author>
    <author>tc={000F0014-0087-4C26-A54A-006400D3000D}</author>
    <author>tc={00F50089-001A-4FA8-A864-004200CE007B}</author>
    <author>tc={00410037-000A-4BAA-B198-0029000D007E}</author>
    <author>tc={00C300A7-00BC-4A81-8964-00A100120055}</author>
    <author>tc={004A0032-0008-4288-9B5E-00860097002F}</author>
    <author>tc={002E0098-0070-4BFD-8E3C-001800880057}</author>
    <author>tc={0047003A-006B-48B0-95D4-007F00A5001B}</author>
    <author>tc={00F40022-0053-4513-B83A-001900A200C1}</author>
    <author>tc={00650092-0087-49F6-953B-009F0044006D}</author>
    <author>tc={004F00E5-0067-4BA9-B104-00AA00D000E8}</author>
    <author>tc={002900F2-004E-4F28-97AC-006700BB00F4}</author>
    <author>tc={007A000C-0064-40FC-96E9-007300A0002A}</author>
    <author>tc={0035008E-0010-4FFD-B986-0043006600DF}</author>
    <author>tc={00ED00D1-009F-44BA-A087-003D00A5009F}</author>
    <author>tc={005400BA-006B-4F93-AB3B-0085002C00C1}</author>
    <author>tc={00120039-0071-4A4F-8351-00BC005A00A5}</author>
    <author>tc={005500BC-00D9-43A8-9D7E-00DD00990001}</author>
    <author>tc={005900DC-0093-402D-BD28-0096008000F8}</author>
    <author>tc={006F00B5-00F5-4725-A126-009D00CC00AD}</author>
    <author>tc={00CF00B4-0051-44E9-963C-00F700A300E3}</author>
    <author>tc={00AC005C-00EC-4631-B147-00E000CD00E6}</author>
    <author>tc={007D0059-0046-4253-A10B-007400B300B2}</author>
    <author>tc={0043009E-0076-4CBD-905F-00EE003C0033}</author>
    <author>tc={000F0018-0092-444B-9355-002500210072}</author>
    <author>tc={00AA00F1-005C-4338-8487-00CE008B0033}</author>
    <author>tc={006B008E-00AD-4D52-8EE5-0029001F000B}</author>
    <author>tc={00330043-000B-42C6-91EE-005E00AF00BB}</author>
    <author>tc={00C1008D-005F-4ED4-B308-00BC00150083}</author>
    <author>tc={004700BB-00BE-4345-8C93-005B002B00C4}</author>
    <author>tc={00F0006F-0096-4336-92A4-001200AD00A3}</author>
    <author>tc={002B00A4-00FB-493E-9FD6-00C400F900D4}</author>
    <author>tc={00100003-002C-4A10-86FF-001900270002}</author>
    <author>tc={00B20097-00E0-48A2-B791-004100E5003A}</author>
    <author>tc={00D20042-0071-4678-90C4-004C00AA0033}</author>
    <author>tc={009C00FF-00EE-4EEA-9DE9-00E7007C0078}</author>
    <author>tc={00670071-003E-4168-9A83-0060004B0028}</author>
    <author>tc={008600D6-0084-4739-A45A-003D00C50084}</author>
    <author>tc={000100BF-00AE-4D4E-A463-008F00920090}</author>
    <author>tc={005E0084-0033-4924-B763-00180065002D}</author>
    <author>tc={00270096-0011-45E7-AD5B-00F900450001}</author>
    <author>tc={00650088-009F-4845-BE5C-00D9009D009D}</author>
    <author>tc={00220024-0072-4F95-9A2D-008B0027000B}</author>
    <author>tc={00E900E0-004B-4FB3-BA93-0048005F00C9}</author>
    <author>tc={00A80012-00E8-4C59-BCC1-00C400E7005B}</author>
    <author>tc={001400D5-00A0-4C99-A7DB-008800370042}</author>
    <author>tc={0013005D-00CB-4A07-912C-00EF0018004E}</author>
    <author>tc={00AE0007-00EF-4531-BE86-005C001100D2}</author>
    <author>tc={00A400DC-00EF-496B-B01E-00F300DC008C}</author>
    <author>tc={008F00A8-00A9-4038-B366-006000EA00ED}</author>
    <author>tc={00CC00E0-0001-4CD3-86CA-006A00E200B4}</author>
    <author>tc={00AA0076-0028-49E9-B411-00DF00A90056}</author>
    <author>tc={00E600F5-008F-4241-91A0-002000AA00CF}</author>
    <author>tc={00A900C3-006E-4271-B6A6-00100031005B}</author>
    <author>tc={00E40041-0088-4F87-8877-007E005A0077}</author>
    <author>tc={007C003E-006A-486C-8004-0043006E00DE}</author>
    <author>tc={00B800BF-0070-4838-AB3E-00C2001400C0}</author>
    <author>tc={00A2008E-00C5-409C-AC2E-0067001900E2}</author>
    <author>tc={00A2009A-0067-4A40-AFF5-00CA00930016}</author>
    <author>tc={00220036-0092-41FD-B28E-0091000F00BA}</author>
    <author>tc={009000F8-00B4-4C5A-BDC4-00BA00950085}</author>
    <author>tc={00C20084-0089-4D0A-8B9F-0033006700C3}</author>
    <author>tc={00E000F2-0008-4A9E-9FCF-00A200F200A0}</author>
    <author>tc={0003002E-0047-4311-B4B5-00550096003A}</author>
    <author>tc={009B00DB-0025-4A07-848C-004800C40093}</author>
    <author>tc={008000F1-007B-4474-B34A-0015005C0067}</author>
    <author>tc={00FC00CE-00AD-44DB-B9FB-00A900E3005D}</author>
    <author>tc={00390001-00EE-4142-858E-008A003100B8}</author>
    <author>tc={00510077-0074-4CE7-8D80-00BD0028003E}</author>
    <author>tc={00A500C7-00F2-42A8-85C4-005400FF0024}</author>
    <author>tc={0011005F-00B3-4105-866F-00AA008900C1}</author>
    <author>tc={00B50012-006F-425B-A4BC-001100F3007D}</author>
    <author>tc={00680081-00DE-4701-B126-0010005300A9}</author>
    <author>tc={00990035-0002-490D-858A-00E6007600F2}</author>
    <author>tc={00BB008F-009B-4CAD-AAC6-00FB00F40076}</author>
    <author>tc={00E20060-008D-4E8B-B4C9-00C7007900B4}</author>
    <author>tc={00040066-0018-4986-9218-008E00B90020}</author>
    <author>tc={009F0044-000B-4BB5-9A7D-00A7009A00A1}</author>
    <author>tc={002C002A-0012-4A3A-848D-00E9001F007F}</author>
    <author>tc={004D008A-00CD-46F8-B476-00B500280010}</author>
    <author>tc={00990086-00CC-474A-BDDD-0096000F0025}</author>
    <author>tc={005F00E7-00AD-450E-B478-003700D100E3}</author>
    <author>tc={003C00A0-00B9-41DC-853E-00E20007005A}</author>
    <author>tc={00510011-0096-4D0E-94F0-0008008D0086}</author>
    <author>tc={00E1006D-00C7-4F3E-9C3E-0052004A00AB}</author>
    <author>tc={007E00C6-00DD-4BBD-AF9B-002900D600B1}</author>
    <author>tc={00EF0077-0099-47ED-BD7D-006600B100FE}</author>
    <author>tc={002F0094-0025-4C8B-8D55-0050008800AA}</author>
    <author>tc={007F00C6-005D-4C7E-8394-001900310086}</author>
    <author>tc={00870015-003A-44B5-89F2-0046002000FB}</author>
    <author>tc={00310023-00D0-41F2-8B2C-007E008A006E}</author>
    <author>tc={006B00C3-005E-4F95-A52C-006300E2003F}</author>
    <author>tc={00DD00F4-003F-43B3-A521-00B00017008B}</author>
    <author>tc={0013006E-004E-42B9-8370-0092007F0052}</author>
    <author>tc={0091005E-0068-4303-892F-006800B00054}</author>
    <author>tc={002D005D-0057-4377-ADFD-004200790099}</author>
    <author>tc={00620040-00FC-47B4-A214-00660042005D}</author>
    <author>tc={003D0018-00D0-483D-B613-001E00FE0098}</author>
    <author>tc={00D70083-0012-4425-8F63-00EF00550060}</author>
    <author>tc={00F10069-00EC-4D35-9F04-000E005000A7}</author>
    <author>tc={002C0064-002A-48AE-BC2C-0013000B00C6}</author>
    <author>tc={00C70044-00E2-4D96-A06A-007700950005}</author>
    <author>tc={0071003E-0007-45D0-A09A-00EB00BA001D}</author>
    <author>tc={00AD00E1-007F-4D64-A827-0028005500B8}</author>
    <author>tc={001F0006-0089-4BE3-AA9A-0080003F00A8}</author>
    <author>tc={00D400FE-0069-4A4A-985E-00B8005C0086}</author>
    <author>tc={007A00FB-00B3-450A-B0AD-009000D80067}</author>
    <author>tc={00830085-0021-45A5-8311-0068003A002E}</author>
    <author>tc={005B0094-009B-410C-A0E1-002A00F200D7}</author>
    <author>tc={004D002C-0016-4744-A70D-0015001800FF}</author>
    <author>tc={0058000A-00B1-4738-A038-006F0037003C}</author>
    <author>tc={00DA005D-009D-43A6-9197-006B009E008A}</author>
    <author>tc={00BE0025-00FD-4D5F-BFB9-007F005A00B7}</author>
    <author>tc={009500AA-004F-49F3-92A7-00480061003C}</author>
    <author>tc={004E0058-0059-4BB9-B928-00D0009F00BA}</author>
    <author>tc={00F30040-00C7-41F1-A95B-00F3002500A3}</author>
    <author>tc={00E70009-00A3-4F76-968C-0025003E0079}</author>
    <author>tc={00A200F7-006E-4F96-B4CF-00B3008C002A}</author>
    <author>tc={009600ED-0052-429C-ADDF-0073005A0081}</author>
    <author>tc={0025007C-00A1-46CB-ACB0-00320030006D}</author>
    <author>tc={00A200AD-001E-45E6-A3ED-00CF00C10027}</author>
    <author>tc={00260022-0032-426D-81CE-00CE00B6001F}</author>
    <author>tc={00FF0018-0092-4F1D-9ECF-00C200CD004F}</author>
    <author>tc={003500C4-0017-4061-9193-00A600B50062}</author>
    <author>tc={00440092-0035-4CA1-84BF-0045008C0051}</author>
    <author>tc={0040002F-0027-442C-8016-00E200C800E0}</author>
    <author>tc={00AB0027-00A3-4C6B-A8FC-006A00600036}</author>
    <author>tc={00CB0041-0001-4F02-BFEF-002E00980070}</author>
    <author>tc={00CC008F-0087-4F54-AC80-0026002C0019}</author>
    <author>tc={004F00AD-0022-49AD-AA92-0033007C0070}</author>
    <author>tc={00220028-008E-40BF-A3C7-00FB00890042}</author>
    <author>tc={00E8008B-006C-4914-91C3-0001003E00B8}</author>
    <author>tc={0052006B-00D6-4D80-812C-00DA000100D1}</author>
    <author>tc={007D0008-0070-4487-804E-006D009D0003}</author>
    <author>tc={00920004-006C-464D-B362-007500F8006C}</author>
    <author>tc={00B900D3-006A-4418-9B16-001A003800FF}</author>
    <author>tc={00DF0093-0087-4830-B22A-003500B30036}</author>
    <author>tc={00650041-0088-456C-A7F0-00F000550071}</author>
    <author>tc={009C00E5-0063-49E4-9CC6-005200A9002C}</author>
    <author>tc={00510033-003B-4127-BED1-009A00E600FE}</author>
    <author>tc={00E00001-00A1-4019-8551-003100850002}</author>
    <author>tc={00C300A6-00AD-406B-8EA8-00C3006D00D3}</author>
    <author>tc={006600CF-00B3-457B-88C3-00B900B000D6}</author>
    <author>tc={007B00B6-0094-4B16-8E2B-004D00FE00D2}</author>
    <author>tc={00610042-00FA-4039-896F-004B005F00A1}</author>
    <author>tc={00AF0057-0003-4133-A155-00AD00490009}</author>
    <author>tc={00860010-0026-425C-BA61-001900F600BB}</author>
    <author>tc={00EC004F-00DF-41E7-8735-00D3004500BF}</author>
    <author>tc={00E80041-0019-4DA2-8744-00100032003D}</author>
    <author>tc={000F00FC-008E-4940-9EDC-00F6001E00BA}</author>
    <author>tc={00E4005B-00CA-4B5E-8693-008F009500CE}</author>
    <author>tc={007200CD-0007-4AD3-B382-006700EC0002}</author>
    <author>tc={004B0034-0029-4270-BB05-007A0051002C}</author>
    <author>tc={006700AB-00DF-454B-9965-0055008D0053}</author>
    <author>tc={0041000C-00A2-494E-A149-008F002B0064}</author>
    <author>tc={00330057-00E5-4E55-99A8-001C00A0008E}</author>
    <author>tc={00320062-0093-48B9-AB6D-00C7001D00F6}</author>
    <author>tc={008C0006-0092-4FE1-A6B8-00EC009700DD}</author>
    <author>tc={00A9005E-0015-465D-A86E-00FC00DA00BA}</author>
    <author>tc={004D0016-008C-42EB-A653-0093009E0033}</author>
    <author>tc={008300BF-006F-4050-8F59-0027004D006B}</author>
    <author>tc={005000CB-0059-4A5A-98BB-00B5006300F3}</author>
    <author>tc={000200D2-00AA-4208-B482-00DD00DD0025}</author>
    <author>tc={00050047-0018-4FDF-B1ED-00020053000E}</author>
    <author>tc={005E005E-0040-4509-991E-00A7005D006C}</author>
    <author>tc={0088003F-00A7-4064-810D-0035009A0062}</author>
    <author>tc={00F4006D-007B-4DCF-990D-00AD00AD0032}</author>
    <author>tc={00860048-0003-4DCE-8440-0082001100F6}</author>
    <author>tc={00AC0004-00E4-42A5-B248-0097001B001C}</author>
    <author>tc={0052008C-0076-4334-916C-0080005D00B5}</author>
    <author>tc={002800BE-0078-4195-B517-00EC0095006F}</author>
    <author>tc={00420095-00C1-45F7-9BBF-00AC00BD0058}</author>
    <author>tc={0010008A-00BE-4048-B5EC-007D009F0023}</author>
    <author>tc={00D0007A-006C-4946-B779-00BE008800B5}</author>
    <author>tc={00C500FB-00E0-4648-BE01-00FD00A7008E}</author>
    <author>tc={00B40012-0023-40F3-91B9-00E4004C0026}</author>
    <author>tc={009800F8-004D-4D4B-A491-0056003000B7}</author>
    <author>tc={00A40096-00F1-4687-B859-009D0061007B}</author>
    <author>tc={00400004-00F8-4730-9E52-00EE001E002A}</author>
    <author>tc={00AD0031-00EF-486A-8A88-00D100BE0087}</author>
    <author>tc={0031005E-0083-4C7A-B427-0072003700EB}</author>
    <author>tc={00310064-0011-4F17-8028-00DB001500BD}</author>
    <author>tc={0015009C-0030-4BB6-BDB3-000D0011005B}</author>
    <author>tc={006500D8-00DA-49A8-8D71-00C10016007D}</author>
    <author>tc={006C005A-0099-4A99-B442-001700FB00A8}</author>
    <author>tc={00700080-00BD-49E1-8418-006D00FF0022}</author>
    <author>tc={00A400A6-000B-4D3F-98BF-009000190023}</author>
    <author>tc={00D90083-0082-4E3B-8225-000B00A200A6}</author>
    <author>tc={003F0051-008F-4383-A9C7-004B007700FD}</author>
    <author>tc={00580047-001E-4DDE-8D83-00D900D30028}</author>
    <author>tc={00B500EC-000A-4369-9366-009400590032}</author>
    <author>tc={001100E3-00C3-4A1A-8327-00DB006400EB}</author>
    <author>tc={002500C5-0023-4993-824F-00ED000100A5}</author>
    <author>tc={004F0030-0083-46FC-8D22-00DB00530068}</author>
    <author>tc={00C1008E-0081-40C9-95F7-007C00E7000D}</author>
    <author>tc={00EB00F6-001B-4456-96E8-00AF00FA008F}</author>
    <author>tc={007300A2-0059-4AA1-9043-007100F50096}</author>
    <author>tc={00A90072-00CA-4034-8F25-00A10015004C}</author>
    <author>tc={000E0048-003F-4812-8A57-0060000800AE}</author>
    <author>tc={00DE007B-0026-43A5-A9A6-00A700590074}</author>
    <author>tc={00850063-004C-4C53-858F-00CC00370017}</author>
    <author>tc={001D00DF-000A-4B7D-9878-0043008A0092}</author>
    <author>tc={00A1001D-00E8-49BC-AC44-0053004D003B}</author>
    <author>tc={006100FE-00A4-42F1-9F6C-000700890004}</author>
    <author>tc={0094007E-004C-4772-B132-003000550083}</author>
    <author>tc={00ED008B-0099-4E42-9ADB-00B6005D00AF}</author>
    <author>tc={0010006C-005B-4A57-A34D-00AA00AC0097}</author>
    <author>tc={007B0025-008F-4349-9A7C-0068006E002A}</author>
    <author>tc={00EB0018-00C7-4567-9044-005C00200044}</author>
    <author>tc={009F00F3-00BA-4E3E-9574-000C00FB002E}</author>
    <author>tc={000F00B2-0026-4741-9EC4-00C000ED0022}</author>
    <author>tc={00C20087-0060-4BFC-A57F-00B3000D0022}</author>
    <author>tc={00A500D3-00E8-49B0-B20A-00FA00EC00BD}</author>
    <author>tc={00F3005B-00E8-4554-9994-0088000F009A}</author>
    <author>tc={001F00DB-0099-4010-8F7E-002E00F600F7}</author>
    <author>tc={00E60039-00C4-47E3-94CE-00C000F600C3}</author>
    <author>tc={004A00AA-0097-4B61-8CE2-00460041001B}</author>
    <author>tc={00740070-00B4-4DAD-A3E2-00F4003700FD}</author>
    <author>tc={00AB001C-001D-424F-8233-005400630051}</author>
    <author>tc={005E00C9-00EC-466C-801F-00080069009E}</author>
    <author>tc={004D005F-0045-4273-91BB-008700C8008C}</author>
    <author>tc={0075003A-0004-4545-A90C-0096007900C7}</author>
    <author>tc={001B004A-006F-4D26-A3B3-00D9009400E9}</author>
    <author>tc={00180078-008C-4CC7-ADFB-000300A900D6}</author>
    <author>tc={008D0088-00D2-4D01-9F4E-009800FC00CE}</author>
    <author>tc={003600C2-0015-407F-8D4D-0091007B0045}</author>
    <author>tc={003B0065-00E5-4176-B885-007C00320046}</author>
    <author>tc={001100A5-0048-4480-9DE9-008C00EE00A6}</author>
    <author>tc={00E000DC-003F-4D0B-BBB8-007D00F400E8}</author>
    <author>tc={00480053-006C-49B8-86E2-009E009D00BD}</author>
    <author>tc={0028007E-0005-4346-A1D4-00CF00360033}</author>
    <author>tc={00FE007F-00F8-4C8E-90C6-00B8003C00FC}</author>
    <author>tc={00510083-00E0-4BB8-A481-003B007000F2}</author>
    <author>tc={00CF0007-0076-4CD5-B657-00900009008B}</author>
    <author>tc={009A00FF-0053-466F-989E-009800840000}</author>
    <author>tc={00B700EA-0044-4286-B571-00C300EF0020}</author>
    <author>tc={00090083-00FA-409C-B594-00E9003E004C}</author>
    <author>tc={006400BE-00AB-426E-BB84-008E00880030}</author>
    <author>tc={004D006E-00CB-4B26-B006-00F600E70099}</author>
    <author>tc={00C600E6-0010-4C55-8723-003D00F700F2}</author>
    <author>tc={006800E3-0003-44C2-BFA0-0009005900DA}</author>
    <author>tc={001400F1-0014-4E41-A644-0078002600C6}</author>
    <author>tc={00F000FD-005B-4654-89F9-009400FE00A6}</author>
    <author>tc={00FE0088-0065-430C-A6AE-009E001E002C}</author>
    <author>tc={008D00C7-0056-4CC9-BF78-006100B6003C}</author>
    <author>tc={00FE0082-0085-43F9-A3C2-00F8000600BD}</author>
    <author>tc={00AC001D-00E6-48E2-BC78-001A00640027}</author>
    <author>tc={00DC00CC-007D-461A-960C-008F00E8007D}</author>
    <author>tc={00EB0048-0051-40BC-9D13-0084009300E0}</author>
    <author>tc={0068005C-00D6-4874-B221-005E00900067}</author>
    <author>tc={00140043-0093-418D-911F-00D1006100D0}</author>
    <author>tc={00FC0086-0082-42DC-8405-00E400510089}</author>
    <author>tc={008D00DA-004D-47AD-8EA6-001000FA005A}</author>
    <author>tc={00F50078-00E4-4000-A45E-00490015004D}</author>
    <author>tc={00CA0005-00AA-4035-A033-006F00710041}</author>
    <author>tc={00A90015-005B-4ED8-B0D9-00B300E10073}</author>
    <author>tc={00AA0002-0091-4810-B928-00A600D9009C}</author>
    <author>tc={00E1009E-009F-4023-B582-0043004D00C2}</author>
    <author>tc={005B0061-0028-491A-91DB-001200EA008D}</author>
    <author>tc={00DB0009-0023-4AB2-9630-00B0000900DF}</author>
    <author>tc={00500047-0052-4302-8F89-005A004600C4}</author>
    <author>tc={00EF00A4-0023-4C83-830D-0069006D0043}</author>
    <author>tc={00CE002D-00B0-4DDA-9B6A-006D00DC0008}</author>
    <author>tc={0069009B-00EB-45C1-A775-001D00910050}</author>
    <author>tc={000B006F-00B5-457A-9914-00DE00600038}</author>
    <author>tc={0028006B-00E9-4C46-8A5A-00D000400033}</author>
    <author>tc={00E900F8-00BC-4099-92F7-005100B0008A}</author>
    <author>tc={00A2001F-004D-4E16-958B-00C8003F005F}</author>
    <author>tc={007800E3-0058-44AD-8CB7-0050009900D1}</author>
    <author>tc={00FC0049-00E8-409D-BE3A-006F000F00F5}</author>
    <author>tc={00C00011-0006-48FB-BFB0-00A100BC0017}</author>
    <author>tc={00B200C7-00E5-4BCD-84B9-00B9004000AB}</author>
    <author>tc={0073009F-0017-437F-8F5B-00E3005600E4}</author>
    <author>tc={00750091-00F4-4C72-BB0C-0025008A0067}</author>
    <author>tc={00940079-008E-4BC0-915A-0073000A00A8}</author>
    <author>tc={005C0081-0046-4A9A-A6A6-0004004800FB}</author>
    <author>tc={00B700B7-00EE-4631-B639-00FC00850008}</author>
    <author>tc={004D009C-007D-4074-B7EC-002400100005}</author>
    <author>tc={003C00CE-0030-4A0F-AFBF-0025006700E2}</author>
    <author>tc={0073001A-00B6-465D-BA88-003C0078002C}</author>
    <author>tc={00AA00E6-004F-4919-8E19-00540007004F}</author>
    <author>tc={0042009D-00A6-4FAF-B2EB-000100DD00D4}</author>
    <author>tc={00D9000A-00A8-4713-B36E-004E00DC0021}</author>
    <author>tc={00E0002A-00D3-4A86-8B9E-008000B5001E}</author>
    <author>tc={00E800D5-0082-403E-81F4-00F9002C001D}</author>
    <author>tc={00880026-0037-424F-B26B-00EB0075009C}</author>
    <author>tc={00AC0018-0005-488B-9F6C-002100E6008C}</author>
    <author>tc={00EA00E4-00A5-44A2-942D-006200B40021}</author>
    <author>tc={0091005A-0036-4D58-9CB1-00F8007C0048}</author>
    <author>tc={00B30043-00ED-4410-BD4B-00A3002200EF}</author>
    <author>tc={00BF0048-0042-493C-A230-00A4003200D8}</author>
    <author>tc={00BD0050-008D-4B3E-8503-002900920059}</author>
    <author>tc={00300069-0052-46D9-99B2-008B005900E4}</author>
    <author>tc={00500011-00FE-4260-8BE5-00B6001E0016}</author>
    <author>tc={00210080-00F0-4E77-A061-006000170082}</author>
    <author>tc={002600C5-0091-4804-A9BA-00DF009A0039}</author>
    <author>tc={0031004A-00ED-4F22-8AE7-00DA00AD0083}</author>
    <author>tc={009D00ED-00DC-404D-8EF1-0085001500BA}</author>
    <author>tc={0074009E-000A-41FB-BBA7-00BB0051007A}</author>
    <author>tc={00F800A3-00C0-42A2-9079-001000B5000E}</author>
    <author>tc={00170076-0087-4E9D-BEE7-002A008F0039}</author>
    <author>tc={00FB00FC-0093-4472-85A9-00C0002200C3}</author>
    <author>tc={000D009D-00E0-4C30-9CA7-00CA0054004D}</author>
    <author>tc={002300ED-0075-4F1B-9209-00D700650004}</author>
    <author>tc={00D20093-00D3-4AB8-8154-00B700DA00FA}</author>
    <author>tc={00AD0066-0080-438D-880B-008900460030}</author>
    <author>tc={007400F3-0068-4673-8B6F-000F000E00C3}</author>
    <author>tc={004A00A6-0037-4216-9CCF-008000000098}</author>
    <author>tc={009B00B0-00ED-48F9-820A-00A200990005}</author>
    <author>tc={007D0089-00F3-4396-9E47-00EF002A00A9}</author>
    <author>tc={002900BC-0045-4059-9A32-00BA001A0056}</author>
    <author>tc={00380017-0087-4123-BC7C-001900E5008C}</author>
    <author>tc={002D00B6-00A6-4F2A-96A1-00B000B100CF}</author>
    <author>tc={00AB0047-00FD-4F22-A5E6-0074002E0033}</author>
    <author>tc={006A00BD-001E-47FE-B983-001800580002}</author>
    <author>tc={00AF007D-00C0-4470-9A52-0034004D0057}</author>
    <author>tc={0011004E-00AA-4213-9993-00F4006C00F7}</author>
    <author>tc={0055002E-0087-4F35-AB8B-006000A1006B}</author>
    <author>tc={008C00BC-0079-4D8E-AFE9-008C0019002C}</author>
    <author>tc={00210033-00E8-48AF-A78B-005200B20004}</author>
    <author>tc={00C200D9-0008-4637-BCA7-00EB002C003C}</author>
    <author>tc={009A0058-0075-41A6-92B8-007300D000E8}</author>
    <author>tc={00AF0096-006E-43E9-9933-001A0070004D}</author>
    <author>tc={003A0014-001F-4F0E-A997-004600670056}</author>
    <author>tc={0063008B-003F-4A03-ACB8-006A006900A1}</author>
    <author>tc={00280087-00F0-4989-B940-00F700F5004F}</author>
    <author>tc={00180039-00EF-435B-89CB-005B00E900EC}</author>
    <author>tc={005400A1-0005-4FF9-945A-0014004B0036}</author>
    <author>tc={006B00D5-009A-4D7E-AB8F-001E00410061}</author>
    <author>tc={00B2002A-0028-43AA-812B-00B3008B000A}</author>
    <author>tc={00660095-00FD-478D-AB0A-00B800AC0091}</author>
    <author>tc={00CD00B3-0060-44D3-BF55-00900091009D}</author>
    <author>tc={007F00AB-005B-44C7-898A-00CD00F10048}</author>
    <author>tc={006800DD-001D-4DDA-91F1-008600470008}</author>
    <author>tc={00660027-0094-435C-BE0A-009B00C500C5}</author>
    <author>tc={00B4006C-00EA-438F-9EE9-005F00230070}</author>
    <author>tc={0033008E-004E-41A6-A052-0048001000D8}</author>
    <author>tc={00DA0044-0071-463C-84B4-0037008400BB}</author>
    <author>tc={0006004A-0060-48A4-998F-0032001D00C0}</author>
    <author>tc={008A00F5-0013-4500-8CFA-003300B70004}</author>
    <author>tc={00BE00A0-0003-4F74-BF40-007D00A70068}</author>
    <author>tc={005900D6-00BA-49FA-BE43-0062001600A2}</author>
    <author>tc={003C0060-000A-4EAB-B165-0014001C0039}</author>
    <author>tc={00D3002D-00D8-430D-BC78-0079006D00D4}</author>
    <author>tc={0001006C-002A-4AA5-A81F-009300C50018}</author>
    <author>tc={009B00E4-006B-49D5-A6DC-00B600AD008E}</author>
    <author>tc={0052009D-008B-49AB-BF1F-00C8009600E7}</author>
    <author>tc={008B002F-0030-46D9-A573-00BA00CD004A}</author>
    <author>tc={006A00DD-000C-4A85-88C5-00B2001300ED}</author>
    <author>tc={003900E6-00CC-4E43-9C46-003100CC0043}</author>
    <author>tc={00B600C9-00B4-4C30-9F50-003B00130078}</author>
    <author>tc={00730038-002A-4F2E-901C-009E000000CB}</author>
    <author>tc={00C200FD-0007-4809-B516-00A0001D0070}</author>
    <author>tc={008F00C0-00A7-4E2B-B72C-005D00AD00C7}</author>
    <author>tc={002A0052-00EA-473F-9AB7-00FE00660090}</author>
    <author>tc={00200092-0030-43F4-8689-00E900DA00FC}</author>
    <author>tc={00420012-00E2-40BE-9BCA-003A000D0064}</author>
    <author>tc={005F00EE-0010-427F-9B4B-004D00BD00E4}</author>
    <author>tc={00320098-0055-4A6D-A992-0093003C00FC}</author>
    <author>tc={00F3002C-008A-423D-8E5D-002000A60020}</author>
    <author>tc={00E000D6-0010-478D-A959-0096001C00C8}</author>
    <author>tc={0048008C-002F-4480-97F4-005B00240014}</author>
    <author>tc={007900B4-0028-4EDD-AE1D-001600FB00B4}</author>
    <author>tc={00B400F9-00DF-4E4A-BB09-00CD00D700B3}</author>
    <author>tc={003100D4-005C-4446-B0FB-00B600D600B8}</author>
    <author>tc={000A00A9-00CA-4D27-9BA3-00070035007C}</author>
    <author>tc={005A005A-0092-4B0B-AC2D-006600810029}</author>
    <author>tc={00F0003D-0047-4EB8-9472-006D009D009B}</author>
    <author>tc={001000CC-0055-43C6-9767-002D0081008B}</author>
    <author>tc={006200C1-0018-4F17-B45E-00E600B500FD}</author>
    <author>tc={00DA0041-0068-4863-A36E-00D900DE002C}</author>
    <author>tc={0017002E-005E-472E-82D8-00670077009D}</author>
    <author>tc={00730079-0078-4C1A-B184-0089003F003D}</author>
    <author>tc={00B00091-0033-4BA6-A76F-001100D3006A}</author>
    <author>tc={00380026-0075-42AB-A9FD-00020007004B}</author>
    <author>tc={009A00A6-006F-4381-95C5-009900710038}</author>
    <author>tc={00B500EC-0066-425B-9C81-0034009C007E}</author>
    <author>tc={008C00A8-00B1-4522-ACCE-00C300E60073}</author>
    <author>tc={001D00A5-0057-4940-A91B-00C5007C0018}</author>
    <author>tc={00660092-00C4-4F26-89F0-00A600080053}</author>
    <author>tc={00F1007A-0071-431C-B740-008B0095000A}</author>
    <author>tc={00920022-00D2-4694-9829-00E6002E0012}</author>
    <author>tc={00B900CF-000F-489B-ABFC-003B00AD000E}</author>
    <author>tc={00A300F8-002A-4C4F-824D-0087005E00AC}</author>
    <author>tc={004700FA-0076-4DC9-AA94-00890018003F}</author>
    <author>tc={00AD001E-001E-4492-98E5-008E00E200D5}</author>
    <author>tc={009300E5-0087-48DC-A7B4-0072003700FE}</author>
    <author>tc={004E0031-00BF-4420-A802-00AF00CE0082}</author>
    <author>tc={00AC009C-001A-457E-9E0A-00B7003200C4}</author>
    <author>tc={00DA00C8-00C3-4A2E-85F5-00B200C00001}</author>
    <author>tc={001E00EC-00B0-449C-BBAB-00FA0021001B}</author>
    <author>tc={001000B6-007B-49C1-878F-0090006B008B}</author>
    <author>tc={006100DC-00BB-42B6-AED9-002700590045}</author>
    <author>tc={00C00006-00A6-40FB-B69D-0062008900F0}</author>
    <author>tc={00EC0014-00A5-45FB-85A7-004B00980059}</author>
    <author>tc={001B0010-0052-4893-87DD-00170007004E}</author>
    <author>tc={002600EA-0056-4005-AB7D-00B700FA0052}</author>
    <author>tc={00D20064-001B-48D0-AD55-000B007000E5}</author>
    <author>tc={00730079-0090-46F0-8DE8-00920029008E}</author>
    <author>tc={0057005A-0063-4764-A0F5-0066009A002E}</author>
    <author>tc={00A600CA-005B-42F6-BA87-003B00270054}</author>
    <author>tc={005D00FC-00CA-47CF-83C1-008A00DC0088}</author>
    <author>tc={0070003A-008C-4F51-AD7F-001D00F80021}</author>
    <author>tc={00420000-00B8-43E5-A2CC-00B000C100FC}</author>
    <author>tc={003600DF-009A-45AD-B443-00F700BC0051}</author>
    <author>tc={001D00DE-0032-45F2-919F-00490027002C}</author>
    <author>tc={00320008-0024-42D2-982A-00E100620089}</author>
    <author>tc={005D0099-00B1-420F-BBA2-008D005F00A7}</author>
    <author>tc={00B10040-00F3-40C3-B83F-00A100FC001F}</author>
    <author>tc={007F0005-004D-4DF3-87FA-007000E600E1}</author>
    <author>tc={008B0066-0087-438F-82ED-00A700F50083}</author>
    <author>tc={001800B5-00F9-4B28-8E12-001A00FC0050}</author>
    <author>tc={001E00FE-00C7-43CD-BD14-00E9009B00EE}</author>
    <author>tc={005600A3-00F0-4937-9BA8-00DE001F002B}</author>
    <author>tc={00F800DF-00A7-43FB-9AE2-002400D700E6}</author>
    <author>tc={008D0042-0070-4EF1-ABC7-00BF0098001F}</author>
    <author>tc={00C100E3-00CB-4985-8FA8-000900110049}</author>
    <author>tc={00C90012-0018-4CAE-A7EA-003700610085}</author>
    <author>tc={009800DD-009D-4334-A725-008C00FF0001}</author>
    <author>tc={00D80063-00B5-4E34-AC44-00F600F0009C}</author>
    <author>tc={00560073-00A8-40D3-83CE-003200F200F0}</author>
    <author>tc={004F00E1-004D-423D-9154-008400E80064}</author>
    <author>tc={003700BE-0044-4B90-8734-003F0043004B}</author>
    <author>tc={004200C9-0055-4A3A-981C-00D7002E00E1}</author>
    <author>tc={0092005B-0095-43C5-9314-008B007200DA}</author>
    <author>tc={00340024-00B0-46BE-B135-005A005A008C}</author>
    <author>tc={009B003F-000B-4326-A0E6-000500BC0008}</author>
    <author>tc={005B0006-0069-44DB-AAAE-003F00FC005F}</author>
    <author>tc={007E0074-001E-43A2-BBE7-0092007200AC}</author>
    <author>tc={008200DC-000D-4EA2-BE16-00A700D60075}</author>
    <author>tc={0023007D-000C-4AC4-8A38-0095002F004E}</author>
    <author>tc={00160056-0064-4C82-8684-007D007F00E0}</author>
    <author>tc={00DE008D-00C9-4932-91BD-0027006C00FE}</author>
    <author>tc={0024002A-00DF-4183-8E34-008500CA00D7}</author>
    <author>tc={001900FC-0055-41CC-88A0-00E100A000A1}</author>
    <author>tc={00210064-0059-45DF-9865-00DB00F70055}</author>
    <author>tc={00940046-00D7-4D61-B3B1-002C00910086}</author>
    <author>tc={00070065-00CC-4060-8A9E-00D0000B0080}</author>
    <author>tc={00F700EC-00C3-4A47-9CDF-004E0092001F}</author>
    <author>tc={00D300AB-0079-42A9-BAAF-009500F700D8}</author>
    <author>tc={00A300ED-003B-4C91-9726-0041001B00DD}</author>
    <author>tc={0091007D-004F-4F7A-A366-000C0079000F}</author>
    <author>tc={00F9003A-0033-47DE-A352-00C600C1005D}</author>
    <author>tc={00CC0017-00ED-427A-A798-00A900620038}</author>
    <author>tc={007C00AB-00D0-4444-B74D-00A700A200A0}</author>
    <author>tc={00AB00F6-00A4-4416-8AB5-0003006C0008}</author>
    <author>tc={008200E5-0023-4467-847E-006F007000AA}</author>
    <author>tc={00500074-002B-470B-8608-004600E8008B}</author>
    <author>tc={008E00BD-00A7-438B-9E2F-005600250096}</author>
    <author>tc={00EF0029-00A2-481C-BA66-00D600210037}</author>
    <author>tc={00F500D0-00E2-4A7F-B67A-00CF00490077}</author>
    <author>tc={00D400B7-00FA-4345-9DE9-009A004E00E6}</author>
    <author>tc={00450054-0061-4340-9AB5-006E002400DB}</author>
    <author>tc={000A00FA-00FA-43E1-9F60-009400C400F7}</author>
    <author>tc={0010009D-00F3-4951-99BD-0079003A0040}</author>
    <author>tc={00F800DF-002C-476D-B124-0064003F001D}</author>
    <author>tc={008F0043-0018-4C4F-8F32-0039009600D3}</author>
    <author>tc={006B00CC-00FA-4587-B473-008000A60081}</author>
    <author>tc={00A300F2-001C-4ED5-AE25-008700E800BE}</author>
    <author>tc={006F00BA-00A8-4BB8-AF99-005C00DC0013}</author>
    <author>tc={00D30079-0017-438A-845D-005B008600A3}</author>
    <author>tc={003F008E-0031-4036-B725-002D00E900CD}</author>
    <author>tc={0046007A-00E6-4711-AEA3-0046006D00D7}</author>
    <author>tc={008900DF-00B9-44E6-BB9B-00CA00D900E4}</author>
    <author>tc={00DA003A-005B-449A-858C-00C300FB00C4}</author>
    <author>tc={00FA007A-00E0-4851-A0C8-005200200005}</author>
    <author>tc={00D200FF-00B9-4FBC-A1FE-003500DC00A3}</author>
    <author>tc={009F0061-003F-4306-8A1B-005B00B800A8}</author>
    <author>tc={00940094-00ED-49A0-9E32-006F00A70049}</author>
    <author>tc={001F00AE-00E6-4427-B8C2-007500780009}</author>
    <author>tc={00420076-000C-48A3-81EC-007500F10094}</author>
    <author>tc={00E0007E-00F9-406B-9C36-00EA0045003C}</author>
    <author>tc={008E0071-00AF-4117-80D3-007400BC00FC}</author>
    <author>tc={006700C2-00A3-4418-998D-00BA007300AA}</author>
    <author>tc={006A00F8-0001-45A5-B072-006200FB0074}</author>
    <author>tc={0098000E-0026-4EA9-9780-00D90085004F}</author>
    <author>tc={0047003F-0016-48F5-A763-005C00BE009C}</author>
    <author>tc={00D500BE-00B1-43DA-84EE-000100CB006E}</author>
    <author>tc={0069006F-00BB-436E-A835-005A00400097}</author>
    <author>tc={00580043-002C-4BBB-B3C0-005C00D200FA}</author>
    <author>tc={00780013-0035-43E1-929B-000F001C003F}</author>
    <author>tc={001700B3-0035-4A9D-B2AC-005100CD008D}</author>
    <author>tc={00DC00C6-00A1-4B74-91E6-0038004A007A}</author>
    <author>tc={003E00EF-00DF-434A-B3CD-00DB00C100C6}</author>
    <author>tc={00290071-00AD-41E6-AEC8-001E00D40046}</author>
    <author>tc={00BB0068-0029-4891-B257-006600AA00EE}</author>
    <author>tc={003E00BC-004B-46E4-A24E-002100B0006B}</author>
    <author>tc={00550009-00D6-41AF-9660-006900530002}</author>
    <author>tc={00250013-00D3-48D5-BE87-009300510052}</author>
    <author>tc={00410040-0083-4F80-AFB8-0098001B0082}</author>
    <author>tc={00380035-0010-4B13-A167-00D4006E007F}</author>
    <author>tc={00E6001D-0048-4A07-961D-00C5008B005F}</author>
    <author>tc={009D0066-000F-48B8-B0E8-00E1005C00C1}</author>
    <author>tc={006D0092-0059-40D5-8038-00B500C8008D}</author>
    <author>tc={00BE00BA-006B-4907-88CE-007B004300FA}</author>
    <author>tc={00160053-00B2-41D1-9CAA-00A700CD00E5}</author>
    <author>tc={00B80016-00E1-46DC-AEC7-007A00CC00C1}</author>
    <author>tc={00BA00C3-00F1-4BA6-86EF-003F0024005A}</author>
    <author>tc={00BF00EB-0064-4CFE-8DAA-00D200A500A9}</author>
    <author>tc={00F600A4-000C-4C0E-A9A1-000E002100B7}</author>
    <author>tc={00BA0091-0092-44DC-82FB-00C3008B00E8}</author>
    <author>tc={007D00F2-0098-403E-889F-008A001B0038}</author>
    <author>tc={003D0032-0061-4D87-BE18-003200D900A6}</author>
    <author>tc={00AE00FE-00ED-413F-8291-003100F400DB}</author>
    <author>tc={0009005C-0033-4DFE-BBEB-0003007B0010}</author>
    <author>tc={008B00D3-002B-4720-9E32-003C0041004A}</author>
    <author>tc={00A000C2-0017-4153-98CB-003600D300B0}</author>
    <author>tc={007D000B-0027-40E2-825F-00CE00C70028}</author>
    <author>tc={00A90053-0050-4ADE-A6CB-00C1005700C5}</author>
    <author>tc={004600FA-00DA-4199-9E54-008E00BB0024}</author>
    <author>tc={00DE00FD-00E7-4C31-873D-00E5000800C6}</author>
    <author>tc={00100065-0088-464A-929A-00F8001F00DE}</author>
    <author>tc={00BD00CF-0050-44EC-A118-008D00FB006F}</author>
    <author>tc={001B0003-007F-42E8-9B70-00BF008D00A2}</author>
    <author>tc={00C30003-0089-4266-9CB2-0031009B007C}</author>
    <author>tc={008E0078-0033-46D0-BE93-00D600210074}</author>
    <author>tc={0033001E-00C4-4B91-899E-008100B1009C}</author>
    <author>tc={006B000F-0026-4899-ABE1-008C00E3000B}</author>
    <author>tc={009A003F-001D-4907-9C76-00CC0058009F}</author>
    <author>tc={005F0072-0010-4A32-9331-004000970069}</author>
    <author>tc={004500E6-001E-4EFA-AB9C-00D3000A00F5}</author>
    <author>tc={00470072-00AD-42EE-8A2F-0089006B005D}</author>
    <author>tc={00CD0018-0066-4578-ADF3-00A800D100FF}</author>
    <author>tc={00BB0053-00B9-4527-B9DE-0001002200FF}</author>
    <author>tc={00460039-0010-4A25-8B5B-005E0042004F}</author>
    <author>tc={005400DB-0077-476A-A6E7-00CA00E00014}</author>
    <author>tc={00A90057-00CB-49DE-9962-00BF000400EA}</author>
    <author>tc={00890088-00CE-484C-B553-00B3002F0059}</author>
    <author>tc={008700BA-00AC-4E08-BA52-005A001E0051}</author>
    <author>tc={008B004F-0013-4A18-934B-0046007700A8}</author>
    <author>tc={0057005C-00EE-40D5-83A8-000A00B2003D}</author>
    <author>tc={00D5001B-001D-4A59-A9E0-000A00D500D2}</author>
    <author>tc={00920082-0093-4EB3-B3D8-000300D80082}</author>
    <author>tc={00030040-00E0-47C7-808A-0039000B00FC}</author>
    <author>tc={007A000B-00D9-4EF3-9B07-0057005F00C6}</author>
    <author>tc={003E008B-00E1-43E9-BE33-004C006B001F}</author>
    <author>tc={00A200BA-000A-432B-BB83-0083007A005C}</author>
    <author>tc={0088005F-0071-4C1C-B3C2-005A00630093}</author>
    <author>tc={00B800E3-0023-4367-85D8-00970020007C}</author>
    <author>tc={00DB0012-0084-4F6D-8DD9-006500C30031}</author>
    <author>tc={00D70089-0022-4511-9C16-007000F400DF}</author>
    <author>tc={0002001D-00F8-46E5-9933-0040005B00F0}</author>
    <author>tc={00AE008C-0046-49B9-9888-000E00F8006E}</author>
    <author>tc={009500B2-001D-4114-B07F-006300040004}</author>
    <author>tc={00260023-008E-4226-ACD3-000F0068002C}</author>
    <author>tc={008F0033-00B4-4ABE-9316-007E00D700C9}</author>
    <author>tc={00740067-0076-462D-89A2-003E003400C8}</author>
    <author>tc={00900070-0085-42C9-9B78-005D00A80080}</author>
    <author>tc={00A0004A-00EF-4E50-BE79-00D200340083}</author>
    <author>tc={003D0028-00AD-4B85-994E-003C00AA0009}</author>
    <author>tc={00A10070-008C-4B63-B619-004D007F009E}</author>
    <author>tc={007700E7-0088-4C08-B389-0054003300C7}</author>
    <author>tc={00E10035-00E7-4188-BE78-007000530047}</author>
    <author>tc={004100E4-0003-4CDA-891C-003300C20092}</author>
    <author>tc={00AA00CB-00DC-40E3-A644-007300F200D1}</author>
    <author>tc={009C00F2-0003-44D2-A41B-009C005C0050}</author>
    <author>tc={00C300CF-0084-4EEB-AB2C-00C70099001B}</author>
    <author>tc={00B0006D-00DD-486F-A39D-00A200B80078}</author>
    <author>tc={00500069-00F0-4BAA-AF69-00BD00EA0058}</author>
    <author>tc={00A10083-0054-4555-9FEA-00D500D700A6}</author>
    <author>tc={00D70033-00C0-4D39-B75F-007300230068}</author>
    <author>tc={000400A1-0090-4483-886B-003C0022001B}</author>
    <author>tc={001C00F0-00AC-4263-9A8C-00BB00C4002E}</author>
    <author>tc={00300097-009F-4D46-B9FB-005C001A0084}</author>
    <author>tc={0017009C-00FB-41C8-A97E-00CE0081000C}</author>
    <author>tc={0047001D-001C-447F-BD03-004D00FB006F}</author>
    <author>tc={003300CC-00E9-4978-8E4A-004000EC005A}</author>
    <author>tc={002B0076-0035-40C3-94F9-001B004D0086}</author>
    <author>tc={00BC0094-0049-43A4-9DAE-00860085008C}</author>
    <author>tc={007F004C-0015-46DA-958F-00BF00560037}</author>
    <author>tc={00650012-0005-4E3A-9D8F-003C003E00D1}</author>
    <author>tc={008E00E7-006D-4370-9F47-00B9001F002E}</author>
    <author>tc={00BC00BC-009B-4A46-ACC6-007A00FA0097}</author>
    <author>tc={008100DA-00F2-4F60-BEC9-009900870079}</author>
    <author>tc={00F1000E-0036-4F1A-BE01-003600A50076}</author>
    <author>tc={00DA0077-003C-437E-AC0B-00480042004D}</author>
    <author>tc={00A10029-00AB-4B0C-B68A-009600430049}</author>
    <author>tc={002B0026-00F6-4ADE-A15F-008F0053009E}</author>
    <author>tc={004F00C3-001E-43B8-8B72-00020038004C}</author>
    <author>tc={00A60085-00D4-4C01-9903-00E1004700A8}</author>
    <author>tc={0005007F-007E-45D8-B609-00A300E6009E}</author>
    <author>tc={00A2004C-0016-4B29-BE3B-000800F30040}</author>
    <author>tc={001F00C7-00CB-45D0-97EB-00F3003A0021}</author>
    <author>tc={006A0083-0028-46CC-B585-00CB00690062}</author>
    <author>tc={009C0042-00DE-48E3-9688-000A009A0074}</author>
    <author>tc={00D90059-00D8-4388-94BF-0079004300D7}</author>
    <author>tc={00C100FF-0075-42D6-8126-0084002A0080}</author>
    <author>tc={0085006E-00BC-4257-9C9B-004F007A004F}</author>
    <author>tc={004400E8-004A-4735-8F55-002D00BA004F}</author>
    <author>tc={009B0091-0090-4E00-ACA5-00DB006800B8}</author>
    <author>tc={00B1005F-0045-4FD1-AE56-0043006200EB}</author>
    <author>tc={00D900C2-001E-469E-9569-0021009600F7}</author>
    <author>tc={00F4002F-00BF-46FD-B2C0-00CB002A005B}</author>
    <author>tc={00E10043-001A-487D-88DF-008E00C80058}</author>
    <author>tc={00B30003-0033-4200-9B65-006900620019}</author>
    <author>tc={00DA0094-0072-4772-BECF-0046002D00DD}</author>
    <author>tc={001B007C-00E0-46D7-9657-008A00CA00B5}</author>
    <author>tc={00B00093-0057-4BAC-B472-006E00900000}</author>
    <author>tc={00AD003A-00B6-4747-8A16-000300AA00F3}</author>
    <author>tc={00A70002-006F-49CD-8613-0071003E00B9}</author>
    <author>tc={00F100F1-009E-47D1-A225-005700510041}</author>
    <author>tc={000600A5-00DA-4D9A-B4FD-00B800B4001C}</author>
    <author>tc={008500E5-00BF-4F50-AB38-0009007100DA}</author>
    <author>tc={0084009F-00AA-4000-BBBF-00EC004E00EF}</author>
    <author>tc={003C009F-0085-4039-BD43-002E00480078}</author>
    <author>tc={00810096-0092-49DF-9047-00A7009A0059}</author>
    <author>tc={002E00FA-006C-45BB-813D-00BD006F003D}</author>
    <author>tc={00FD00A4-00F7-46DB-B401-005000CF00C1}</author>
    <author>tc={0087006B-001D-42C2-90D3-000A0018001C}</author>
    <author>tc={00A80067-007A-425F-986D-00F100A400EE}</author>
    <author>tc={009D006A-003E-4343-8884-00D700C90062}</author>
    <author>tc={002600A5-0037-4B87-BEB0-00B200C100ED}</author>
    <author>tc={003600D8-00BE-4948-859A-007E0056003A}</author>
    <author>tc={00E60047-0080-4CC9-929D-0016008B0066}</author>
    <author>tc={005500B3-009D-41F2-9D90-00C500340035}</author>
    <author>tc={00DA00FD-008E-4B6E-BD05-004D001A001F}</author>
    <author>tc={0018001A-0075-47D8-B7A7-00B9003D0018}</author>
    <author>tc={00D90080-00C2-464B-A66E-003500DE0059}</author>
    <author>tc={004A0006-00CB-4B31-9899-000A001A009A}</author>
    <author>tc={005E0091-0024-43FB-967C-00EE000E00B2}</author>
    <author>tc={008600AE-00BE-413F-B9C0-0067003900E1}</author>
    <author>tc={00F6003E-00DC-481B-BE33-0039005B00A3}</author>
    <author>tc={00C50093-0020-4170-B826-001D003D00DF}</author>
    <author>tc={00820090-00DB-467D-BBD8-00F4005F0051}</author>
    <author>tc={00B10084-0073-4967-96AE-00A9008E00E6}</author>
    <author>tc={00B50040-00F1-4FE8-8667-00EB001D00C5}</author>
    <author>tc={00750012-00AA-46DA-ADEA-0097005A008E}</author>
    <author>tc={004A008D-006D-4FDD-91A3-007700DF0049}</author>
    <author>tc={00B400FA-0014-43FE-B632-00F7001D000B}</author>
    <author>tc={005D0015-00FD-4566-B2F3-00C40073005C}</author>
    <author>tc={00E10013-0080-42A2-A59A-00CD0021006D}</author>
    <author>tc={00E3007A-00E4-410B-A4B4-006E008400C6}</author>
    <author>tc={005B004E-00F1-4E5E-9C30-004E00970029}</author>
    <author>tc={00B500DA-001B-44EC-A155-008A00B90084}</author>
    <author>tc={000000F6-00FD-4343-B16B-0057008E0012}</author>
    <author>tc={004C0057-00B7-406F-B769-00F600010018}</author>
    <author>tc={009000C1-0017-4EDB-8051-0007001A003F}</author>
    <author>tc={009F0062-0014-4693-A05F-000E00ED0032}</author>
    <author>tc={006E00A8-0006-4342-9375-008B0060006F}</author>
    <author>tc={004400A6-00B4-459F-A967-0037005B00DD}</author>
    <author>tc={003E00C1-006D-4401-ABD8-0040000100B5}</author>
    <author>tc={00BC00D0-00E9-478C-B549-002200EB0080}</author>
    <author>tc={00B600A5-00CD-4C14-B483-000700B700A8}</author>
    <author>tc={005B002D-00FF-47B0-8816-00F200F300AE}</author>
    <author>tc={00E70055-0071-4A0F-94C3-00C9000900A5}</author>
    <author>tc={00BB00D9-0005-440E-AF72-0065007E00F7}</author>
    <author>tc={00CD005B-002C-435D-838B-0068007400D8}</author>
    <author>tc={0058009D-00F0-4D1C-BD89-006D009700A6}</author>
    <author>tc={005E0043-0007-4FE3-ACFD-004B007F0023}</author>
    <author>tc={007700C9-0053-4937-803E-007400D3007A}</author>
    <author>tc={000A00F9-0012-4EE6-9C7C-002900270072}</author>
    <author>tc={002E008E-00F9-4E14-AD0D-0089008200D3}</author>
    <author>tc={00B70044-00B6-4565-BCED-005900A400D0}</author>
    <author>tc={007F009D-00AC-4805-A164-0059004C00BA}</author>
    <author>tc={006700BA-002C-4089-B606-006A005E00FC}</author>
    <author>tc={00F40022-00FB-4604-BE47-00F2002E001D}</author>
    <author>tc={009800D9-005E-4E19-8AB4-000E001D00A8}</author>
    <author>tc={0073002B-000C-4A3E-B58C-0038004A00D8}</author>
    <author>tc={009200E0-0049-485E-B2F1-002A00110027}</author>
    <author>tc={00E2001D-003A-4BE5-8842-0039004B00EE}</author>
    <author>tc={00E900E0-002D-4968-84E5-00F7006600B0}</author>
    <author>tc={008400AA-00BD-41BC-9473-0043003D00AB}</author>
    <author>tc={0084000D-00BD-4CFA-BD6B-009800820070}</author>
    <author>tc={00DB00C3-00E9-41A7-AC54-00CC00D2002C}</author>
    <author>tc={007B007A-00E1-4DBE-8631-00B600B200C8}</author>
    <author>tc={006C007A-007E-4793-9AA7-003000EE008A}</author>
    <author>tc={00C9001D-00D5-43CD-ABB3-0057004B00BD}</author>
    <author>tc={00C500C2-002A-43F9-A90A-00E000790038}</author>
    <author>tc={009A0063-00E3-4FAF-AF1D-00DD00400070}</author>
    <author>tc={0089001B-00BF-4BCD-A41F-006100010000}</author>
    <author>tc={007A00CB-0009-4A83-8C0A-004600B400CC}</author>
    <author>tc={0023004A-007F-4966-8CC8-0016005500EB}</author>
    <author>tc={000500E7-0091-45FE-896D-009800EC00F6}</author>
    <author>tc={00EA0064-00B7-4B19-B751-0075001E00C9}</author>
    <author>tc={006900AE-00A6-4C9D-8A99-004B001A0047}</author>
    <author>tc={003B00FC-000E-4880-AED7-00B20094001E}</author>
    <author>tc={00E100A6-004A-4F47-A34A-00970074001A}</author>
    <author>tc={00CC007E-0082-4494-A096-001F00B10035}</author>
    <author>tc={000700DC-0023-4312-B3F0-0057000800DE}</author>
    <author>tc={003900C3-00CF-41C6-9D66-006A004C00BD}</author>
    <author>tc={00030069-0011-455B-9928-004F007C0057}</author>
    <author>tc={00800027-009C-4B23-A52D-004A00D00006}</author>
    <author>tc={006500B9-006B-42F2-9BCE-00A8001700C6}</author>
    <author>tc={0013007B-0048-401B-9B7E-000A006400AC}</author>
    <author>tc={00E40052-0053-473C-84B2-00D700F40024}</author>
    <author>tc={009900E9-00BF-49ED-8A4C-00C100F8003A}</author>
    <author>tc={00FF0096-00BA-44BE-8133-00E900C900DD}</author>
    <author>tc={00F40089-00E0-4B71-8154-0068000A00A8}</author>
    <author>tc={008700F9-0097-49DB-AB21-00800053009D}</author>
    <author>tc={00DC00B6-0092-4672-AA81-0085001B0050}</author>
    <author>tc={0002003F-00A1-4C8D-AF2F-003100D9001E}</author>
    <author>tc={00A10090-009B-434B-A433-001E00AF00F3}</author>
    <author>tc={00B5002D-00D2-4C94-8D77-001E00A400B4}</author>
    <author>tc={002A00D1-00F5-408F-BDFB-003F00FD0082}</author>
    <author>tc={005000A2-0092-4367-9EF3-00FC001200B8}</author>
    <author>tc={002300D9-0068-425D-97FE-0023004000AC}</author>
    <author>tc={00520079-0028-4C09-ACBE-00DD002700C1}</author>
    <author>tc={00930050-00D9-4D98-95F1-0025004200B9}</author>
    <author>tc={00880099-0083-40FA-8199-00FD000D006B}</author>
    <author>tc={005B0021-0037-489C-B1CA-00950009006A}</author>
    <author>tc={008F000D-0057-44D7-B968-004200E800C5}</author>
    <author>tc={002500B4-0056-4871-96C3-0020008200BF}</author>
    <author>tc={00C9002A-00EC-41F6-8CA0-0033001100E4}</author>
    <author>tc={000F0069-00AD-464C-80E4-00D9004F00B4}</author>
    <author>tc={006200B4-00F0-4016-865B-006E00C500DE}</author>
    <author>tc={003D003D-00B7-4591-B5B0-006600B80011}</author>
    <author>tc={00E90036-00EF-4B0B-8F74-00E0002C00E8}</author>
    <author>tc={009C0096-0055-4F4E-A053-00FD00C9000E}</author>
    <author>tc={00520096-007A-4203-9999-00FA007B00CF}</author>
    <author>tc={0065000E-00DF-41E8-9896-00960093004E}</author>
    <author>tc={00BD00B5-00CE-4ACA-B36F-00E9000B00E0}</author>
    <author>tc={0016002A-0034-443A-A12C-00C1008C00F4}</author>
    <author>tc={00440058-0085-4E43-AABF-007D001A0084}</author>
    <author>tc={005E0078-00C6-46CC-A596-005C0031004C}</author>
    <author>tc={007F0081-0051-4457-969B-00B600FF007D}</author>
    <author>tc={008B006F-007A-47BC-A440-009800B30005}</author>
    <author>tc={0078009B-0058-418B-B147-00B6002900D3}</author>
    <author>tc={00F60019-002D-4350-ACC2-00C100D90099}</author>
    <author>tc={008E00D2-005E-427B-BAAC-00F100C9006C}</author>
    <author>tc={00740024-0083-4FA1-8F84-0013009200CB}</author>
    <author>tc={00AE00A1-0062-4319-9787-001000A600A6}</author>
    <author>tc={00A30056-0031-491E-AB9B-00B8008E00F3}</author>
    <author>tc={004100CD-0034-4DB3-AE75-00B100A7003D}</author>
    <author>tc={00B60008-0028-471D-B21D-00A200BE0092}</author>
    <author>tc={003600DD-00F7-4F28-8769-007C00360057}</author>
    <author>tc={008C00EC-00D2-42B5-831D-005F00D000ED}</author>
    <author>tc={0043008B-00F0-4EF0-AE64-004D00F1006B}</author>
    <author>tc={0094006C-0077-40EB-A1E5-0052003A005D}</author>
    <author>tc={00C200B7-00BF-4D1B-869D-0038002200C7}</author>
    <author>tc={00BA0017-008E-451B-A1A1-00B500F20038}</author>
    <author>tc={00030077-0095-4D2C-AEF0-000B009E0076}</author>
    <author>tc={00A900C7-00F6-4B91-8D76-008700F00085}</author>
    <author>tc={0002005B-0042-4471-98F9-00A400E900B6}</author>
    <author>tc={0044000B-0096-46B0-8B83-000A00C000D7}</author>
    <author>tc={00E10052-0073-481A-9046-0039002E00A8}</author>
    <author>tc={00D60039-00EB-49D3-BCA3-000900F7001A}</author>
    <author>tc={00CC00AB-008A-4893-B9DF-004F007300BD}</author>
    <author>tc={003600A3-00FF-49EA-8B4E-003A00AB00A6}</author>
    <author>tc={00A00062-005F-4C57-80A4-00A900C70071}</author>
    <author>tc={00420084-0022-477F-9C82-0036001E00EB}</author>
    <author>tc={00D30067-00EB-44B9-9F4E-003000CC0070}</author>
    <author>tc={00750002-0029-47C1-9411-00B4004D00A5}</author>
    <author>tc={00CD00A7-007B-48AE-BE65-00C000C8005E}</author>
    <author>tc={0057002A-009B-424F-B094-004F007400C5}</author>
    <author>tc={00B500EE-00CC-484C-A8E6-00AF00C4005B}</author>
    <author>tc={00BB004E-00A5-4734-8B05-00C900110035}</author>
    <author>tc={003E008D-005C-4EB5-8E08-006500C500A1}</author>
    <author>tc={003B0092-00CF-4682-BF4B-00AE004B009B}</author>
    <author>tc={006A0087-00F9-4985-BFB8-00E900DC0003}</author>
    <author>tc={00160081-00B3-477A-B6EE-003B00A40053}</author>
    <author>tc={003900C2-00EF-45F8-AC3A-001D004E00B8}</author>
    <author>tc={00950078-00D6-4D99-8A96-00010054004B}</author>
    <author>tc={001800C4-003F-41E4-B9B8-002400AD00E4}</author>
    <author>tc={005700F9-003E-42F5-8D3B-0057006400F5}</author>
    <author>tc={0010002E-00C0-460E-99A4-00D300F80037}</author>
    <author>tc={007200D5-0045-48BA-B1BE-008F000C0033}</author>
    <author>tc={00BC00AF-0037-4449-AF8D-00C100E80098}</author>
    <author>tc={005E00EF-00DB-49DD-8C59-002E007000E4}</author>
    <author>tc={0093000F-006C-45E0-B234-00DD00CE0048}</author>
    <author>tc={00260010-00A9-4F5E-BF8A-00FA0027000B}</author>
    <author>tc={00850034-0091-44E4-8290-00F000B700B8}</author>
    <author>tc={00EC00B5-00AD-46B5-A775-00F100FC0008}</author>
    <author>tc={001D0099-00B1-4F36-A664-008B00900073}</author>
    <author>tc={00B700A1-002C-4BC4-8C7C-0002000B0037}</author>
    <author>tc={009E00E2-00BE-444E-BA92-0025003D0059}</author>
    <author>tc={00B80025-00A6-486E-9A1D-001900120031}</author>
    <author>tc={009E002A-00B9-42CC-9F9B-004F007E0086}</author>
    <author>tc={00E70056-003C-49EE-8273-003100400049}</author>
    <author>tc={009A0049-003E-49A5-BEBF-009E008E0056}</author>
    <author>tc={00AD0067-00E8-42ED-94C7-002A00CE00FE}</author>
    <author>tc={0042006A-004E-4961-BD70-0028004A00F9}</author>
    <author>tc={002900D5-003F-49AC-B186-004200500090}</author>
    <author>tc={00B100DD-003C-44B4-A2C7-00B400BE001B}</author>
    <author>tc={00B00007-0025-4C09-B478-004A003A00D1}</author>
    <author>tc={007700FF-008C-4565-BBD6-0007008E00C2}</author>
    <author>tc={00AB000B-00AE-4161-8590-00B300ED0089}</author>
    <author>tc={005D003C-005C-4B4B-85A6-004B00F300BB}</author>
    <author>tc={00020026-0017-4E6E-A043-003F004B0049}</author>
    <author>tc={00DC00B7-00F2-4CA5-81DD-00D8000300EA}</author>
    <author>tc={004000DA-00CE-4EF5-8F2B-00D0008300E1}</author>
    <author>tc={00510059-0059-4623-8109-00C2004E00F6}</author>
    <author>tc={0039000A-0012-47A1-A6F8-008E008F000E}</author>
    <author>tc={00430033-00C1-410D-A38C-00A100D9004B}</author>
    <author>tc={00FF00D0-008E-4AAE-A492-00E100AD00F4}</author>
    <author>tc={00F7008A-00A9-4B70-AAD6-009800D1007E}</author>
    <author>tc={000800DE-008E-42BC-A811-008100C800DF}</author>
    <author>tc={00AE00F7-00F0-4C3D-98E2-00BD007C00A7}</author>
    <author>tc={001800FB-0074-476A-978B-00F500980071}</author>
    <author>tc={006B008F-0087-4D22-BB97-00F90012005C}</author>
    <author>tc={00440097-0093-4690-AC6F-00D200E900DC}</author>
    <author>tc={00860057-004E-42CC-AB5A-0008001E00BE}</author>
    <author>tc={00340053-00FD-44CC-80D9-00CE00DE004A}</author>
    <author>tc={00DD00D5-00DD-4E4A-8C13-00D300F90088}</author>
    <author>tc={001C0044-000A-4303-946F-0083008A00C6}</author>
    <author>tc={00780008-009C-4DF7-AEA3-0070007F0050}</author>
    <author>tc={009500CA-00C8-4A17-A08B-0042005100CD}</author>
    <author>tc={00D200FE-0072-4027-991C-005C00C90094}</author>
    <author>tc={002B00F6-0083-43E3-BA16-00F500C100BA}</author>
    <author>tc={00A900D8-0022-4F33-B034-005000D500AE}</author>
    <author>tc={00F6007F-00D1-4493-884D-006500AF0036}</author>
    <author>tc={00B60020-0034-4732-B945-00DB00D800AB}</author>
    <author>tc={007100A3-0058-4F57-A7EC-00BA00BB00FE}</author>
    <author>tc={00300016-005D-4F39-8FBE-00F100720076}</author>
    <author>tc={00CC006C-00E4-4E7C-8069-008F00020084}</author>
    <author>tc={0078004D-0064-4323-9651-000400900005}</author>
    <author>tc={001200B8-0089-421A-89CE-003900F90088}</author>
    <author>tc={00E900B2-00E3-4F00-A6E2-0076008500EE}</author>
    <author>tc={00BA0054-00BE-4123-A502-00AB009A0072}</author>
    <author>tc={00AE0097-00D5-44B4-88EC-00E1002F0026}</author>
    <author>tc={002D0027-0025-4207-B4FB-000F009C0081}</author>
    <author>tc={00BC0054-007A-422B-8983-00A9002A002D}</author>
    <author>tc={001600D1-0001-4811-B7C7-0093005800F9}</author>
    <author>tc={0018003E-00E4-4CBA-AEF0-00D600ED0085}</author>
    <author>tc={003700F4-0085-4839-A8ED-000700000026}</author>
    <author>tc={0039003D-009C-4F61-950B-00780040001C}</author>
    <author>tc={007F002C-0078-4039-9BFB-002A00D50091}</author>
    <author>tc={002600B2-000C-4D63-9DBC-00B800C70011}</author>
    <author>tc={00580033-0057-437A-96B4-0006001B0034}</author>
    <author>tc={001B00E8-00CA-4796-9D0A-00ED00F9001B}</author>
    <author>tc={000300E2-0069-4FA3-9212-008100C20029}</author>
    <author>tc={00D6006D-00B9-4701-9E02-0064007400FE}</author>
    <author>tc={009D0059-00AC-41F0-86F2-006800BF00FC}</author>
    <author>tc={00CD00B3-00B9-4A94-BD80-009E001000D5}</author>
    <author>tc={00B600C3-0060-4CAE-AF33-003700010077}</author>
    <author>tc={008600FB-009E-404A-B902-00BB00E10055}</author>
    <author>tc={005700EB-006F-4EAB-ABED-00A800C5006C}</author>
    <author>tc={00110055-008D-4A5E-8CA1-00F600C500B1}</author>
    <author>tc={0076004F-00D3-4FAF-B8EE-00C000BA003C}</author>
    <author>tc={00810090-002B-4605-A088-004F008E00D1}</author>
    <author>tc={0098008F-00F3-4075-8A47-009900C90002}</author>
    <author>tc={00A40086-00C3-4D8E-9505-000900910076}</author>
    <author>tc={00B600BF-005B-4EAB-AC34-007C00800043}</author>
    <author>tc={003F007E-0039-408E-A25B-00EA00BB0058}</author>
    <author>tc={003F007D-0088-4B5B-9BF6-00A800B10066}</author>
    <author>tc={00320070-00C3-4358-873B-00F7004700B3}</author>
    <author>tc={001600EE-005D-4E2F-B4B0-00BA007700AD}</author>
    <author>tc={00300097-0099-4E73-AE89-007600DD00C6}</author>
    <author>tc={00EB0013-00F5-4427-AC13-00D800D30060}</author>
    <author>tc={005F00CC-0011-4A5D-8C15-00B0001A00BD}</author>
    <author>tc={00170023-0096-45B9-96FA-00CA00D100C4}</author>
    <author>tc={0056001D-0054-415D-BB30-00EB007F0007}</author>
    <author>tc={00060061-0043-4409-9561-00F70027005E}</author>
    <author>tc={009300E4-005A-437D-BF5D-00D9003600EE}</author>
    <author>tc={009800CC-00E8-4CC6-BFBB-00B4006F00F9}</author>
    <author>tc={00E600C1-0031-4DB6-BDA9-00F6002A006B}</author>
    <author>tc={00A50069-00DE-4171-A19E-00EF00140023}</author>
    <author>tc={00000081-003B-4FD4-B43F-00D3000200AB}</author>
    <author>tc={00EC0087-00C4-488D-9B98-0042007B00DE}</author>
    <author>tc={009C00A2-00B8-46A4-8EF7-0033007C002F}</author>
    <author>tc={00850082-0012-4124-9A74-002A00800048}</author>
    <author>tc={00600031-0004-410A-947B-0034002E00F8}</author>
    <author>tc={00A400BD-007D-4311-B9BD-009200C9005F}</author>
    <author>tc={003600EA-0048-4327-B7FA-0047004D0061}</author>
    <author>tc={00DD0000-00DA-47AC-9663-006600BD008D}</author>
    <author>tc={001D0055-0092-4074-A60B-0074007A0008}</author>
    <author>tc={001C0074-00EF-4B56-936F-006700FB00A8}</author>
    <author>tc={00AE0084-0028-47C5-937A-00BF00B20093}</author>
    <author>tc={00E0004C-00B1-4579-86F6-004A00350030}</author>
    <author>tc={0004001A-0048-4A08-B5FC-00AB0069007D}</author>
    <author>tc={008400A4-00A5-4D76-B247-001F0026008E}</author>
    <author>tc={00F300B1-0065-4D7F-9A17-00DE00E200C2}</author>
    <author>tc={007D0061-00C9-4FBB-82F2-008900480067}</author>
    <author>tc={005A00D6-00D5-45EB-B087-00A800F2008D}</author>
    <author>tc={00C8007D-00F2-4EBC-A5DD-00FD009E0074}</author>
    <author>tc={00380083-0079-4668-B1CA-00B9006B008A}</author>
    <author>tc={00590033-0088-4552-9057-00AD002D0091}</author>
    <author>tc={00DB0040-0072-451F-869B-00E2002200A7}</author>
    <author>tc={00490031-00C8-4A9E-B20B-006700D500F9}</author>
    <author>tc={00A100D0-00DB-4698-AE41-00AA00D000E8}</author>
    <author>tc={003D000F-00F9-433C-AF09-000B00F6008D}</author>
    <author>tc={0087009B-005D-4035-B6CA-009E00BC00DD}</author>
    <author>tc={00A8001E-00FA-47A5-8E8A-0049004000AB}</author>
    <author>tc={00D700B7-0004-467D-872E-000E005B0077}</author>
    <author>tc={00F1009D-0068-4809-ACA2-0049007D0065}</author>
    <author>tc={00D90035-0048-42B1-9DDF-00A900CA00DB}</author>
    <author>tc={00360049-007E-4EC3-942C-00D9006B00EB}</author>
    <author>tc={002B0088-005B-43A0-9757-00DD00AE0003}</author>
    <author>tc={00C9001E-000E-419E-805B-004000170072}</author>
    <author>tc={00290063-001A-46CE-9247-00BE009A005B}</author>
    <author>tc={009300F4-001E-4B75-AABC-001700D800DB}</author>
    <author>tc={00C500DC-0031-43D6-908E-00D300490029}</author>
    <author>tc={00E3007D-00E8-422B-84B7-005D00AA003D}</author>
    <author>tc={001500C4-0021-4433-93C6-00C100130015}</author>
    <author>tc={00750046-00C1-4ED7-8100-00C7007C0090}</author>
    <author>tc={0018004A-005D-4732-9232-00A2007300BD}</author>
    <author>tc={00160089-008E-46EA-BE00-004800120094}</author>
    <author>tc={00140015-00E8-4BEA-857F-00BB00120035}</author>
    <author>tc={00620011-0043-4110-A271-005F004F0016}</author>
    <author>tc={00F10011-005D-4146-A5D9-00A6004B00F7}</author>
    <author>tc={00470087-0046-4875-87B1-0014004E0065}</author>
    <author>tc={00BF0056-00A3-4502-B0E5-007400BB0042}</author>
    <author>tc={00C400BA-0010-4DE9-A64F-001E00E6004B}</author>
    <author>tc={00440029-00C0-42E0-82FB-006B0058007C}</author>
    <author>tc={008300FA-00BA-4148-A1C8-00BF00BE0098}</author>
    <author>tc={00E7005E-0051-40D9-8AEF-006E00D300E2}</author>
    <author>tc={008A00AF-004B-4932-A600-004800550004}</author>
    <author>tc={001100A8-006F-44A4-806B-00D400210047}</author>
    <author>tc={00CF000F-0073-40E4-9EDE-00A400ED001E}</author>
    <author>tc={007000FB-0089-43F1-9F28-00600047000E}</author>
    <author>tc={00AC00E3-0005-44CF-936B-00C4006F00EB}</author>
    <author>tc={00BC0041-0078-47DA-BC4D-00FD00F300E9}</author>
    <author>tc={007200BF-001D-4859-B7B0-002500B1007E}</author>
    <author>tc={00230029-00AA-4FCA-A150-0064000800DD}</author>
    <author>tc={009600B6-00BF-43A2-8865-00E3006300CB}</author>
    <author>tc={000B006E-00B1-431F-8FED-00A4000200E5}</author>
    <author>tc={005100F8-00A8-48EF-99C6-008800D40059}</author>
    <author>tc={00D40029-001F-4351-B351-001E00310095}</author>
    <author>tc={003300C0-00C0-4595-9215-00E300BE00DD}</author>
    <author>tc={00EE007D-0091-4423-84E6-001B006E0042}</author>
    <author>tc={009C00FA-00A8-4D5B-9B08-008900710062}</author>
    <author>tc={00F6001F-001B-4AA8-82C1-008D0098009E}</author>
    <author>tc={00F500F3-00F2-4E75-AB1E-00D3009D00A4}</author>
    <author>tc={002700DC-00D7-4DBB-9DEF-00C300350041}</author>
    <author>tc={003000D8-0052-4DDC-9572-00B3005F0004}</author>
    <author>tc={008B001E-00EA-480D-9852-00510046004E}</author>
    <author>tc={005300B9-00E3-4DBB-B855-0032002400E3}</author>
    <author>tc={000C008E-0010-4775-8804-009D00430096}</author>
    <author>tc={00A00065-007A-4466-BB0A-00E300AB00A8}</author>
    <author>tc={003B008D-00FA-4AC6-BD7E-000A004100E1}</author>
    <author>tc={006900AD-0083-4EB6-813F-00C30047008D}</author>
    <author>tc={00950013-0086-4005-BA2A-00170057007D}</author>
    <author>tc={008B0098-00C7-4244-B7B6-00B8003E0096}</author>
    <author>tc={002800E8-007B-4ED9-A198-004B00B700D5}</author>
    <author>tc={00270072-0032-46D0-9703-00A500D60070}</author>
    <author>tc={00DB006F-00AE-42BB-8A9F-00BF00B60047}</author>
    <author>tc={006E007B-0042-43CE-BA22-007700E20020}</author>
    <author>tc={00E300EF-0004-4244-B485-00A8004100A4}</author>
    <author>tc={003100FC-006E-4FE9-B8ED-00E60063008E}</author>
    <author>tc={00A300CB-00EC-44B8-862C-00F3001B009F}</author>
    <author>tc={00F200F0-0085-43B9-A872-00C6009F00A0}</author>
    <author>tc={005B0088-0013-4CA0-ACC2-002300A2000D}</author>
    <author>tc={00A90073-00DE-421B-BD13-006C00F00038}</author>
    <author>tc={008D0072-002B-46AD-A19A-0031001E0059}</author>
    <author>tc={00920039-00D8-425E-9D24-001B00E5001E}</author>
    <author>tc={005400BF-001A-45FB-8DE5-00D300B400EA}</author>
    <author>tc={003800F9-009D-4BF4-95D3-00BF009B00BB}</author>
    <author>tc={0058007B-006D-4A5E-ACA0-0030006B000B}</author>
    <author>tc={009F0088-0085-4CCF-A0E4-00F1006200E0}</author>
    <author>tc={008900DE-0059-4CB5-A1D7-009F004C0048}</author>
    <author>tc={0008009F-009C-41AF-B288-00C80074005A}</author>
    <author>tc={00AB008B-00EB-4858-B480-006F00EA00D4}</author>
    <author>tc={0036001A-0057-43A0-AC7F-00AC0048004C}</author>
    <author>tc={002F0094-006D-4F78-B31F-00680051009B}</author>
    <author>tc={00BA00A4-0082-4630-A07A-002F006200B6}</author>
    <author>tc={00650066-001D-439E-9A65-0087004700AF}</author>
    <author>tc={00F400BC-00F2-4135-B596-00A900070049}</author>
    <author>tc={00200070-004F-4332-AEB8-000200F40034}</author>
    <author>tc={00FC0005-0027-41FC-92E9-009900F00034}</author>
    <author>tc={004D0085-002B-44A1-85CB-004C001300C0}</author>
    <author>tc={008C0023-00B9-40D8-98C2-00FD00E600FA}</author>
    <author>tc={003E00E8-009E-4ACA-9934-00EC00C100C7}</author>
    <author>tc={007D00A6-0058-43E1-A3FD-00BC008400EA}</author>
    <author>tc={00720053-0031-4989-93AA-004B00E000EE}</author>
    <author>tc={004C0044-007D-406B-A434-003F0051009D}</author>
    <author>tc={00660053-0098-4109-86A0-006B00A800E9}</author>
    <author>tc={00C60044-0031-4697-BB00-0073001A008E}</author>
    <author>tc={00EA002D-0061-4B80-B045-00C1003F0016}</author>
    <author>tc={000B0024-00DA-4464-98C6-004300640057}</author>
    <author>tc={001B0049-002E-4F57-8CCA-00DB00BF00D9}</author>
    <author>tc={00280099-0095-4FBA-83AA-00F4006A008A}</author>
    <author>tc={00670094-0096-4C1A-823B-0079009000C4}</author>
    <author>tc={000E0053-00CE-4FDF-9B4A-005D008F0000}</author>
    <author>tc={0002008D-000C-4CCE-A919-00CC007B00B4}</author>
    <author>tc={005C003D-00F3-4113-832E-00C700890089}</author>
    <author>tc={006800B0-000F-42E8-BBF9-005C00B200FB}</author>
    <author>tc={00080064-0089-4CE2-A4F2-004700AA00A5}</author>
    <author>tc={00450050-0020-4349-B54C-006D0090003E}</author>
    <author>tc={00BE001A-006A-4E44-88E6-00FE005A00D6}</author>
    <author>tc={003D00E6-00A9-4D27-A2D5-009200B100EE}</author>
    <author>tc={00B10017-0076-4747-A41C-002800A80072}</author>
    <author>tc={003A00FA-00C7-4801-9C23-007500C30011}</author>
    <author>tc={00EA0017-00B8-48E1-AFB2-00FF000A0026}</author>
    <author>tc={00E90086-005F-4C8C-8CC8-005400F60092}</author>
    <author>tc={0009004D-00B4-47B5-AFEA-00FE00FC006A}</author>
    <author>tc={00E90098-0017-43E6-A724-002900060027}</author>
    <author>tc={0050004E-009F-4254-B27D-00AD00AB0039}</author>
    <author>tc={00F40096-006E-4EC2-950A-006B00F10031}</author>
    <author>tc={00F1001C-008A-4ADF-9049-003D002B005D}</author>
    <author>tc={009F0052-003E-4D49-9924-0076005D0054}</author>
    <author>tc={00FA00B5-00B9-41E9-BF80-005D002900E7}</author>
    <author>tc={002E00AC-005B-4B3F-9922-005D0088008A}</author>
    <author>tc={008F0018-0078-48A6-8631-005100CB00FC}</author>
    <author>tc={006000F1-00A9-43B4-9908-005900FB0056}</author>
    <author>tc={00E600C8-00EC-4418-B313-00A8009B0011}</author>
    <author>tc={00B6005C-00BF-4918-81B1-0011006E00E8}</author>
    <author>tc={00170037-000A-4D37-A2F7-00A30058007D}</author>
    <author>tc={00BB00ED-003A-4A01-9B91-00CC004C0057}</author>
    <author>tc={00AB0066-0054-48E4-A688-00D10004005C}</author>
    <author>tc={00A200EE-0091-4EBB-9761-00E1002F0087}</author>
    <author>tc={006400A6-0099-46BC-A1D2-006C005C002C}</author>
    <author>tc={008E00AE-00AA-4FE5-973F-0047000D0064}</author>
    <author>tc={00DD0085-004E-47A5-A0EA-0026005100E1}</author>
    <author>tc={0052003E-0019-4454-93ED-00A300F300A8}</author>
    <author>tc={00A0001A-00C5-4B4E-8FC2-00A300530021}</author>
    <author>tc={008D0076-0061-4508-82C9-009100D0006F}</author>
    <author>tc={00540041-003F-41D6-9A6C-0051009C0084}</author>
    <author>tc={009E00ED-0031-4002-99BB-0077002A00D2}</author>
    <author>tc={008F0036-0078-4F12-A5BC-00A600A70011}</author>
    <author>tc={000C0084-0053-44CA-B926-006D00DD0038}</author>
    <author>tc={00950074-0076-4780-8992-001D00BA0072}</author>
    <author>tc={003E00D1-0069-4C8A-A09B-001D006500E0}</author>
    <author>tc={00CA0035-0033-4CAB-B098-009700DC008C}</author>
    <author>tc={005400CA-002A-4E20-A844-006400940070}</author>
    <author>tc={008B005F-00AE-4D35-A0D6-007D006400B6}</author>
    <author>tc={00770095-0094-43CF-805B-00F3001F0059}</author>
    <author>tc={00260051-00C7-4AFA-8735-008D00C6007A}</author>
    <author>tc={00520065-000C-4EAC-9BD9-0054006A0076}</author>
    <author>tc={00EA0085-009A-43CC-8FCB-003F000900ED}</author>
    <author>tc={00B7005B-006D-4B0B-9D1F-0080007000F7}</author>
    <author>tc={00AF00D0-0038-4257-BE5D-000200DF002E}</author>
    <author>tc={00CE0038-0086-46BD-B1D5-00B50054006F}</author>
    <author>tc={005E00E6-00ED-47EE-91DC-00B500E40097}</author>
    <author>tc={00D60067-00DF-46E4-8CB1-006B004300B9}</author>
    <author>tc={000200D2-006B-4F23-98EB-00D600A800B4}</author>
    <author>tc={00B800CB-00B6-4590-9B2A-00D50045002E}</author>
    <author>tc={0033004C-0025-48BE-869E-00FD000100F2}</author>
    <author>tc={0030009F-006C-42C0-A57E-000D001200DF}</author>
    <author>tc={003F0039-005E-48FE-9154-00DB00020011}</author>
    <author>tc={0087008A-004D-4B64-8751-009B003E0039}</author>
    <author>tc={00F7007C-0006-4405-8472-006000A800F0}</author>
    <author>tc={007800D4-00D9-4121-8D4E-003C00CE00D3}</author>
    <author>tc={00ED0057-0072-4F82-AA50-0092008500CF}</author>
    <author>tc={000200EE-00FA-453F-852C-0030007600F2}</author>
    <author>tc={009B001B-0088-4172-B6FB-0001008E00B9}</author>
    <author>tc={00190050-00B8-4F37-A021-003B007D00B0}</author>
    <author>tc={00F1001F-0025-4D2E-9FF8-006600B800B0}</author>
    <author>tc={001D006C-00E7-441C-85E3-003800DD00A5}</author>
    <author>tc={002500C6-008C-4A35-81BF-003500C20056}</author>
    <author>tc={00A80052-006B-45ED-AB8D-00BA00C600ED}</author>
    <author>tc={00050028-00BD-4555-A578-008D00510051}</author>
    <author>tc={00800095-00C4-4CAE-98CD-009D000B007F}</author>
    <author>tc={00EB0072-00A6-4C9B-A2E0-00D90094002C}</author>
    <author>tc={00BC0030-00D1-49ED-8ABF-0045009000C2}</author>
    <author>tc={001A00A6-005D-4F72-8394-0051007D006A}</author>
    <author>tc={00DE00E0-00FD-45AA-8964-00F9007200DA}</author>
    <author>tc={00D80057-0032-4898-A2CE-0006007D008D}</author>
    <author>tc={000F008B-007E-4A5C-A104-005D002600C3}</author>
    <author>tc={00BB0022-00F8-4B8E-BFDA-000400C30080}</author>
    <author>tc={0032000C-00F4-4309-913F-009D006D0034}</author>
    <author>tc={00CC0088-0046-4859-BF09-004C0092004D}</author>
    <author>tc={00F20003-0037-4514-B24F-00E7005C00B3}</author>
    <author>tc={00F80023-00A5-4649-9767-00B600190091}</author>
    <author>tc={00B0009C-00F0-49F2-9FD8-000000F200FD}</author>
    <author>tc={00BC0020-0035-450C-B095-005C00FA00BE}</author>
    <author>tc={00B500F8-000A-416D-94BD-008900B40029}</author>
    <author>tc={00EE0014-0039-4AAB-8302-0080007500F0}</author>
    <author>tc={00E50086-009C-440A-9072-00A2004F00BB}</author>
    <author>tc={002000D9-0012-4541-A1B1-000100B40048}</author>
    <author>tc={00320010-008D-4E5F-9326-0033008F00E6}</author>
    <author>tc={00E400DE-002C-4B79-9DA1-001D008E001F}</author>
    <author>tc={00F7003B-00BC-4D5F-8DC7-00A9000D00BC}</author>
    <author>tc={00C00090-001A-4EAA-8054-00A20046000C}</author>
    <author>tc={007C006E-0024-4E88-81E8-0007003B0033}</author>
    <author>tc={008A00FE-0064-49B7-A0A9-00AF00910095}</author>
    <author>tc={007F0074-00A0-452E-874F-00D600040000}</author>
    <author>tc={005A0081-00B9-4E74-8F74-005C008E005A}</author>
    <author>tc={005C0000-00E9-4F64-8A01-002C00B90037}</author>
    <author>tc={0017003A-00A5-4555-B1AA-00BD00BA0019}</author>
    <author>tc={00C90098-00E7-4966-AF8A-004A006C00B0}</author>
    <author>tc={00AA00CE-00CE-40A9-AD5B-001800300030}</author>
    <author>tc={0065004B-001E-47B6-8FE7-007D002F0008}</author>
    <author>tc={0091005C-00E6-4596-AC0C-005C001700E1}</author>
    <author>tc={00AD008A-007E-42CE-A117-0081003B0071}</author>
    <author>tc={00E00096-00A5-436F-8002-00AA002700A9}</author>
    <author>tc={00D60061-00F3-4CB8-9536-002E00EE0081}</author>
    <author>tc={002C0046-009D-4049-939A-008400D4002A}</author>
    <author>tc={00610016-00DD-4A3C-B21E-008D005200D3}</author>
    <author>tc={00AC00BA-0088-40FE-AEFB-009100F70012}</author>
    <author>tc={00570036-00EF-462D-9A6F-009700C500DC}</author>
    <author>tc={00A40050-00EA-499E-BC6E-00F8000300A8}</author>
    <author>tc={00B7009D-00C1-47A7-A845-0075007C00DE}</author>
    <author>tc={001C00C6-0012-428F-A7B2-00AC009D0093}</author>
    <author>tc={0026006E-00BC-44BF-B986-007600B70062}</author>
    <author>tc={00DE0011-0035-43FD-8A89-009C004C00A4}</author>
    <author>tc={00CA0048-0054-40F6-AD1B-003B00C90001}</author>
    <author>tc={00B00034-0094-4832-BFC6-009B00E40071}</author>
    <author>tc={000E00FB-0048-46DF-A744-001100CB0025}</author>
    <author>tc={009500E2-00DC-478A-B52C-00760067009C}</author>
    <author>tc={002C00F1-009A-447B-AC06-006600E7000F}</author>
    <author>tc={004D007A-003C-4C8A-A6F6-004A008200FC}</author>
    <author>tc={0018004C-002B-4FA7-B524-007F004B0003}</author>
    <author>tc={0047007E-0038-4F48-BB16-00D2008F0024}</author>
    <author>tc={00A60076-007C-4808-8F30-00C900A80090}</author>
    <author>tc={00890053-00E2-4C44-A5A7-00F2001B0090}</author>
    <author>tc={00E400AB-005B-4764-8241-00F800210045}</author>
    <author>tc={00F40078-0059-41E5-81BE-0018005D000C}</author>
    <author>tc={00C600EF-0029-41FD-860C-008300A80063}</author>
    <author>tc={008600C6-00EB-421C-8F04-00C4003E0065}</author>
    <author>tc={004300CD-001B-4D53-8B81-002800E200FB}</author>
    <author>tc={0048009D-00FA-479F-A83A-0037001C007E}</author>
    <author>tc={00E10066-006D-453C-B0B8-00F900C60051}</author>
    <author>tc={0068005D-00B3-4F0B-88FF-00E4001500F1}</author>
    <author>tc={00B5006F-005D-4A74-A88D-00C900D90007}</author>
    <author>tc={004200C1-00B1-4204-A035-002A003800DE}</author>
    <author>tc={00300012-0095-4D69-9535-007600740000}</author>
    <author>tc={0096007D-000C-4D9D-B105-004000660072}</author>
    <author>tc={007B00EF-00E2-4816-9EA3-00AD00E30079}</author>
    <author>tc={00F50069-0013-47FC-BB58-00C7004B000F}</author>
    <author>tc={004600AD-008A-4D80-A715-002E00920080}</author>
    <author>tc={00330061-002D-49A5-91A6-001A00D20067}</author>
    <author>tc={004A004D-0012-4093-9ACA-00EE00450021}</author>
    <author>tc={00B50063-0043-40B1-A310-0031001C00C9}</author>
    <author>tc={00860032-00D3-49F2-84C9-000E00330021}</author>
    <author>tc={00DE0088-001E-46C4-BA2E-00CC001D0078}</author>
    <author>tc={005F006A-009B-44CD-8AEF-00AF00FA0028}</author>
    <author>tc={004400D8-00C0-4F79-8AC5-0043000200D8}</author>
    <author>tc={00A70062-00E9-4D6F-9301-007B0033008C}</author>
    <author>tc={00720060-00EB-4D47-A8F9-001C0042000C}</author>
    <author>tc={00BB00AD-00A2-4BA8-8537-00DC00F50095}</author>
    <author>tc={00D200BC-0092-4C2C-9FB4-00F4003C0048}</author>
    <author>tc={003E007D-0076-44C2-B4B3-004400EF0005}</author>
    <author>tc={000300C3-0083-4F1C-8206-002200300009}</author>
    <author>tc={00430014-00C7-4F36-A724-00B2003C0004}</author>
    <author>tc={00A7001E-00F5-496A-B9F4-002B00A300D9}</author>
    <author>tc={009300CF-000F-46BB-B699-005100D2003C}</author>
    <author>tc={004200B8-006B-4820-9ECD-00C600FC002A}</author>
    <author>tc={00F4001B-0037-4BEC-86BA-009D003B00C7}</author>
    <author>tc={001200CA-00C7-4933-B4B6-00EB006E0022}</author>
    <author>tc={004C00BE-00E9-4547-8006-0008007500DF}</author>
    <author>tc={00E100DC-00C5-48C7-89BD-00C900FE007B}</author>
    <author>tc={006000F7-00E4-4F97-88FB-004C00ED00CB}</author>
    <author>tc={005A0089-0011-4B5E-AF43-002700730095}</author>
    <author>tc={008000E1-00D2-435F-825E-0098001A001A}</author>
    <author>tc={007600FC-00C9-42EB-BC44-0006009700C9}</author>
    <author>tc={000F0097-00A9-401C-9F96-00700055007C}</author>
    <author>tc={00910015-00FA-437F-BEF2-002A006F00C7}</author>
    <author>tc={00D200C1-0035-41CD-9951-00C000550097}</author>
    <author>tc={0072004B-003D-46FB-BD11-007900D90003}</author>
    <author>tc={00BA0039-0044-4B0D-91CD-001E0051008B}</author>
    <author>tc={00730043-00E0-4B0F-B800-00DE00A00066}</author>
    <author>tc={004C0096-0072-4D97-8988-0015003A0072}</author>
    <author>tc={008400A5-0024-4D09-AA76-002C002500AE}</author>
    <author>tc={00450070-000F-4214-B780-008600F20087}</author>
    <author>tc={00CB0053-0080-4904-9639-00E6002B00F8}</author>
    <author>tc={005000A5-00E8-4B55-9205-00E400D500CB}</author>
    <author>tc={009300C2-0053-4FA0-8A03-0000001F00F3}</author>
    <author>tc={00380083-0079-4B73-9AF1-004400300029}</author>
    <author>tc={00890039-00C7-4E91-8571-002200A90094}</author>
    <author>tc={00BC00DD-00A4-46AF-B69B-00E200730033}</author>
    <author>tc={006E00C5-00BF-47A3-9A64-00F900DC00AD}</author>
    <author>tc={007100C5-00C6-47A7-9F5E-00B600F1007F}</author>
    <author>tc={00D900C4-006C-4882-987F-0018001400AE}</author>
    <author>tc={009A002D-0060-4398-9B88-00E4007200C7}</author>
    <author>tc={003000FA-0059-45AE-8C5C-00670016003E}</author>
    <author>tc={00BE00DE-0047-480B-B306-000400FA00AA}</author>
    <author>tc={00170026-00BC-4097-B3E4-008E003700F3}</author>
    <author>tc={001A0018-00A2-437B-8683-000100B400C4}</author>
    <author>tc={00AC00F4-00D2-4E5B-B24C-00E7007B009C}</author>
    <author>tc={00D4009F-00E6-4085-A8A4-001B00BC004D}</author>
    <author>tc={00F10003-007F-41E8-B170-0010000500CA}</author>
    <author>tc={006A007C-0026-43FB-98C2-00D800EF005E}</author>
    <author>tc={000F00EE-00E0-4C61-B0F6-00C0008A00E3}</author>
    <author>tc={00040052-006E-469B-9ED7-000C007B0008}</author>
    <author>tc={001E00CC-00C2-4453-A028-009E003300F8}</author>
    <author>tc={002000FE-00BB-49B8-AE7E-003900B00026}</author>
    <author>tc={008F002A-0020-45B1-BC28-003600C7004F}</author>
    <author>tc={00DD009A-00D8-4A7E-9F23-0086001000FB}</author>
    <author>tc={008B001B-007C-4B0C-B88F-006900C7002D}</author>
    <author>tc={009C0047-0046-4538-BA03-00BB004D0043}</author>
    <author>tc={0075004E-000C-48A8-BC28-009D00F00069}</author>
    <author>tc={00BC0062-001F-498D-888C-000C002500E6}</author>
    <author>tc={004200EE-0095-4EAD-9A9D-0021003C00DA}</author>
    <author>tc={000E00C2-0038-467B-B81D-00CA002D00F6}</author>
    <author>tc={009900A0-003E-42EA-ABA9-008E006200CC}</author>
    <author>tc={00E50013-0068-4A96-BFB4-003600510095}</author>
    <author>tc={00AB00A8-00FD-4B12-9030-006200A00063}</author>
    <author>tc={00AD0031-0042-4ECC-9E79-00AC002600E1}</author>
    <author>tc={00ED0074-0070-4927-B25A-009C009C00AF}</author>
    <author>tc={00D60007-005C-409A-80BD-00BD002C0057}</author>
    <author>tc={00FD0053-004E-49D6-909C-00A200070066}</author>
    <author>tc={001E00CB-00FE-4B00-A6A2-00A500FB0038}</author>
    <author>tc={004A0031-0045-4734-99BA-00DD002500C6}</author>
    <author>tc={00720001-0020-4B21-8A3E-00C5003900B9}</author>
    <author>tc={003B0054-000F-49A4-BD78-00ED0026001D}</author>
    <author>tc={009C0094-004E-4703-9E0F-00E900F000DE}</author>
    <author>tc={00EC00D4-008B-46D8-BEE0-00EC0028000F}</author>
    <author>tc={00A9009F-00B0-4B1B-97A9-009300C10099}</author>
    <author>tc={00300064-0012-4086-82BE-000700F40029}</author>
    <author>tc={005300BE-00F9-4CAF-826C-0071009B00C3}</author>
    <author>tc={008200E9-00E9-4459-8AF0-0096000A0016}</author>
    <author>tc={003B00AD-006C-469A-BE7D-0065007500F3}</author>
    <author>tc={008200D8-0027-4E9D-BBAA-00BB003200E6}</author>
    <author>tc={0061002B-0043-4703-A2B0-004A0075004D}</author>
    <author>tc={004E00F0-00C3-4F72-AC89-00F000470045}</author>
    <author>tc={00440041-0060-4FB4-BA57-00A000F40079}</author>
    <author>tc={000A00C2-0036-4A55-A6E8-0040001300E4}</author>
    <author>tc={0084006C-000C-4AA5-B6DD-00F7000C0010}</author>
    <author>tc={007700BE-0047-4CDD-82DB-009C0063008D}</author>
    <author>tc={008000CD-00DF-46E2-8D98-00ED00A700BF}</author>
    <author>tc={00E4004A-00F5-4CEE-8ECF-00C1001E00B6}</author>
    <author>tc={004F001D-005A-42B6-BC35-005D008700AA}</author>
    <author>tc={00EF00D2-0083-4ABB-BADD-0031003300ED}</author>
    <author>tc={00C600A5-0054-41C6-9BB6-000B006800A9}</author>
    <author>tc={00EF0066-0023-4757-8F76-00EF00C500FC}</author>
    <author>tc={001600AA-007A-411A-B67C-004600330099}</author>
    <author>tc={00E70078-0096-4737-BF95-00F900D200F9}</author>
    <author>tc={00BA00FD-002F-44B8-8ECD-007B001900BE}</author>
    <author>tc={00A90095-007E-47C3-9AEE-0021005900E7}</author>
    <author>tc={00FB00FD-003C-4A16-8DC9-00CD00D5007A}</author>
    <author>tc={009D00B3-009F-41A1-B67B-0028005A001E}</author>
    <author>tc={005A00D8-00E4-4B03-B15D-0066004A0068}</author>
    <author>tc={00F50035-008C-4E9C-845A-00D0003600EE}</author>
    <author>tc={00A600AC-00CF-4547-94B8-0049001F0099}</author>
    <author>tc={00FD000B-0091-443E-8CF3-00A100DA0026}</author>
    <author>tc={002B00AD-0042-4399-B90E-0033000500D5}</author>
    <author>tc={000400C2-0094-4492-A74C-00BE00B5009B}</author>
    <author>tc={00800086-0028-4292-BFCE-0074001F00FB}</author>
    <author>tc={00B00045-0044-4722-A2BA-0076004300E3}</author>
    <author>tc={005D0034-00E7-43B3-9293-0036006A0001}</author>
    <author>tc={00DE001C-0080-4B99-AA22-00B900CE002C}</author>
    <author>tc={004600BF-000C-4B24-88A7-00CF00F50079}</author>
    <author>tc={00D60061-0066-47BA-B3F2-00070006004A}</author>
    <author>tc={005300B4-0073-4A37-A36F-00EA001400AA}</author>
    <author>tc={001A004A-00C6-4132-9D39-00EA00E000FC}</author>
    <author>tc={00B40049-004E-4606-806F-008900E30090}</author>
    <author>tc={00A800B0-0049-478A-A82F-00B7006200FB}</author>
    <author>tc={000C001D-00E1-45E2-8E13-005000110037}</author>
    <author>tc={007A00F2-0018-4F22-8F15-0086009B0097}</author>
    <author>tc={004E0046-00AA-4905-9EB9-009E00E9008D}</author>
    <author>tc={009D0088-0023-4E6D-87B1-00640061001E}</author>
    <author>tc={00D80009-00BA-45C6-957B-0080006B009F}</author>
    <author>tc={006A0090-00B0-44DF-90FF-00FC004E00B7}</author>
    <author>tc={00390077-0047-415C-9BBE-002500910059}</author>
    <author>tc={00E8007D-00B9-4187-B825-001E002400A1}</author>
    <author>tc={00400027-00DB-42DB-9B48-00D9005300AB}</author>
    <author>tc={001700D0-0048-44A8-8C93-00B500C500D1}</author>
    <author>tc={00CA00AD-00CA-4D21-84A6-006800C600E5}</author>
    <author>tc={00960057-008D-4B3D-889E-001E008200AF}</author>
    <author>tc={00A4002E-0091-4A8A-9FF2-00E700F4009E}</author>
    <author>tc={007F00D3-0070-4AA4-8FC2-00EC002B0028}</author>
    <author>tc={007000D3-00E0-452C-BB44-00DD0011004A}</author>
    <author>tc={005500CF-00B1-40AF-AEEC-0012000F00CA}</author>
    <author>tc={0021006E-003E-4C69-894B-0001002100C5}</author>
    <author>tc={00170092-0028-469E-A6F8-00EB00B400DD}</author>
    <author>tc={00440022-00CA-4CDA-9B87-00D500F200C8}</author>
    <author>tc={008700BC-0066-46BF-A51B-0082007B001C}</author>
    <author>tc={0014003D-00E9-4BA0-8274-00920013006A}</author>
    <author>tc={008400F5-00E7-45D5-B947-000E008400DE}</author>
    <author>tc={00AC00F9-003B-4921-B97C-00130035007B}</author>
    <author>tc={00950040-0086-43C1-A988-00E900AA00D1}</author>
    <author>tc={00460036-0062-4232-8E5F-00B7000900A9}</author>
    <author>tc={005E00D9-0051-4EB8-8725-00330076004A}</author>
    <author>tc={0013003B-008C-4043-B359-006C002E0040}</author>
    <author>tc={00AF0011-0001-4919-B4FE-003F00630007}</author>
    <author>tc={004B0031-0096-4545-9952-00BF002E00D4}</author>
    <author>tc={009000FA-000A-4A74-83B9-000F0084003C}</author>
    <author>tc={001C00E6-0029-4605-83D4-008D00E80096}</author>
    <author>tc={001800FB-00EF-48A6-B872-006C006B001D}</author>
    <author>tc={001A0098-00AB-4303-AFC0-002800810083}</author>
    <author>tc={00FC00D9-0066-40DE-996F-00A900380084}</author>
    <author>tc={00820076-0044-4F46-A721-003800E70059}</author>
    <author>tc={00450066-0064-492E-8CDC-00F000B100D6}</author>
    <author>tc={0049006F-00BA-485F-BEF5-00A9005D00A6}</author>
    <author>tc={00CB001E-0042-41C4-9C5E-004800B9001A}</author>
    <author>tc={0072003D-002E-42D4-A6A5-00B8008F0074}</author>
    <author>tc={006600AA-0096-452A-BF0E-007D0059003C}</author>
    <author>tc={000F00FD-0000-45B4-BA2C-002900180034}</author>
    <author>tc={0055000C-005E-4FC8-8528-0078009F00EA}</author>
    <author>tc={0063006F-00A1-4BB8-8815-008C00490055}</author>
    <author>tc={00F00083-004A-4D9B-8438-00F800640017}</author>
    <author>tc={00F800DB-0092-415D-BAD3-0040000700E8}</author>
    <author>tc={001D009B-001D-4F33-9919-002600E0005C}</author>
    <author>tc={00310083-003A-47AC-8BEA-00E800D30054}</author>
    <author>tc={005D001C-0097-4FE6-936F-00850077000B}</author>
    <author>tc={00520052-0037-451A-8C2D-00C800FA00EA}</author>
    <author>tc={004100F7-0053-4FFD-8242-009300820080}</author>
    <author>tc={001600EC-00BF-4A8F-91BF-007600260018}</author>
    <author>tc={00E400C0-007B-4792-BA74-00A9001A001E}</author>
    <author>tc={001C00C0-00A0-44C1-B5CE-005400D5005D}</author>
    <author>tc={00DC0062-00D8-486D-94BF-000B00DC00EF}</author>
    <author>tc={00070052-00D9-4127-99B3-0081001D0038}</author>
    <author>tc={00E80068-000F-4282-910B-0051003B0013}</author>
    <author>tc={0077006F-0020-4BF1-81A9-000300970044}</author>
    <author>tc={005B004C-00F4-4FD7-AEB1-007B00100021}</author>
    <author>tc={004F0002-00D5-4220-8D88-00AE009500E0}</author>
    <author>tc={000800BD-00A6-484C-B65F-00E600AB00E0}</author>
    <author>tc={002900D2-0078-4E78-8A6E-005C007800BC}</author>
    <author>tc={0072006C-00B7-4E23-811F-00E7004000F8}</author>
    <author>tc={001200AA-00AE-4940-B389-008400C000BA}</author>
    <author>tc={00FA007F-00E5-4ADF-B51B-00970056006C}</author>
    <author>tc={009C00B2-003E-46E4-A1D1-007B008600B2}</author>
    <author>tc={00C1007B-00D1-4F7E-BA02-00E100ED0052}</author>
    <author>tc={004D005C-0046-4D84-89D6-00FB002C00A5}</author>
    <author>tc={001F009C-00BE-41DA-81F3-0004009C0008}</author>
    <author>tc={00670011-001E-49A4-8F3C-00BD001600A3}</author>
    <author>tc={008B00B3-00F6-44B0-A3C5-005900BD0052}</author>
    <author>tc={004E00BF-00FF-468B-AF30-00E300A50066}</author>
    <author>tc={0032001B-00FF-42E4-80C5-00B8001C005A}</author>
    <author>tc={00670003-0053-4CB0-8A8C-009E008E0000}</author>
    <author>tc={00E90024-0078-46B4-8540-00BE00870034}</author>
    <author>tc={004F00AF-00F6-4DCA-BB5D-00A6004100D9}</author>
    <author>tc={002400F8-0077-445B-916E-00FB00110007}</author>
    <author>tc={006B0074-00F7-42FC-9FED-0098008E000A}</author>
    <author>tc={00E20050-00F0-47C1-B428-004700120082}</author>
    <author>tc={0095004C-00EC-42CD-810A-0079001600C8}</author>
    <author>tc={008200AA-00C6-4D25-968D-00D200E5001A}</author>
    <author>tc={0096004B-0058-4621-A913-00A9002A0032}</author>
    <author>tc={00D50084-00F1-4EFC-AA8F-00BF00B2004E}</author>
    <author>tc={00DB0047-00C8-42E6-812E-00CF006E00C8}</author>
    <author>tc={00450073-00B7-453E-BEE9-00CB00700075}</author>
    <author>tc={004800A0-00A4-455B-983B-002C00F7003C}</author>
    <author>tc={007000E9-00E4-43D0-9903-00180051004D}</author>
    <author>tc={005A00FA-008F-49BE-8BB5-00D700130063}</author>
    <author>tc={00DC0050-0089-46FA-848A-000E008F004A}</author>
    <author>tc={006E007C-004A-4283-86DB-002500380023}</author>
    <author>tc={006B007A-006A-499B-B991-00B0005A005F}</author>
    <author>tc={00110025-004A-4F47-9582-002A00350079}</author>
    <author>tc={002900BF-00FB-4702-9337-0081007700D0}</author>
    <author>tc={00430070-00FF-4B33-90D0-005A00A100C9}</author>
    <author>tc={008A0027-0013-497E-A026-00D500CB007A}</author>
    <author>tc={00700020-0012-403C-95AE-0076007E0027}</author>
    <author>tc={005600D3-001A-40A3-88E7-00C700A5001C}</author>
    <author>tc={004A005E-00BC-4955-BCEC-0059003D0049}</author>
    <author>tc={009600B3-0090-4E43-B885-003A001200F1}</author>
    <author>tc={00FC0079-008B-4EF3-A71C-00BD008F005A}</author>
    <author>tc={00A10048-0072-4EFE-BA9A-007E001B0010}</author>
    <author>tc={00BB00DF-0042-44B0-A264-00CB003C00A7}</author>
    <author>tc={0086004F-0097-4002-8A56-009B005200E5}</author>
    <author>tc={00190034-0058-4E28-8C77-0042001C00F5}</author>
    <author>tc={00DE0051-009E-4559-966C-00F30079009F}</author>
    <author>tc={00FB0050-00E2-4063-B916-005800160064}</author>
    <author>tc={00A200D6-009B-4E58-A9CC-00E0000100B0}</author>
    <author>tc={00CA0096-003A-4168-8620-00F80091009E}</author>
    <author>tc={008A00E4-00D0-429B-98B4-00BA00BA0050}</author>
    <author>tc={00B200CD-0064-4A6D-B29B-004700E700A3}</author>
    <author>tc={000C00AB-009A-4CD3-87C9-00D80030002C}</author>
    <author>tc={00120038-00F9-478C-B863-0065004300D7}</author>
    <author>tc={003700EA-001A-4D46-AEF8-001E00AF003E}</author>
    <author>tc={00BB0011-006F-49B6-BF87-001B00760045}</author>
    <author>tc={002C00D7-006A-490B-B0C0-00BA0045008E}</author>
    <author>tc={00B1001D-0085-4F79-97A8-00F300BF00EF}</author>
    <author>tc={009000EC-00CE-4D6D-BA76-00C0007F0085}</author>
    <author>tc={00AF0054-0040-4F1D-8EE8-00BC000700B0}</author>
    <author>tc={006A0092-00B9-49C3-9103-005200C80050}</author>
    <author>tc={00C7005E-0030-41D3-B853-00E100BF00BA}</author>
    <author>tc={006C0027-0069-4C23-94FC-002B00B60069}</author>
    <author>tc={001900F9-0048-47AA-93EA-006D00A500D8}</author>
    <author>tc={00950067-00FB-46AD-9C3A-000D009300FC}</author>
    <author>tc={009400F4-00E3-4AA4-817E-0076007D0058}</author>
    <author>tc={0096004D-0024-4228-8701-00B4006D0076}</author>
    <author>tc={005800CB-00BF-4500-926A-009C009E00C4}</author>
    <author>tc={001800D4-0095-4024-A64E-00C300820066}</author>
    <author>tc={006500B8-00AB-4831-B4F2-008800780053}</author>
    <author>tc={00F6006D-0027-43A6-9728-006C00E90005}</author>
    <author>tc={005600B2-00DE-428F-B227-00C1009700CB}</author>
    <author>tc={00820054-0061-4ED0-AF2B-006F00EA0054}</author>
    <author>tc={0067006F-00CD-490C-ADC9-008700C00038}</author>
    <author>tc={00E6003B-008B-4921-8637-009600DC006E}</author>
    <author>tc={00820087-00A2-4252-8200-0087006F00E9}</author>
    <author>tc={00ED00AF-00AD-4229-AB9E-00FE00AC0034}</author>
    <author>tc={001500C7-0074-4A58-B737-0020003B00D7}</author>
    <author>tc={002600B4-004F-42B8-A9E6-000200BF00A6}</author>
    <author>tc={00FE0028-00F1-422A-8457-0041007C0011}</author>
    <author>tc={00E80033-00D0-49AB-9385-005100200066}</author>
    <author>tc={00B200BB-00BD-43B6-9535-009500C50092}</author>
    <author>tc={002E007E-0065-4EFA-8227-009E000E006E}</author>
    <author>tc={009F0076-0069-4BB5-BA0E-00D6002D0067}</author>
    <author>tc={0028001F-0065-4A77-AC98-001700AB00E8}</author>
    <author>tc={00C800ED-001A-4DA3-97E4-006B000B00D4}</author>
    <author>tc={00DC0007-009D-4B3D-AB2C-00DE0020003B}</author>
    <author>tc={0087004E-00CB-46AF-AAE8-00BE00CE0025}</author>
    <author>tc={00C30005-00EE-42B3-AE4A-007F003900BE}</author>
    <author>tc={00DE00AF-0097-493A-93DD-005C002700C4}</author>
    <author>tc={009C00AF-007D-4ADE-A794-00E400490062}</author>
    <author>tc={0031003B-0013-49B9-88BD-0077004700BE}</author>
    <author>tc={002E0006-00A6-4401-ACAB-00A300D500E6}</author>
    <author>tc={00EB0098-0095-4462-9FF2-004D0094008C}</author>
    <author>tc={000F00F9-0044-4454-BD22-008100EE004C}</author>
    <author>tc={00930014-00DF-4E91-981B-00D800F600D4}</author>
    <author>tc={00D80010-0022-4995-A9DF-008300510071}</author>
    <author>tc={007C009C-0071-4F01-AAD1-00AF00280089}</author>
    <author>tc={000A0097-00B2-4FD7-B1D2-0068007A004D}</author>
    <author>tc={00580007-009A-4AE8-B913-0035003700F2}</author>
    <author>tc={000F00C2-00D9-4103-A846-00E000BB00FF}</author>
    <author>tc={008F004E-0059-42B7-B8DB-00A500680070}</author>
    <author>tc={000200A2-00C5-428C-B562-0072003C001A}</author>
    <author>tc={007500B6-006E-425B-87BB-004400A1000C}</author>
    <author>tc={005D0065-00B1-46B7-A7D7-00EC0047005E}</author>
    <author>tc={000400C5-0070-4C03-B037-009100EF0019}</author>
    <author>tc={00A200B6-00DF-4268-BEFC-0073004B006C}</author>
    <author>tc={00470054-0012-45B0-97CF-00A9003F0002}</author>
    <author>tc={004E00DF-0014-485D-88F0-00C5005F00F8}</author>
    <author>tc={00DF0024-003A-4DA1-9387-004E00BE001E}</author>
    <author>tc={0070000E-00EE-4AF7-A587-002E00FC00E2}</author>
    <author>tc={00A800DB-0005-4C79-A9D9-00F10089006E}</author>
    <author>tc={00D1002A-00BA-40D9-BFA2-00A800C3006E}</author>
    <author>tc={001200B9-0037-4790-913B-00EE00B30030}</author>
    <author>tc={00E7001B-00DC-49AB-B1FC-00BB002500C1}</author>
    <author>tc={00FE0011-0015-4ABD-BAE8-00E80069002F}</author>
    <author>tc={006C004C-00F9-44A2-9FF5-00FA00360000}</author>
    <author>tc={00BE0011-006E-4309-B5C0-000A0088008D}</author>
    <author>tc={00940013-00F0-4CD9-8B35-003C007500CA}</author>
    <author>tc={001F004E-00FE-48C7-ADF0-004E00E30041}</author>
    <author>tc={00F90080-00EF-4BFA-ABCA-009600D00099}</author>
    <author>tc={0011002D-0053-43D1-8C95-0056003F00BB}</author>
    <author>tc={00B500B1-0091-4BD1-841E-00FB00BF00A2}</author>
    <author>tc={004E00FF-006C-48FE-8EF4-005700EC00F0}</author>
    <author>tc={001100A1-00AA-4ADC-9330-00D6001F0083}</author>
    <author>tc={0081005F-00D1-4C74-A7C1-00AD00380000}</author>
    <author>tc={00530015-0011-40BB-BA84-009E00F20058}</author>
    <author>tc={004500D4-0077-4FF0-ABAA-0079002C0062}</author>
    <author>tc={008700B0-00E4-4785-96B6-00B500EE003F}</author>
    <author>tc={00440062-00B6-439C-9BD2-00F7005B002B}</author>
    <author>tc={009700E2-0009-45D2-86B4-008C009A00A9}</author>
    <author>tc={008E0051-0067-4926-9D3E-005D007500C1}</author>
    <author>tc={005800B0-0078-48D7-A8C6-008E00720027}</author>
    <author>tc={008E00B3-0064-45BB-94E4-0076005E0050}</author>
    <author>tc={00DA00FD-0092-4298-9DE5-008B005700D2}</author>
    <author>tc={00DD0073-00C9-40DF-8564-004200740002}</author>
    <author>tc={005400FC-007F-4E46-BBDF-00BF00D60028}</author>
    <author>tc={0039000D-008F-450F-BA84-000E003F00CC}</author>
    <author>tc={00EC0078-001A-4042-A394-000300550032}</author>
    <author>tc={00180078-0067-40C8-ABFE-008E006000F7}</author>
    <author>tc={0073002E-0097-4FFD-B85F-00F000AD0042}</author>
    <author>tc={00350007-0040-43F5-8DE6-006900750026}</author>
    <author>tc={00D000D0-009B-4238-8AB6-00E100AA00F4}</author>
    <author>tc={005D0086-006A-4D14-AEBE-0046006A0075}</author>
    <author>tc={00A400BA-00E6-44A4-9D4E-0070007A00BC}</author>
    <author>tc={00F90006-00DD-460A-B6B3-004A0036007B}</author>
    <author>tc={005300A7-0050-4C99-A62D-00A600010040}</author>
    <author>tc={004000D7-0080-44A0-95BF-006000C6003F}</author>
    <author>tc={0062005D-006A-4E4B-8DE9-007D009500A9}</author>
    <author>tc={00460026-006A-449D-B2AE-00CA009900F4}</author>
    <author>tc={00380020-00D9-495F-BF7B-00310082003C}</author>
    <author>tc={00A90095-00BD-486D-9B92-004800940048}</author>
    <author>tc={005D00ED-0075-4BED-89FA-00B50006002C}</author>
    <author>tc={00270075-00D9-4525-8A4E-006F009E005D}</author>
    <author>tc={00E40069-0087-4234-A640-00B8002800F8}</author>
    <author>tc={0045006D-00BB-46C5-BC64-009F00C700D9}</author>
    <author>tc={00E500B7-003B-4C60-AB63-00D900E200D9}</author>
    <author>tc={00BA00BA-0040-4660-8BA2-00F800EE001A}</author>
    <author>tc={000100F0-0064-40E3-BE44-002E0057005E}</author>
    <author>tc={000F00BA-0018-4266-AA2E-00B400B50080}</author>
    <author>tc={00B70024-00AA-4D5A-B86F-00C3002500B9}</author>
    <author>tc={00F800ED-004E-4637-A169-00B200BA002B}</author>
    <author>tc={003100E6-0035-4D39-A3B3-007A00210071}</author>
    <author>tc={00C80065-00E5-4B40-A011-000500C600BD}</author>
    <author>tc={009D00CF-0018-4909-94C7-00F9007A00B0}</author>
    <author>tc={003400A5-0002-4401-A12A-0019000B007E}</author>
    <author>tc={00660013-0075-4061-87AE-000E00790079}</author>
    <author>tc={002B00CF-000C-4E46-9B7A-006D00E000A8}</author>
    <author>tc={00C6002B-008A-40ED-AB33-003600BB002F}</author>
    <author>tc={00A90072-0030-4892-AA36-008D006F002B}</author>
    <author>tc={0080003F-0053-4F58-BBCF-00BF00C200BE}</author>
    <author>tc={00240050-005E-41DB-9348-002D00D700E6}</author>
    <author>tc={00BB0057-000A-485E-ABA2-00AE00180086}</author>
    <author>tc={007B001C-00FE-4618-B1BB-001F00FD00ED}</author>
    <author>tc={00340008-0020-4D51-BB64-001700370079}</author>
    <author>tc={009300ED-00AC-4365-8D8A-009200870096}</author>
    <author>tc={00610066-0044-49BA-814F-00C1004100C6}</author>
    <author>tc={00850064-00B1-42B5-A8AA-009900820063}</author>
    <author>tc={006100D3-00FB-40FB-BD3D-0008001800DB}</author>
    <author>tc={006000E7-00E1-4A59-A99E-0051006600DA}</author>
    <author>tc={0026009E-0066-4300-B54C-007C00F700CF}</author>
    <author>tc={002B0017-0033-48D5-9FDF-00A30047009B}</author>
    <author>tc={00EC00AA-0098-437B-A9A5-002A00BF00A0}</author>
    <author>tc={00110083-00FB-4716-BAC9-00D3006800C0}</author>
    <author>tc={003F00E4-0044-4C61-BC89-00F300F90030}</author>
    <author>tc={00B600EA-0009-4219-99C8-00E0009C0056}</author>
    <author>tc={005B00C4-0006-4AFC-98D8-008600FF00FD}</author>
    <author>tc={00B400C6-00E2-435F-81D4-006300DD0080}</author>
    <author>tc={00630090-008E-4519-A149-005A00250070}</author>
    <author>tc={006500C0-00E7-495C-93A7-002300560068}</author>
    <author>tc={00B000CF-0012-4898-9F4E-008D00030025}</author>
    <author>tc={00990029-007D-43FA-98C0-000B00C80049}</author>
    <author>tc={008000D3-0043-44B2-8A6B-00F30020009F}</author>
    <author>tc={005D00D0-0069-4E60-9229-0095001C009D}</author>
    <author>tc={004E00DF-00F0-4AEF-AC0E-008D007D00C9}</author>
    <author>tc={00AC0071-0032-4433-8BC7-009400550076}</author>
    <author>tc={00D70050-0092-465D-8D7A-00AE006C0078}</author>
    <author>tc={0083005C-0003-4BC8-8E0E-000700590042}</author>
    <author>tc={00F20076-002A-4F0B-9149-00EF0027003C}</author>
    <author>tc={00B1009E-00DE-404A-9125-00C7002A0052}</author>
    <author>tc={000800E4-00F0-45CF-9540-00CE009A0066}</author>
    <author>tc={00BC00C6-006B-4993-B6BD-000B000F0016}</author>
    <author>tc={00660042-0004-4CC3-9112-00D500D90002}</author>
    <author>tc={003F008E-004B-44EC-BEE1-00C50002005F}</author>
    <author>tc={009C00E2-00ED-45EE-BBDA-001D00200071}</author>
    <author>tc={0024007C-00BA-4C7B-87E7-00A4009E00DF}</author>
    <author>tc={00490017-0020-4D02-A9EA-00A4006800DA}</author>
    <author>tc={00B10073-00C7-48BF-B433-00C400B90038}</author>
    <author>tc={00BF0067-0047-4590-9902-009200280041}</author>
    <author>tc={002800C6-00B3-41F0-A4AB-009D007100CA}</author>
    <author>tc={00840086-00EA-47AA-97B8-008300630036}</author>
    <author>tc={009E00B1-0050-4C3D-86C0-00CB00AD006C}</author>
    <author>tc={007900D0-000E-4638-9C3C-006A003B007A}</author>
    <author>tc={00F6008C-00F3-4FCF-9868-00AA00E700F3}</author>
    <author>tc={00610075-00F4-4860-9C39-00BC00E60006}</author>
    <author>tc={004600D3-0095-4A6E-B5C9-00D900E300B7}</author>
    <author>tc={007C00A4-00FC-48DA-888A-0057008A0039}</author>
    <author>tc={005E00FB-0015-492F-B7D7-002E001F00E0}</author>
    <author>tc={00E60022-0034-4097-9C84-008300460047}</author>
    <author>tc={00D4007B-009A-4168-A851-00010092002E}</author>
    <author>tc={005D00B5-0068-41C8-9EF4-0084004500A2}</author>
    <author>tc={004200A5-0050-4D28-B82E-00670005004F}</author>
    <author>tc={00A600DA-0063-4013-968C-00FB00BA007B}</author>
    <author>tc={0037004C-0091-4A53-A02C-0084009600C8}</author>
    <author>tc={00A100E3-0022-4027-BF42-006900F70012}</author>
    <author>tc={00180090-00FD-4880-801F-009F002E00D0}</author>
    <author>tc={001F00CF-0022-4F69-B57B-007900D000BF}</author>
    <author>tc={006C005A-00E7-4B6B-B6C9-008500E90020}</author>
    <author>tc={000700F6-0021-4B39-8B20-008C003A0089}</author>
    <author>tc={009E00E3-0083-4874-83F2-00A00052001A}</author>
    <author>tc={003400E8-0023-4D21-A094-005400FF0060}</author>
    <author>tc={00960098-00D6-4CB7-89F8-00DD00C60095}</author>
    <author>tc={00450018-00D0-4028-815A-004D00DE008D}</author>
    <author>tc={00020085-0090-4743-A3AA-0014009600DF}</author>
    <author>tc={006A0049-005D-4491-B163-00A5002600E7}</author>
    <author>tc={006C0026-0046-4843-9931-006400DF00F4}</author>
    <author>tc={0091002D-0060-47E9-9178-0025003C002A}</author>
    <author>tc={00720091-0021-4310-938B-008F00CC00B5}</author>
    <author>tc={00CC00A9-0097-4659-B54E-00B400A500CA}</author>
    <author>tc={003500B6-00D0-41B8-8C1E-007D005E003D}</author>
    <author>tc={008A0008-0036-4CB4-8E70-003300350005}</author>
    <author>tc={00800045-0081-442E-9432-000200930022}</author>
    <author>tc={00E800D4-003B-4A5C-A5F0-00F300F200BB}</author>
    <author>tc={006E0007-0069-4494-BEEE-0047001D00EA}</author>
    <author>tc={0050007C-00AD-4756-BD00-009D00EE00E6}</author>
    <author>tc={008D009B-004E-4304-B72F-00CD003300EC}</author>
    <author>tc={00810057-00A4-4835-9640-001C00A90047}</author>
    <author>tc={00B9000D-00FC-4215-96CA-002F0007007A}</author>
    <author>tc={00AB007D-000E-468C-937E-0043000100C6}</author>
    <author>tc={00F400F8-00F0-490E-AE0B-00E30012002A}</author>
    <author>tc={008300BE-0041-48B3-8751-008D00A40039}</author>
    <author>tc={007700B9-0030-4E59-AD62-002800F000B6}</author>
    <author>tc={00E500DF-001B-434A-B4A4-002E00D40094}</author>
    <author>tc={00A3007F-00E5-4A06-ADE8-00E80015009A}</author>
    <author>tc={007D00A9-0099-4693-ACFB-0054001200FA}</author>
    <author>tc={005C000F-0067-423A-B788-00E100EA00A4}</author>
    <author>tc={00CC00CC-000D-47C7-9169-004E004A001D}</author>
    <author>tc={00DF00A1-0086-4F64-8AB0-00B300F30092}</author>
    <author>tc={006B00B4-00EC-4FA6-A4EC-001F00BD0008}</author>
    <author>tc={00AC006A-00AF-45CC-9322-00BA009D009F}</author>
    <author>tc={006F0033-0048-4BCA-A573-00A2007F0021}</author>
    <author>tc={005B009F-0058-4A75-A54E-00EA00B60077}</author>
    <author>tc={00410013-0052-4E3D-BB40-002F00D70053}</author>
    <author>tc={00540055-00A3-464C-BB9B-00C3004200E6}</author>
    <author>tc={00C9008F-0012-40FD-9984-00760039002C}</author>
    <author>tc={00BD0048-0024-4D11-B2E5-004D002800D5}</author>
    <author>tc={00CA0017-00C7-4854-B74B-003100D00086}</author>
    <author>tc={0071007B-003D-4302-A34E-001200DA001F}</author>
    <author>tc={002B0086-0050-4E3F-A3FA-001D00970004}</author>
    <author>tc={0089000D-00BD-4FFB-A180-003C00220036}</author>
    <author>tc={001400BF-007D-419B-B8A7-004200B400DA}</author>
    <author>tc={005C0022-0077-45C1-A157-00D800690051}</author>
    <author>tc={005000BA-0068-4B45-98CF-00C400C300CF}</author>
    <author>tc={006F00B5-003B-4308-8A21-005800B0008F}</author>
    <author>tc={004D007E-009B-4FD6-B1AC-000C00D200EC}</author>
    <author>tc={003300C2-00B6-4DD7-AAAF-006900FC001C}</author>
    <author>tc={00BE0038-0070-478E-B51D-00CC00770009}</author>
    <author>tc={002F005E-0013-4709-93BB-003600FD006F}</author>
    <author>tc={00B700B1-0059-466C-A213-00860007001B}</author>
    <author>tc={0014006E-00BF-4014-B9A2-0027007300BC}</author>
    <author>tc={00FE007F-00FC-40C8-A51D-002C00BA00CE}</author>
    <author>tc={00F40064-00A7-413A-BDE8-007300D70098}</author>
    <author>tc={00D7003D-00FE-4F20-A918-003C00350008}</author>
    <author>tc={0049000B-00EB-4634-A74B-00DC000E0006}</author>
    <author>tc={001F00E0-000A-4750-B592-00D400260000}</author>
    <author>tc={002B0098-00A1-4086-822F-000E001500BA}</author>
    <author>tc={00EE0034-0062-4EDE-83B7-009A009A00B7}</author>
    <author>tc={00E30050-00B9-46B8-9F3E-0033006A00CE}</author>
    <author>tc={004600C2-00EA-46EF-BB78-005500FE00CF}</author>
    <author>tc={00320036-0029-49AE-8D66-008E005F00A4}</author>
    <author>tc={007C0013-006B-47E6-937E-009400550026}</author>
    <author>tc={009900C8-0044-49E4-B733-00D800CD0057}</author>
    <author>tc={00720028-00A7-489F-88A0-000A00350088}</author>
    <author>tc={00B4001D-00E5-4AB8-BE25-000600690080}</author>
    <author>tc={007800E4-00F4-47A3-B860-00BE00E1005D}</author>
    <author>tc={001A0058-002B-45F1-A0A5-0013006A0039}</author>
    <author>tc={0074006C-0017-46FD-9913-003700660057}</author>
    <author>tc={006000FE-00F4-414F-A6AE-0062007F0040}</author>
    <author>tc={00490092-0044-4992-961B-0060009E0077}</author>
    <author>tc={0047000E-00EA-4663-8170-00F000C9000F}</author>
    <author>tc={00A40076-0061-4F73-85C4-00B4000600A1}</author>
    <author>tc={00730081-00D1-403C-82EE-00A200CB0061}</author>
    <author>tc={00BD0036-00C2-4EC9-8C85-008900320029}</author>
    <author>tc={005A0083-0016-4649-B65A-009700E3005B}</author>
    <author>tc={00D70038-00DC-42A1-825C-003800C200D5}</author>
    <author>tc={003900DF-0096-4FDB-826B-003E00B000D3}</author>
    <author>tc={008A0036-00BC-4321-A9D1-000F00260054}</author>
    <author>tc={00DA004C-00A6-4303-9552-0032009D0003}</author>
    <author>tc={009B0021-00FC-457D-B8BF-0091005B0060}</author>
    <author>tc={000B00D3-00DB-4A68-8676-00C9000A00C7}</author>
    <author>tc={00D6009E-0044-40C8-8BD1-001500CE00EB}</author>
    <author>tc={000E00FD-0093-480B-B8BB-00400029002F}</author>
    <author>tc={00920039-0097-487B-8C82-001900A100ED}</author>
    <author>tc={00290052-00D8-4A87-8E8B-00DA005C0017}</author>
    <author>tc={000500B5-00FC-4F60-B826-008700C6002D}</author>
    <author>tc={00C4000D-0010-437B-A961-00AC0056008C}</author>
    <author>tc={00B6009D-0065-48C8-B3BD-00F300B7000B}</author>
    <author>tc={00E0005E-00BD-4BDA-A051-0013002C000B}</author>
    <author>tc={0026002F-0071-40F9-8C3F-0038001D00B7}</author>
    <author>tc={00EC009D-0069-49B3-A532-00B400B70037}</author>
    <author>tc={009A005D-000D-49A3-9BDD-0051005D00DA}</author>
    <author>tc={002F0018-00F3-4500-8D49-005B009000EC}</author>
    <author>tc={00060018-0087-4218-A541-00B4003D00A5}</author>
    <author>tc={00A600EB-0037-44E4-A964-00B100B8002E}</author>
    <author>tc={00990010-003B-4E20-91B1-004F0047001A}</author>
    <author>tc={007800A4-00DF-46EB-A096-008C001300F4}</author>
    <author>tc={007500B2-0082-4DF4-880F-00FA002600DC}</author>
    <author>tc={00530021-004C-4DD2-8FCC-00DD00160045}</author>
    <author>tc={00F50081-00F1-4A0D-8BEB-00FF00BF0030}</author>
    <author>tc={000D0060-000D-4BBC-911E-00540024006E}</author>
    <author>tc={00B6007E-00D9-4B95-AA16-00CE001200A2}</author>
    <author>tc={00560004-0018-40C7-AD0D-00AC004700C1}</author>
    <author>tc={00460012-005E-41C5-9CB1-00FD00B70049}</author>
    <author>tc={00F70063-0024-4489-A470-000400B400A2}</author>
    <author>tc={00280074-009A-4B60-B8A2-008D00500035}</author>
    <author>tc={005800FE-002A-4BE3-9B65-00DE003D0020}</author>
    <author>tc={006F000B-0083-416C-88DC-000000440081}</author>
    <author>tc={697F07A8-5937-4407-B685-FB1F7BE4A026}</author>
    <author>tc={774D9C85-8573-434D-A1D7-BE3657323D5E}</author>
    <author>tc={F0FDBBE4-5CE1-4DB1-8CC3-8DFFBA8AA25A}</author>
    <author>tc={A1F7EA71-519C-44E0-8D58-6426EE3E8BE5}</author>
    <author>tc={347F8546-886C-4E3F-BCA7-5C96CD74BC6C}</author>
    <author>tc={F62140D7-3E61-43E5-B36D-2FE3F39AA2AA}</author>
    <author>tc={ECA9E36B-23E5-417A-B640-A4145131982C}</author>
    <author>tc={E9FBC60A-B9EA-4FCB-ABF3-564D423BB9F3}</author>
    <author>tc={1ACDEA20-608B-422E-8E72-4156FC6E790B}</author>
    <author>tc={C08B0E41-7DD2-44A6-8387-1BC9858B5E9D}</author>
    <author>tc={10922DEE-F05E-4404-99D1-EBC3199AE68A}</author>
    <author>tc={97DA67F8-80D9-42CF-911C-39FC0053EF42}</author>
    <author>tc={2F02ABDB-9F11-4A11-A9E1-C850C39FB255}</author>
    <author>tc={CF8BA134-6883-428B-B827-53983BD9C123}</author>
    <author>tc={F847C57F-CB9B-4AAA-8123-09481F08D2EE}</author>
    <author>tc={ABF0EFE9-3B1C-48AB-BFDA-8BA02F00DD2D}</author>
    <author>tc={886C561E-B473-4FF6-878D-D8EB6C7A0E6F}</author>
    <author>tc={412F034F-B6DD-4D01-9D3A-8F05E467D736}</author>
    <author>tc={32342B87-1ACA-478E-A021-4FBE3006B068}</author>
    <author>tc={5F2492D4-6222-448E-94ED-04B656FF8992}</author>
    <author>tc={FBEE9345-3729-4754-9F1F-BC0EB00B923E}</author>
    <author>tc={67C8AFD4-513D-4680-8354-98983EF171CA}</author>
    <author>tc={3241F5AA-6CB4-45B7-84DD-006A16688D96}</author>
    <author>tc={AF657B25-0738-46A8-ACC6-4620B203E7B5}</author>
    <author>tc={003F00BD-0092-4F03-9DC1-000E00B3009C}</author>
    <author>tc={00CD0017-00A3-44D1-A8CC-0074006F0065}</author>
    <author>tc={0044003E-0069-4104-840E-005B00710071}</author>
    <author>tc={008C00EC-0061-480D-90FE-0024001F00B3}</author>
    <author>tc={0074001F-006A-4D37-9013-002B00CE00D7}</author>
    <author>tc={00DD0073-0066-426B-B679-001B00DC007C}</author>
    <author>tc={005A00B9-0097-4497-8683-0004009900FE}</author>
    <author>tc={006A00E6-006E-42AF-80CE-00F700870053}</author>
    <author>tc={00070073-00E3-4754-89F3-002000D900BA}</author>
    <author>tc={00E900CC-007E-49B2-AFA6-00DD00220045}</author>
    <author>tc={001A008B-0095-4EDD-BD99-00DC0033004B}</author>
    <author>tc={00040084-00E1-4252-B4FC-005600D40040}</author>
    <author>tc={00CC0033-002B-4E7C-BD1A-000600FA0098}</author>
    <author>tc={00BF00F7-0049-4D9F-8F97-0012000300F3}</author>
    <author>tc={00DD00E0-00E3-4C4C-9E52-00FE0080004E}</author>
    <author>tc={00EF006D-001C-4CEE-A415-00B900390060}</author>
    <author>tc={00DD0052-0056-4415-A1BC-00E8005D00CA}</author>
    <author>tc={00AA0030-0003-432D-B10B-008700260034}</author>
    <author>tc={002500B8-0047-4453-8691-004000180071}</author>
    <author>tc={00F0000E-0093-41DD-BA63-002600E20091}</author>
    <author>tc={00690007-003B-4BDE-93F3-000800B300BE}</author>
    <author>tc={00450093-00FE-4575-B8F6-007A0094003D}</author>
    <author>tc={008F0043-0092-43A2-854C-00BA00B900C3}</author>
    <author>tc={006300C3-0001-48A5-89C8-004100EF00B1}</author>
    <author>tc={002600FA-005A-4590-9FD6-00BC00D0009E}</author>
    <author>tc={008800DC-00D3-4803-B16C-00DA008600A6}</author>
    <author>tc={0077006D-00FB-4606-BCAE-00EB0048001F}</author>
    <author>tc={00CB0071-00F1-4787-8FE4-005800F1008E}</author>
    <author>tc={00180037-009C-42EB-B713-004000F200BE}</author>
    <author>tc={00830082-0027-4906-A9CE-00E400740051}</author>
    <author>tc={00A100C0-00B6-4970-A623-006400330059}</author>
    <author>tc={0003002F-000A-4939-BE37-00FF00580002}</author>
    <author>tc={00C100A9-00AD-47AA-B711-008F006200BB}</author>
    <author>tc={003D00AD-00C4-48A5-9DE4-002800340097}</author>
    <author>tc={00A300D7-00C5-471F-8E2B-0052005F00F9}</author>
    <author>tc={00BC00C7-00E9-416F-B63F-00B600F30035}</author>
    <author>tc={00BA00D8-00E9-4CC6-96B2-002600C500D0}</author>
    <author>tc={00060010-00BE-4E47-9F3C-00110083002D}</author>
    <author>tc={00CB0028-0021-4D24-A0E8-00EE007000DA}</author>
    <author>tc={0088005B-00F9-4CF1-9A59-003100080030}</author>
    <author>tc={00CE0052-003D-4399-905E-007A001200D2}</author>
    <author>tc={00FE0083-007A-41CC-9A76-00F600DA00B1}</author>
    <author>tc={00780007-00DD-4A82-824B-00E300FA002D}</author>
    <author>tc={002900B1-00EE-4A4F-8687-00B1003700A2}</author>
    <author>tc={00C60065-00AC-4E8C-B152-002B00AE00FC}</author>
    <author>tc={00640033-007C-4A2E-8648-003000AE00A6}</author>
    <author>tc={005000CD-0090-4422-B9D4-0058009C0041}</author>
    <author>tc={009500B5-00B6-4863-9737-004600850041}</author>
    <author>tc={00B2007C-00D6-4285-9CBF-006400600050}</author>
    <author>tc={007600E9-001F-47C5-AD90-00AC002C0093}</author>
    <author>tc={009300CA-009E-4C57-A7D5-008000100097}</author>
    <author>tc={00AE003E-0002-4485-8F8E-001F007C0017}</author>
    <author>tc={009700B1-0027-48CD-B82B-004A00B0006F}</author>
    <author>tc={00300003-0044-421F-A652-007B00D10035}</author>
    <author>tc={001100EF-000D-49EA-A481-005F000300A9}</author>
    <author>tc={00DA007D-001E-442B-8CAE-00B600DD000A}</author>
    <author>tc={00CB0014-0060-428B-B0B9-00CB00CE00FE}</author>
    <author>tc={00290036-0087-4D88-B4F9-00A7005B00E4}</author>
    <author>tc={007400EA-007C-4936-93F2-003E008E005B}</author>
    <author>tc={0086008B-00C6-4933-915F-00DF00A70077}</author>
    <author>tc={003E00EF-0021-45E0-A16F-002700740005}</author>
    <author>tc={0085002D-00F9-4DC4-B62D-00F3003A002B}</author>
    <author>tc={00250006-006E-4FCE-BB1D-004700310062}</author>
    <author>tc={0032009C-008D-456C-BBEF-004B00620088}</author>
    <author>tc={00680025-0081-4632-BA73-005E00280032}</author>
    <author>tc={00390074-0044-4E71-B8E9-00DE00040056}</author>
    <author>tc={009200AD-00B7-42D8-85B4-003E0095004A}</author>
    <author>tc={0090004C-0080-48FD-B243-003200D0002C}</author>
    <author>tc={0015001C-000D-4FEE-B5C1-003600D90027}</author>
    <author>tc={00710032-00A8-4B10-8F2C-00D800870079}</author>
    <author>tc={007F00A5-0092-4727-99AB-008100B70034}</author>
    <author>tc={003D0072-0025-43EE-BB93-003B00CF0036}</author>
    <author>tc={00430023-000A-46B0-B5CF-002400EE0011}</author>
    <author>tc={00FA00C9-004E-4ED3-89AB-008500B50093}</author>
    <author>tc={0066009E-00C0-44F6-A6E5-00F300C7006C}</author>
    <author>tc={00CE004E-002D-4451-9C0D-005E0007004F}</author>
    <author>tc={008900D3-00BF-41D4-99CF-006000180034}</author>
    <author>tc={00A30008-0046-4078-9709-00AF005C00AD}</author>
    <author>tc={00DE00C9-001E-4258-AAAB-00660066007C}</author>
    <author>tc={00660097-0071-45FA-B1DC-00C4003000AC}</author>
    <author>tc={00EF005A-00B9-4564-B06C-00400049002C}</author>
    <author>tc={005A00CF-004A-44A5-A41C-001E003000B1}</author>
    <author>tc={005E0040-0000-4656-B12E-00B00039006D}</author>
    <author>tc={00BB009D-005A-4003-B1A4-00FA00080086}</author>
    <author>tc={001200B8-00F2-423A-83A4-0097003200B5}</author>
    <author>tc={00CC0091-004E-4517-A017-00D300A6000D}</author>
    <author>tc={00F0008E-00D6-4872-8315-007A00740015}</author>
    <author>tc={00950025-00B1-437A-A35D-002F00C70094}</author>
    <author>tc={00050048-00CE-4206-819E-008000AD0002}</author>
    <author>tc={00E7002C-0074-4436-883E-00BD0019008B}</author>
    <author>tc={00FF0016-006B-4FA7-A4EC-007000090045}</author>
    <author>tc={00AB005B-0008-4B57-827B-0006004000B1}</author>
    <author>tc={00C60060-0064-49D3-9968-001C00BE0095}</author>
    <author>tc={00BB0051-0094-4FE0-A163-0034007C00B8}</author>
    <author>tc={007800AA-002D-4F10-8010-003900CF0054}</author>
    <author>tc={00AB0001-0017-4BFE-BE9A-00890094005D}</author>
    <author>tc={00B50055-00AA-4827-9668-0096007700F3}</author>
    <author>tc={00660073-0014-43E0-8952-00AF00440050}</author>
    <author>tc={00FF00B7-001D-4AA1-B2F8-00C700F700DB}</author>
    <author>tc={005E0078-0064-4A06-AD52-0050007F0042}</author>
    <author>tc={0015009E-00A2-42B0-8C8E-00F500BE00F2}</author>
    <author>tc={00340060-0020-4F7A-B60F-00BD0094001E}</author>
    <author>tc={00820048-0015-4649-BE18-001400680068}</author>
    <author>tc={00950024-00F0-444D-B32A-0080007F00E4}</author>
    <author>tc={000500F4-0041-4351-8100-00CE003D00AD}</author>
    <author>tc={001800EF-0030-4E79-8424-007B00090023}</author>
    <author>tc={0044008A-00FC-4B1E-91B8-006600AF00D3}</author>
    <author>tc={00FA008D-0069-44AA-A70D-003F00B3008E}</author>
    <author>tc={009E00BC-003A-487E-A0A9-00ED003E004E}</author>
    <author>tc={00540014-00B0-460E-80E9-002F00DE0039}</author>
    <author>tc={007B00BB-0056-4EAA-9808-001E004F00DC}</author>
    <author>tc={00B600AC-0099-4EA4-9F8A-004C009100CE}</author>
    <author>tc={00D70040-0051-47AB-9229-003200B100D1}</author>
    <author>tc={00A40001-00E1-423B-A18A-0074002700B4}</author>
    <author>tc={009F0064-009C-4784-9DD9-001900590072}</author>
    <author>tc={00B9002A-00F7-4946-8785-009F00DE0045}</author>
    <author>tc={008600AF-00DA-431B-A030-000F00C10005}</author>
    <author>tc={00FB0095-0066-4B80-A8EA-00AE00DF0044}</author>
    <author>tc={00000081-0030-44DA-A2B1-00DD00580069}</author>
    <author>tc={003F0058-0068-47A5-AC02-005D00150025}</author>
    <author>tc={00E2007B-0036-4208-9065-003A00690013}</author>
    <author>tc={00F60053-0082-4F21-81F2-00EB00540097}</author>
    <author>tc={00390060-0093-460F-B907-0022004C00D5}</author>
    <author>tc={000A00D9-0078-4DB3-B643-005C003C0051}</author>
    <author>tc={00B9000B-0090-4E79-8250-00C100A300D5}</author>
    <author>tc={00F2006D-0014-475B-AA20-00B400A00086}</author>
    <author>tc={00E8001D-005A-4843-84C7-00D700C80052}</author>
    <author>tc={005C000B-0004-4C12-AD7D-009E008900B1}</author>
    <author>tc={006E0082-002B-4D84-AD39-0001000A009A}</author>
    <author>tc={00D70070-00E2-42B2-8ABE-00F5005F003D}</author>
    <author>tc={005100FC-00CE-4AC5-99ED-00BA00E500D7}</author>
    <author>tc={009500F3-0071-4E3D-A598-009000F6005B}</author>
    <author>tc={00DC0089-00EB-4BA1-9FA9-00CE00B9002B}</author>
    <author>tc={00D200C3-000E-4C3A-ABDA-002100C50085}</author>
    <author>tc={00B20034-000A-49E3-9633-00C600700068}</author>
    <author>tc={007D003A-004A-4C3B-8AF3-00D7005C0075}</author>
    <author>tc={00E100D4-00F4-4071-AF0A-00FB00330087}</author>
    <author>tc={00680096-00CD-4B54-9DBA-00F400DC00D8}</author>
    <author>tc={004B007F-009C-47FA-A05B-006800F000EA}</author>
    <author>tc={00B50073-00E5-414A-93A2-002E008A0095}</author>
    <author>tc={00B70091-00D1-432F-A76C-003700D50012}</author>
    <author>tc={00A8002A-007A-4240-9298-00FE0009003F}</author>
    <author>tc={00A500CF-00D6-4D91-A122-000D00080014}</author>
    <author>tc={00560060-00FA-4BC1-94AB-0050009400D7}</author>
    <author>tc={00FE000D-00E1-4A2A-8A31-001F008D00A4}</author>
    <author>tc={0030001B-0077-4057-8C7B-0007004700CE}</author>
    <author>tc={002200FC-009F-4546-9223-00A0008A0031}</author>
    <author>tc={00030034-0009-45E5-BB31-001500530093}</author>
    <author>tc={00CA0085-0094-47E0-A9EF-00AF00B200CF}</author>
    <author>tc={002E006A-0097-4BDD-9999-007700F200E6}</author>
    <author>tc={00B700B1-00AA-491D-A293-0022004A0022}</author>
    <author>tc={007600C9-0089-4844-B1BB-002F009C0057}</author>
    <author>tc={005C0027-00CC-4825-BADC-006F00CA0095}</author>
    <author>tc={00750044-0073-4657-81EB-00F4003200D9}</author>
    <author>tc={00710070-000F-47DC-918B-0003005B001E}</author>
    <author>tc={003300E9-001B-4C60-9053-00B300C600A7}</author>
    <author>tc={00C6005A-00A8-44AB-81C6-008100DF00D9}</author>
    <author>tc={005B00C3-009D-4E50-A727-004E00B8003A}</author>
    <author>tc={00D600AD-00EF-458E-8EFC-005800E60067}</author>
    <author>tc={003700FE-00BC-4593-93A4-002F0089001B}</author>
    <author>tc={00F000C2-0092-41F9-BCBB-005A00CE0021}</author>
    <author>tc={00880045-001D-41A5-B2F4-00F000D200FB}</author>
    <author>tc={00000077-00F1-45E6-A535-008000390068}</author>
    <author>tc={0060007F-0025-4C0A-99A1-0036003A00DC}</author>
    <author>tc={009300D4-0048-433B-A39B-005700E00087}</author>
    <author>tc={00DD000C-0081-4774-9700-00DC00F90055}</author>
    <author>tc={00AC00EF-00D0-4AF6-832F-003C002000A4}</author>
    <author>tc={002100E7-0017-4B0C-80F1-00F600880046}</author>
    <author>tc={002900F0-00AE-4942-87DD-0060000A0053}</author>
    <author>tc={0011009B-003F-46B6-A4A7-0073006100C4}</author>
    <author>tc={00D00038-00C1-414D-AADF-00D900C400B8}</author>
    <author>tc={0024008C-0009-40BF-A94C-0062004F0037}</author>
    <author>tc={006800A5-007B-4F4E-9ADF-000A008500B6}</author>
    <author>tc={00F00094-00D6-4F5A-859A-0093009B0065}</author>
    <author>tc={004400FA-008F-4A24-A075-00D2009200B7}</author>
    <author>tc={0073002B-008B-42F1-879C-00D2000E001D}</author>
    <author>tc={00B900A7-0070-4A9C-B32B-00F200DC009C}</author>
    <author>tc={00CA009D-0067-4C29-BBC2-006F00ED001A}</author>
    <author>tc={00750071-00C8-4F79-B16B-00F100DF0096}</author>
    <author>tc={00280086-00CD-4610-8D06-004300290098}</author>
    <author>tc={0098000F-00C1-4AEA-9E2A-006600BE00E5}</author>
    <author>tc={00C90087-00CB-4E00-90F4-0071005A0089}</author>
    <author>tc={007C0043-00BF-4AB2-9FB2-00F400F5001C}</author>
    <author>tc={004700F8-003B-4B3B-AC7E-007C005200FC}</author>
    <author>tc={005B007D-00C0-4BAF-B52A-003F003500A1}</author>
    <author>tc={00A2008E-0024-4DF5-B585-0050001500F1}</author>
    <author>tc={00DE0003-004D-49E2-B6FB-005400E000F4}</author>
    <author>tc={00990057-009B-433F-8FD7-006A00FC00DE}</author>
    <author>tc={002D009E-00B6-45BC-8A8B-007B00190083}</author>
    <author>tc={00FE00BF-00E9-40FD-BA0D-007B006200D5}</author>
    <author>tc={00F700DD-00A4-43B9-BC9A-00A100160008}</author>
    <author>tc={008900B3-0060-485C-A8E5-000600D40000}</author>
    <author>tc={006200FD-00AB-42AA-A861-000C000E00AA}</author>
    <author>tc={00B60056-006F-4FC6-B362-004D00CF0002}</author>
    <author>tc={00EB00F6-0079-4CFB-89D0-002600900060}</author>
    <author>tc={00F100F6-001B-48CE-A206-00CB002B00C3}</author>
    <author>tc={004F0076-00CB-4B9C-BD99-001300B9008B}</author>
    <author>tc={003700F0-00E1-43AA-A01C-0026003E002A}</author>
    <author>tc={005800D7-009A-4383-8258-009C00D700CA}</author>
    <author>tc={00F000F4-00B2-4669-9F24-000D0088008A}</author>
    <author>tc={00550081-007A-4686-9C5D-003D0066000C}</author>
    <author>tc={00C300EC-00E3-4342-94E3-005300FC00CA}</author>
    <author>tc={00320044-0062-4EEC-8897-00DA003100CF}</author>
    <author>tc={00B80042-0025-4496-AB26-00F800E50099}</author>
    <author>tc={008A003D-0020-48EB-8D84-00A600230001}</author>
    <author>tc={008B003A-00B8-4EFE-AE72-00D3009300CA}</author>
    <author>tc={000E0008-00F7-4392-B511-00E3009E0033}</author>
    <author>tc={009B006E-009B-4F4F-B3B2-0064002900B7}</author>
    <author>tc={00D600D1-00D7-42C6-B49F-0044005C0075}</author>
    <author>tc={004900CF-00FE-4E4E-A57E-0017003700A1}</author>
    <author>tc={00C9009F-009C-4F89-98C6-00C900480046}</author>
    <author>tc={00AB0015-00EF-429C-A284-00A300A800E3}</author>
    <author>tc={00720098-0022-48CF-8ED3-00A8009200C1}</author>
    <author>tc={001E005E-00C2-448E-8FF1-002000D10018}</author>
    <author>tc={007F00F7-0007-439B-A62E-00A4003B0000}</author>
    <author>tc={00220087-00BB-4F53-9D1B-00F400AE009F}</author>
    <author>tc={00FF007A-00C7-4B3D-9B08-00B50065004C}</author>
    <author>tc={00A800E5-00D7-46BF-BADE-001900AA00C5}</author>
    <author>tc={00E800F3-007E-46FB-9537-001E00F1000B}</author>
    <author>tc={000200C6-009D-4195-AB06-00DB00010030}</author>
    <author>tc={007500D8-0041-4242-8040-009400A7006F}</author>
    <author>tc={00FF009F-0040-4218-8D62-0028009F006A}</author>
    <author>tc={006F0012-00D8-47BE-AF24-002E002700F3}</author>
    <author>tc={003700C7-00A5-40B1-9F37-003400D700C1}</author>
    <author>tc={00D20070-00DA-4633-B806-00C500E900B0}</author>
    <author>tc={003900C7-00EB-44D7-9B7E-00EF000800B1}</author>
    <author>tc={009C009B-0046-4A5B-BFDF-004800FF0031}</author>
    <author>tc={002B0080-0009-4FD9-B431-00C400290085}</author>
    <author>tc={00F60045-00AF-4304-AAC5-00B900AB009E}</author>
    <author>tc={00B30036-0013-4B23-95A7-007B003B0006}</author>
    <author>tc={00EC0064-00AC-470B-8DA5-00A3007E0080}</author>
    <author>tc={00B100A9-0097-476D-A02F-008C00AD0041}</author>
    <author>tc={00D500FE-005C-4E94-B9FD-007F00280052}</author>
    <author>tc={00540021-00E4-4F3D-929E-009700E40072}</author>
    <author>tc={004A00AB-0000-4565-BB69-002400D20025}</author>
    <author>tc={00E200DD-006C-45CA-B216-00E300A300F1}</author>
    <author>tc={00B60028-0090-4853-B5E1-004C009200C6}</author>
    <author>tc={001A00BC-00B9-4D93-9741-0063005700E6}</author>
    <author>tc={00550011-006C-4075-95F5-000800D40018}</author>
    <author>tc={00B00056-00C3-4FF7-AE27-007600BD0069}</author>
    <author>tc={00310012-00D4-4313-B82B-005000E10040}</author>
    <author>tc={002000BD-0052-4B93-8936-00CE003F00C7}</author>
    <author>tc={0017000B-00C0-4651-8DA2-00AE00E50041}</author>
    <author>tc={005300F6-0059-4453-8C95-009700540096}</author>
    <author>tc={003500EC-009B-4D2E-916B-006E003C0081}</author>
    <author>tc={00E800C2-00FF-4B78-8F5E-004A009A0031}</author>
    <author>tc={00460042-0064-4D32-A181-00DF00110019}</author>
    <author>tc={00E100EE-004B-4963-969B-0073005900DF}</author>
    <author>tc={00450064-00A1-41B4-971E-004B00F100BC}</author>
    <author>tc={00F30053-006D-4E23-B730-00EF00AB00E0}</author>
    <author>tc={002E00C1-009D-4E3B-8228-005200900078}</author>
    <author>tc={00540089-0027-4597-A290-00AC009800FF}</author>
    <author>tc={00C00032-004A-4976-8929-006B008600F5}</author>
    <author>tc={008100CF-0005-47D3-B78C-002D00120012}</author>
    <author>tc={002B00B4-00DE-4A65-A7E9-00AB00E6007D}</author>
    <author>tc={00F400E5-00C2-451D-84E4-002500C30027}</author>
    <author>tc={00D400FD-00FF-495E-B52C-006900F00065}</author>
    <author>tc={009200F7-0056-46C5-9EBE-00700018007B}</author>
    <author>tc={00A5007C-00DD-4084-8754-001E007500EF}</author>
    <author>tc={003600D8-000A-43D9-AB01-00F4003E0090}</author>
    <author>tc={00F100CF-0058-4928-A63A-00FA00350070}</author>
    <author>tc={0004004D-003A-47E8-B3F6-009500D90063}</author>
    <author>tc={004B0032-007F-4CEC-9FA3-000E0073005D}</author>
    <author>tc={0063005D-005D-48C1-A55E-0015001A003B}</author>
    <author>tc={00F9007A-00FF-4F90-AE81-00D600000070}</author>
    <author>tc={00900091-00D3-40C9-9D5B-00D1003C0050}</author>
    <author>Vasquez Callo Maria del Carmen</author>
    <author>tc={00D200B2-00D0-4F8B-A46B-0080007F001C}</author>
    <author>tc={00BD0071-0079-4D18-94A4-005D00C2000C}</author>
    <author>tc={0BC68B1E-8B2A-4C92-813E-26077952F2D7}</author>
    <author>tc={00C4004B-008F-4C33-BE87-009800EA00EC}</author>
    <author>tc={00430061-009E-48A2-956B-00D500E600A4}</author>
    <author>tc={002200B9-003E-4D71-808D-00CE00A40045}</author>
    <author>tc={00C500EE-005D-489E-A9C8-0049003E0097}</author>
    <author>tc={00CE0050-000C-4CC8-A2E9-00DA000C0030}</author>
    <author>tc={008D007A-00BB-4A7F-9DF6-004100FA00A1}</author>
    <author>tc={000D001C-0056-4657-AB04-0010003C0047}</author>
    <author>tc={007D0044-00C1-45E5-BBA8-00600046005F}</author>
    <author>tc={006B007E-00E0-4E26-BF13-00AB00DD00F4}</author>
    <author>tc={00A7008F-0004-45EB-83EA-009F00430061}</author>
    <author>tc={00AA0016-009A-4E9D-B5CA-00E800CD00B9}</author>
    <author>tc={00A600AC-002B-4904-B340-00C6001E00A4}</author>
    <author>tc={00F60004-00CA-41E7-A86B-006B000F00CA}</author>
    <author>tc={00F300DB-009B-4CF7-903D-00550025007B}</author>
    <author>tc={008D00A5-000F-4A5D-9333-009500A20098}</author>
    <author>tc={001D0026-00C4-44B6-8159-008500A000EA}</author>
    <author>tc={0049006F-0059-42CF-822E-005900170048}</author>
    <author>tc={00C600E1-009D-47F2-B537-00BA009400EA}</author>
    <author>tc={003700C1-0074-4862-BE5D-003A00F700CA}</author>
    <author>tc={00C800BF-0076-42A7-9F25-008800AC007D}</author>
    <author>tc={00A000CB-00C9-46B1-A32B-00F100700014}</author>
    <author>tc={00BE00C9-00BC-4BFE-9445-00CA004E00B6}</author>
    <author>tc={00E30010-00B6-4163-BE79-00C3001F0002}</author>
    <author>tc={00910045-001B-4A44-B26B-00EB003B0006}</author>
    <author>tc={004D001E-00AA-4194-B387-003A000F00C5}</author>
    <author>tc={002300FA-00C5-4E4F-8BCB-00330008000C}</author>
    <author>tc={00BD0077-00EC-45AC-91E8-00BD0003000E}</author>
    <author>tc={00930045-0063-4DBC-8FA7-006F008C0095}</author>
    <author>tc={00B90004-00CE-4E6A-AC62-005D004F005F}</author>
    <author>tc={0028007A-0085-43B1-8631-003000E500BF}</author>
    <author>tc={000200F2-00B0-4C11-AC07-0009009A004D}</author>
    <author>tc={00030030-0009-483C-AC5E-0009004A009A}</author>
    <author>tc={004C0065-001D-40AC-9AAD-00E5003C0018}</author>
    <author>tc={00E50029-004E-493E-AF26-00FB00890077}</author>
    <author>tc={00020073-0010-48D5-867D-00E40095003E}</author>
    <author>tc={589A73D3-2658-438B-963B-77E61D00F4D9}</author>
    <author>tc={00690096-00A8-4CDC-9A39-0003000F00CB}</author>
    <author>tc={00440064-006B-411A-88EA-000300070060}</author>
    <author>tc={00FD0052-00AD-48BF-A59A-00F100EA0034}</author>
    <author>tc={00840057-0048-4A66-8AFF-00C100F6002A}</author>
    <author>tc={00070020-001C-44CC-98EF-003500A50001}</author>
    <author>tc={007000AD-0089-4593-9019-00730087007E}</author>
    <author>tc={007900A5-00E7-4EE8-BB24-002D003F007D}</author>
    <author>tc={005D00CA-00C9-429F-A809-00D0009500A8}</author>
    <author>tc={00A200FC-00B0-48C7-9819-00BE007500CA}</author>
    <author>tc={00030015-000B-412C-B5E0-0013002D0049}</author>
    <author>tc={00B900A7-0077-47EC-A032-006A004400C6}</author>
    <author>tc={00A20000-00F2-44F3-A4CA-0021004C00A7}</author>
    <author>tc={002600D9-00B4-463E-B44F-0068007900CD}</author>
    <author>tc={00C00053-00B4-49F2-82BE-003500AB0033}</author>
    <author>tc={00A1000C-00A8-483F-93A1-004400D400AE}</author>
    <author>tc={009F004B-00C4-436D-BBFC-006D00250061}</author>
    <author>tc={00F70054-00CC-47C3-B3A7-00F3000F00F0}</author>
    <author>tc={00FC0067-0012-4D07-90CF-005A00D700DD}</author>
    <author>tc={00F10073-0098-4F65-A011-004700D100D7}</author>
    <author>tc={00190036-009A-4165-95F4-00C3008B008F}</author>
    <author>tc={8792364A-0DF7-4E50-8BDE-F96F269E0D8E}</author>
    <author>tc={2C5E39E4-E8CF-4800-A240-F4B73FE725A8}</author>
    <author>tc={FCB44201-91AC-4DDE-9AB2-D2D75DB3AFB7}</author>
    <author>tc={C7275C2B-93E4-4923-B8C2-03C85590FC9E}</author>
    <author>tc={132C81A0-8770-4D67-A48F-A18C0C3F6856}</author>
    <author>tc={1CABA8D6-2C65-4AD8-8AA4-2987DEBB408F}</author>
    <author>tc={F8C0B1E1-4ED8-4CD2-830B-60ED09D4A0B8}</author>
    <author>tc={00530053-008D-4344-8735-00B9008500F6}</author>
    <author>tc={0095009E-009C-4C10-83D6-00CE00880070}</author>
    <author>tc={0040001D-0003-4D01-AB2F-00CC00EA001E}</author>
    <author>tc={0049004E-0011-4A56-9E37-00F500EB0026}</author>
    <author>tc={002E0087-006F-4DFF-A372-008F001700F5}</author>
    <author>tc={0015004D-003D-4D27-8D75-00B500E00028}</author>
    <author>tc={00B7001E-00D8-4B98-A9C6-001600430020}</author>
    <author>tc={007900EA-0001-4DC1-9E90-007F00FC006F}</author>
    <author>tc={00650092-0071-4279-BA57-00E000570010}</author>
    <author>tc={00A50095-00F0-414D-8841-00C800A60084}</author>
    <author>tc={009A00B4-00E3-496E-9BC0-00CE004800F3}</author>
    <author>tc={00720044-0037-4366-B7B4-00B8001800D4}</author>
    <author>tc={008B00B0-0065-421C-A10A-002D003A0067}</author>
    <author>tc={007A006F-00B8-486A-BF59-008E004A002F}</author>
    <author>tc={00140015-0026-4EAD-BAAB-00BF00EA0088}</author>
    <author>tc={003B00AD-00FB-46A6-BEBA-006D00AD006A}</author>
    <author>tc={00BE000B-00A7-4356-B597-00EA00E50091}</author>
    <author>tc={007900D4-0003-4271-9F58-00F7004900ED}</author>
    <author>tc={006D0037-0017-4892-98C5-006300AE002F}</author>
    <author>tc={00C200E0-00E7-42CF-B8DA-005F00C6001D}</author>
    <author>tc={0061006D-00E5-4180-BB55-00D900D80059}</author>
    <author>tc={009A00BE-003C-4E5A-9DA5-00D2004500DF}</author>
    <author>tc={002500EE-0073-4494-AECB-000E002700DB}</author>
    <author>tc={0074000D-00F4-428B-BF18-00EB00D800D1}</author>
    <author>tc={005700BD-0071-4623-9D8E-008000240082}</author>
    <author>tc={002200E1-00E9-402F-8C9E-00BF005F0033}</author>
    <author>tc={00AA0002-009B-470F-9CF2-003E001D0065}</author>
    <author>tc={001200F8-00FE-46B9-8A09-00100046003F}</author>
    <author>tc={00550037-0025-4E61-AF3F-008A001B0040}</author>
    <author>tc={00200092-0014-44D2-B86E-0060004F00F1}</author>
    <author>tc={002D0019-0074-4AEF-A5F4-004300590088}</author>
    <author>tc={00F000F9-00D1-4748-9FC1-00E200060067}</author>
    <author>tc={00C500D3-0041-4294-8C74-00C1008B00CE}</author>
    <author>tc={009A000D-0063-4587-BBAB-0088005B008D}</author>
    <author>tc={002C00CC-0037-46DF-9618-00EB006E00E9}</author>
    <author>tc={006D0066-00C2-4320-AB78-003A0023006F}</author>
    <author>tc={004A00D3-004F-4339-9963-003600A700B6}</author>
    <author>tc={00160038-00E2-4B33-B614-007D00F60033}</author>
    <author>tc={00690059-00D0-49C1-944E-003200FF00FB}</author>
    <author>tc={00A5001F-008E-4779-8CD7-00AB00A400E5}</author>
    <author>tc={001D00F0-00FF-4A1E-8770-002B00B100A8}</author>
    <author>tc={00A2007D-00FE-4F7B-9872-00F7000500D9}</author>
    <author>tc={00F5000D-00F0-435E-B140-00350069005D}</author>
    <author>tc={009C007D-0044-402D-B300-009A0070003D}</author>
    <author>tc={00C5004B-0089-4291-B136-0073001A0061}</author>
    <author>tc={00370063-0041-46C7-A71B-00C9006D0089}</author>
    <author>tc={00620065-003C-4BA2-B09B-0006003400FF}</author>
    <author>tc={0051001C-009E-4538-BF39-00F5005800CD}</author>
    <author>tc={0024009C-0070-4EF2-ABD3-006D00AE004D}</author>
    <author>tc={004D007D-00D5-4FB5-8EB9-0061004800BB}</author>
    <author>tc={006000D4-006D-44E8-98BD-00C2006500A2}</author>
    <author>tc={00DF0056-00D0-41D5-8D47-00310038009E}</author>
    <author>tc={00A6009E-00A9-40FC-A9A3-00FE003600F6}</author>
    <author>tc={00890010-009A-4EC9-B51C-0070005100A4}</author>
    <author>tc={009E0028-0054-4D06-BD3E-001300C700FD}</author>
    <author>tc={00AB0030-0002-46DC-B4EE-003000250000}</author>
    <author>tc={00350037-00D9-4C01-90CC-003C00340023}</author>
    <author>tc={00A3000A-0083-4AF6-A81A-0029007700D1}</author>
    <author>tc={0091000D-00CF-4C2D-83CB-00E700F60055}</author>
    <author>tc={00C600D7-0077-46D8-AEA1-004500320071}</author>
    <author>tc={009A00EF-0042-43F8-90DF-009F00A4004C}</author>
    <author>tc={007A00A3-0053-4028-9DD6-001C004F006C}</author>
    <author>tc={00640012-0038-4041-8D00-002800A600BF}</author>
    <author>tc={00820027-008B-4B9F-9746-005C006F00C2}</author>
    <author>tc={004300AB-0082-4EEE-B660-00C2004F0051}</author>
    <author>tc={004A0065-006C-43C8-B972-007300F7002C}</author>
    <author>tc={008400BB-0046-4740-A9C0-0032005B008E}</author>
    <author>tc={006300C0-009F-4CF6-8C0A-001700780034}</author>
    <author>tc={0072002B-007E-46D6-A716-00AB00DA00CF}</author>
    <author>tc={00C4005A-00EA-498E-9C46-0005000D00D1}</author>
    <author>tc={005F0060-00BB-4687-9C7B-003B00EA001B}</author>
    <author>tc={005100E3-00D5-44E8-9FCE-0005007F0025}</author>
    <author>tc={00F80058-00E4-4C3C-BE6A-005800A70060}</author>
    <author>tc={0028009B-00EF-424D-A95B-004E003700C1}</author>
    <author>tc={00120026-0006-4975-90E2-008800D70001}</author>
    <author>tc={004E0041-0000-4FFC-8F97-000400E700B4}</author>
    <author>tc={008F0023-0001-49E3-96E4-0003007F00E2}</author>
    <author>tc={00ED002A-0078-407F-9372-004400D50064}</author>
    <author>tc={00F000E8-0037-4BC7-91A7-003600B6006C}</author>
    <author>tc={001700DF-004F-4686-A4C2-0057001E005B}</author>
    <author>tc={00F400F2-0043-461A-A4F2-00A300DC006F}</author>
    <author>tc={00330087-007E-4558-860E-00DB006700EC}</author>
    <author>tc={004E008B-007E-41F5-A399-00C600AD0013}</author>
    <author>tc={00EA00A9-000B-4BF3-AEB4-005E0048006E}</author>
    <author>tc={004F005E-00AB-4346-9A8D-0010005700E9}</author>
    <author>tc={0000000A-00FC-40CF-8A72-000D008400C5}</author>
    <author>tc={000A00CC-002F-4928-8AA9-00B300E60090}</author>
    <author>tc={00520045-004C-4AE4-9F5B-002D007F00A6}</author>
    <author>tc={00640001-0011-4017-AE76-002F00EE00DA}</author>
    <author>tc={00F000A3-00F1-4DAB-937D-00BE00E100F7}</author>
    <author>tc={004F0009-001A-4240-B3B1-005D00150093}</author>
    <author>tc={00990097-0003-4C42-B5EC-0007008200B6}</author>
    <author>tc={007300AC-00AB-40C7-AA19-001400C400D0}</author>
    <author>tc={00E000BD-004E-4A2A-8906-002C0018004C}</author>
    <author>tc={00980062-0071-417E-9C21-0001007F00EB}</author>
    <author>tc={004E00D3-0071-47C0-80A9-008D00BD00B7}</author>
    <author>tc={00FE00E2-0029-4428-BC5F-004A00E90044}</author>
    <author>tc={004B0034-00F4-45D5-8CFF-006500890008}</author>
    <author>tc={006800A8-00DC-437B-B378-000D00630001}</author>
    <author>tc={00340022-0012-463C-BE8A-0036002300D5}</author>
    <author>tc={00DF003B-00E7-4706-A036-00910062009A}</author>
    <author>tc={00D400BA-00EB-4E2B-9E0E-00D100C100B8}</author>
    <author>tc={00F30066-000B-406B-A59E-0069005200F2}</author>
    <author>tc={007A00C6-00FC-4E11-B2A7-00B200490063}</author>
    <author>tc={00B20033-00CA-48FA-9030-0034004C00AC}</author>
    <author>tc={005600E2-00A2-45CD-A0A2-00ED00950071}</author>
    <author>tc={00BA00C3-00E7-44C0-962D-0094000D00DC}</author>
    <author>tc={00CA005B-0092-4615-9FDB-00B5001E00FD}</author>
    <author>tc={0021006B-00EE-4B66-945B-00BB000F000B}</author>
    <author>tc={00CB00AD-007C-48F4-A593-003C001400E2}</author>
    <author>tc={00E80096-00AE-449E-8830-00B500A90057}</author>
    <author>tc={00DC00D1-00A7-407C-9195-00F900F300CE}</author>
    <author>tc={00A300DF-003F-49FA-AD7F-00B6007A00B8}</author>
    <author>tc={00C500B3-0081-40E0-A42F-002B006F00BD}</author>
    <author>tc={004D0052-007D-4E10-916D-00B8007000D4}</author>
    <author>tc={006300FB-00C0-497D-80BD-006000A300F7}</author>
    <author>tc={00A0003A-007B-4341-89CB-00CF003E00F8}</author>
    <author>tc={002900D0-0089-4A90-BA18-004C009200D9}</author>
    <author>tc={00F400DC-0019-4558-A474-0044009600A8}</author>
    <author>tc={00C90095-0059-4529-A7A2-00E6002E0015}</author>
    <author>tc={00470088-0080-4CDF-84FD-00E4000A004A}</author>
    <author>tc={00B500CF-00F7-493C-A29C-00E60080009E}</author>
    <author>tc={006800CA-0003-4072-A238-00DE0095009E}</author>
    <author>tc={00D7003B-00A5-47DF-B2A0-00540044003D}</author>
    <author>tc={009E008E-0003-4126-936D-006B00A900C5}</author>
    <author>tc={00C50088-00BB-41B3-9F37-006300FC00CD}</author>
    <author>tc={004900D5-00C2-41EA-910E-000E00280067}</author>
    <author>tc={0028005F-00DA-4ADC-B39E-00C700DE009B}</author>
    <author>tc={00F00084-00D7-40CF-989F-00C600D100D4}</author>
    <author>tc={0063006C-00C7-4D3D-AF83-00A000170038}</author>
    <author>tc={00A7009C-00D7-4738-AC99-00D700A00007}</author>
    <author>tc={00B300C3-002F-4A32-B225-000C000A003C}</author>
    <author>tc={00A70048-00AD-436B-9C8F-0037000C004C}</author>
    <author>tc={00D400B8-002F-45B6-8E0E-00C200D100D7}</author>
    <author>tc={005800CA-00FA-48D0-A6C0-005500CB0010}</author>
    <author>tc={00BA009C-00D5-4484-B78D-0011005400B7}</author>
    <author>tc={00600037-0003-491D-B2E1-00CF00070081}</author>
    <author>tc={00F30013-00FE-48D1-8FCC-000800D9005F}</author>
    <author>tc={009500F5-00F7-4C1E-9600-0025009C0043}</author>
    <author>tc={008900BC-0003-4D4D-8798-009700950027}</author>
    <author>tc={000D001C-00AD-4481-A825-000C002D0008}</author>
    <author>tc={00590023-0028-472E-9586-009400DC0089}</author>
    <author>tc={00C50094-0088-4466-B3EE-0027004D005C}</author>
    <author>tc={00440020-0072-4A82-80DF-003700050018}</author>
    <author>tc={00AB0014-004A-4D15-B26B-004000190044}</author>
    <author>tc={00D800B4-00C2-4B95-8143-008B00920036}</author>
    <author>tc={007100B0-0087-4262-95D7-00F300140010}</author>
    <author>tc={00310066-00EB-4622-9D63-0058002A0077}</author>
    <author>tc={00DB00EE-0032-4774-A269-00EB0021009C}</author>
    <author>tc={00FB0066-006F-4338-A766-00F70017000F}</author>
    <author>tc={0013004D-00DA-4C93-8D1D-0001002C0072}</author>
    <author>tc={0030002A-007E-499D-BC1A-00FB00D900A9}</author>
    <author>tc={006A0094-007B-44B4-A71B-005C008E0075}</author>
    <author>tc={00030093-00F8-4DEC-B4F4-005800F500D8}</author>
    <author>tc={00FE005C-00FD-4A4A-8448-00CE0040001F}</author>
    <author>tc={00540000-00BF-437D-BFEE-00630026006C}</author>
    <author>tc={0086000F-0094-4F51-AE10-005600E70026}</author>
    <author>tc={007C001F-00E4-4706-A8B5-00460064005A}</author>
    <author>tc={00C500D2-0082-46ED-A4E2-006500400043}</author>
    <author>tc={005F0034-0016-4B56-988E-00E40059002B}</author>
    <author>tc={00320088-00FD-4DC5-BE03-00EB008D00E3}</author>
    <author>tc={00EB00BE-007D-427D-857F-006E00E0008E}</author>
    <author>tc={00D90093-0051-4EC1-B075-0076009D000E}</author>
    <author>tc={0062009F-00BD-4CFA-B63B-00CA007B00BC}</author>
    <author>tc={009E0034-00D5-4282-B139-000A00A600A6}</author>
    <author>tc={00AB002E-005B-47FA-983E-00CA00670098}</author>
    <author>tc={00B70089-00E3-4655-85F3-009C00370052}</author>
    <author>tc={00D8001C-0015-4448-B8D2-001500EE00AF}</author>
    <author>tc={00C8004B-00E2-4A3A-B49D-005B007600D2}</author>
    <author>tc={00BC003D-00B0-4E0D-B1EA-00AF00F000EF}</author>
    <author>tc={00BE0032-00FD-454A-AA21-00C600DA0018}</author>
    <author>tc={003000DB-0023-4655-B0E3-000A00160016}</author>
    <author>tc={00FF0051-0068-4EB5-9081-003A00240022}</author>
    <author>tc={009F00D2-0053-4B22-BF04-0015005700D1}</author>
    <author>tc={0053000E-0006-43AF-8112-00CC00640056}</author>
    <author>tc={00D7000E-0079-49EE-A172-00CC0071004F}</author>
    <author>tc={003600CD-0017-4EA3-ADF0-0053008B0036}</author>
    <author>tc={00AF0068-004E-42C3-B1D9-00F000440089}</author>
    <author>tc={00A4003D-000E-4D8F-A361-00B2000B00B2}</author>
    <author>tc={00E400A1-007B-4C04-8264-005500FD001A}</author>
    <author>tc={0000009F-00F7-48BA-A8C7-00D8002B008B}</author>
    <author>tc={007300C3-005C-4757-988F-002B007900E3}</author>
    <author>tc={009F0017-0084-44D7-9271-00F8000A00A8}</author>
    <author>tc={001600A1-0054-43FE-A42F-00FB000B0074}</author>
    <author>tc={00270037-0070-47F3-966C-00FE00F400DB}</author>
    <author>tc={00680019-003E-4E5C-8C87-0077001F0045}</author>
    <author>tc={0054001F-008F-43C0-9967-008A00370018}</author>
    <author>tc={00AA0083-00C4-42D6-943C-00F5007E0069}</author>
    <author>tc={00B9003D-00B3-44C6-928E-008D0051005A}</author>
    <author>tc={00D300D9-0075-4E42-B565-00AA004800B1}</author>
    <author>tc={004B006D-00B5-454B-B63E-001600DF007D}</author>
    <author>tc={0054000B-00E1-4CD8-A128-0084003600E9}</author>
    <author>tc={00800056-00E9-4E88-A633-00E700CD0054}</author>
    <author>tc={00530058-00F2-40D9-A588-00D400040034}</author>
    <author>tc={00A10071-00FE-40BB-AACA-00DB009C000C}</author>
    <author>tc={00090025-00CE-4006-AA2D-002B00AC0011}</author>
    <author>tc={000E00C7-003D-4EC5-A3BE-000000B60094}</author>
    <author>tc={005C0004-0088-4CAA-8A93-00DF0025007A}</author>
    <author>tc={00E80054-00F0-46D0-8025-00BE0055002B}</author>
    <author>tc={0084001E-00D4-41A0-BB1F-0093003500E6}</author>
    <author>tc={006700BB-0064-4CB8-9C76-004000820075}</author>
    <author>tc={000C0065-00B9-494D-9A73-000300B800D4}</author>
    <author>tc={00DB0023-001E-4C8A-AFD7-00D500CE0049}</author>
    <author>tc={00CD00A9-0085-43BC-959A-000700A600E3}</author>
    <author>tc={007D0041-0054-4E61-A7CB-00D3009F001C}</author>
    <author>tc={009A005C-0083-40F1-8640-0062002D0011}</author>
    <author>tc={00EA0041-006B-424D-A787-001200C70051}</author>
    <author>tc={00050036-006E-4561-9C94-006000920078}</author>
    <author>tc={000D00F7-00B3-461D-8776-009000F40039}</author>
    <author>tc={008A0058-0086-4F66-B62E-007E009600D2}</author>
    <author>tc={00D4006E-00F0-46CE-A375-0009005600F0}</author>
    <author>tc={004E007D-0016-4277-B5FC-00640078009D}</author>
    <author>tc={00C30027-00FE-4E9D-B8B6-001B009B00F0}</author>
    <author>tc={00830073-00A4-4257-8FB6-008C00760064}</author>
    <author>tc={005D0032-00BB-43C3-AB21-00920075000E}</author>
    <author>tc={00350002-0088-4C46-8594-000300F2002B}</author>
    <author>tc={00560049-00BB-4B83-9332-0091003B0015}</author>
    <author>tc={0019002A-0048-4F1B-A307-00DE009200A8}</author>
    <author>tc={00A30064-0060-4867-B0D6-0020007500E5}</author>
    <author>tc={00C20075-005F-4B39-A9B0-00F9004E0022}</author>
    <author>tc={00BB00D2-0065-4DDA-A294-002600CE0011}</author>
    <author>tc={008300B2-0032-4AC2-9D4F-006D003D00B5}</author>
    <author>tc={009E0090-00CE-417D-AF13-00FF006300A7}</author>
    <author>tc={00780021-00C4-45D3-84DE-00AF00FA00D7}</author>
    <author>tc={006000B2-00FF-4980-B3FB-002000170024}</author>
    <author>tc={009C0008-00D0-44EA-B0B6-006B008A00FE}</author>
    <author>tc={0033006A-0089-414E-9BAA-007000E400A4}</author>
    <author>tc={006300E7-00A4-4DD6-8FDE-004E00440056}</author>
    <author>tc={00B400B9-00E2-4F15-9C0A-00FB00BA00ED}</author>
    <author>tc={007700C2-00DF-459A-99D9-005500BA005D}</author>
    <author>tc={00D700DF-0069-43B6-9E9D-000F005400B2}</author>
    <author>tc={001300C3-0087-4D6D-A4A8-000B0097008B}</author>
    <author>tc={0032007C-0053-4E2F-959B-00EC007300F4}</author>
    <author>tc={00190049-00DD-4A70-8E5E-00ED008F0068}</author>
    <author>tc={00030046-0072-487C-B299-0008007900EE}</author>
    <author>tc={00E200F3-0070-4FAA-8E48-002D00BA003F}</author>
    <author>tc={00A4008C-005C-42CA-BE77-00D1004C0021}</author>
    <author>tc={00EE0073-0080-4530-B707-0012004A00D9}</author>
    <author>tc={00690055-003B-47AA-9B34-00E0005500F3}</author>
    <author>tc={00E90018-00F0-47D4-9B77-009A00530093}</author>
    <author>tc={00B700D9-0029-4328-AF31-00B300FD00DC}</author>
    <author>tc={002A007C-0015-4A97-9943-00AF00C200EF}</author>
    <author>tc={00030018-006A-41C2-8A7F-00CF00CB00D1}</author>
    <author>tc={00E10063-0029-4260-9715-0017004D0043}</author>
    <author>tc={00C60090-0064-4D6E-9C5A-00F900770021}</author>
    <author>tc={007B00DC-0052-43D2-A265-00D500F400B2}</author>
    <author>tc={00590066-00F0-456C-857F-00EA007D00EF}</author>
    <author>tc={00920030-0020-4CC7-8962-00A900D60049}</author>
    <author>tc={00E00020-00D5-48E1-BFB4-00B500770074}</author>
    <author>tc={00700074-0051-4827-A0C5-003400230032}</author>
    <author>tc={002800FA-0069-49E0-BA84-009A002F00F6}</author>
    <author>tc={00230095-00D8-47DB-9CD8-00DF004B0025}</author>
    <author>tc={006500E4-0089-4627-BDBB-00D300E00027}</author>
    <author>tc={005B005A-0062-48D2-91C4-00EF0052003C}</author>
    <author>tc={005200E0-00AA-48C4-90BD-008F00A20079}</author>
    <author>tc={002C0040-00F2-4C53-9682-005C007A0041}</author>
    <author>tc={00B6009B-00F6-4091-9AD3-003B006D0057}</author>
    <author>tc={00F0009F-000A-4AA8-AF96-00A400210085}</author>
    <author>tc={001F006B-00F7-4A50-B835-001D00BE0089}</author>
    <author>tc={0070005A-007F-42C8-B385-001500150069}</author>
    <author>tc={00470039-00FF-41EC-B9F5-00420093009E}</author>
    <author>tc={001E00E4-006B-4E9C-B082-001D00220063}</author>
    <author>tc={00D60080-00F7-439D-AA33-00060050002D}</author>
    <author>tc={007C0053-00CE-4047-B099-0067003C00F4}</author>
    <author>tc={004000CD-0029-4E28-9AD5-009D00B20047}</author>
    <author>tc={00200042-0038-469E-A78B-00F500C000C2}</author>
  </authors>
  <commentList>
    <comment ref="AC2" authorId="0" shapeId="0" xr:uid="{00C700E6-00AD-4FB5-8A58-005C001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D2" authorId="1" shapeId="0" xr:uid="{00EC0052-0043-4DFC-BB90-0024004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U.S.-JORDAN JOINT STATEMENT ON ELECTRONIC COMMERCE,  7 June 2000, 
Art. I
</t>
        </r>
      </text>
    </comment>
    <comment ref="AE2" authorId="2" shapeId="0" xr:uid="{00C800F1-00BE-4634-95AE-009100A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AP2" authorId="3" shapeId="0" xr:uid="{001800B2-00B1-4898-9867-009F003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7.1(c) - services
</t>
        </r>
      </text>
    </comment>
    <comment ref="AR2" authorId="4" shapeId="0" xr:uid="{001C00C9-00EB-4291-B62D-000A008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T2" authorId="5" shapeId="0" xr:uid="{003B005C-00F9-4D7A-98F0-00D20034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7.1(a)
</t>
        </r>
      </text>
    </comment>
    <comment ref="AW2" authorId="6" shapeId="0" xr:uid="{002500BF-0075-424D-91F3-006F0070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A2" authorId="7" shapeId="0" xr:uid="{005C00F8-0068-4A27-94D5-00FB003A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B2" authorId="8" shapeId="0" xr:uid="{009900B4-00E7-457B-8625-00030095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7.1(b)
U.S.-JORDAN JOINT STATEMENT ON ELECTRONIC COMMERCE,  7 June 2000, 
Art. I
</t>
        </r>
      </text>
    </comment>
    <comment ref="BH2" authorId="9" shapeId="0" xr:uid="{005B00D3-001C-4078-B641-00A600F2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K2" authorId="10" shapeId="0" xr:uid="{007D0095-00D5-43D7-8AC4-000F00DB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Free flow of information in Internet
</t>
        </r>
      </text>
    </comment>
    <comment ref="BU2" authorId="11" shapeId="0" xr:uid="{009800B4-00B1-452C-B95D-00B5005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Y2" authorId="12" shapeId="0" xr:uid="{0039002B-00B7-4E83-A785-00A3001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t>
        </r>
      </text>
    </comment>
    <comment ref="BZ2" authorId="13" shapeId="0" xr:uid="{00C000D3-008C-43E6-A614-0090001A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and II
</t>
        </r>
      </text>
    </comment>
    <comment ref="CA2" authorId="14" shapeId="0" xr:uid="{002B008F-0030-4ABB-8427-00C0002F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D2" authorId="15" shapeId="0" xr:uid="{00E500C8-0029-4B10-8726-00790021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S2" authorId="16" shapeId="0" xr:uid="{00DB00A3-00B8-4FFD-BE8D-006500B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CU2" authorId="17" shapeId="0" xr:uid="{007300DA-00C7-4F65-8DE5-00AA002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principles of consumers concern, industry development of such principles and flexibility
</t>
        </r>
      </text>
    </comment>
    <comment ref="CV2" authorId="18" shapeId="0" xr:uid="{0044000E-00CD-4575-AB7D-002900E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OECD Privacy Guidelines
</t>
        </r>
      </text>
    </comment>
    <comment ref="CW2" authorId="19" shapeId="0" xr:uid="{00BC0025-0003-41DC-8BB8-00B300F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DN2" authorId="20" shapeId="0" xr:uid="{00F000EF-007D-48FA-9E91-00C200B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EF2" authorId="21" shapeId="0" xr:uid="{008C0083-0004-42F0-B530-008500F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EK2" authorId="22" shapeId="0" xr:uid="{008E0066-00A7-4E67-8B73-007A00D1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4:1(c) for Copyright Treaty (Art. 1-14) and Art. 4:1(d) for Performances and Phonograms Treaty (Art. 1-23)
</t>
        </r>
      </text>
    </comment>
    <comment ref="EL2" authorId="23" shapeId="0" xr:uid="{008F001F-001B-40DD-9C1F-004800C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 and 2
</t>
        </r>
      </text>
    </comment>
    <comment ref="EO2" authorId="24" shapeId="0" xr:uid="{00D700E7-005B-45F4-A374-000600B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4:16
</t>
        </r>
      </text>
    </comment>
    <comment ref="EQ2" authorId="25" shapeId="0" xr:uid="{00840077-0079-460C-AA1B-00BD006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4:12 and 13
</t>
        </r>
      </text>
    </comment>
    <comment ref="EU2" authorId="26" shapeId="0" xr:uid="{008A00DD-00E5-4A37-890D-0074005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4:15
</t>
        </r>
      </text>
    </comment>
    <comment ref="AK3" authorId="27" shapeId="0" xr:uid="{005E0050-009E-4C97-A06D-006000A0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AL3" authorId="28" shapeId="0" xr:uid="{001C00BE-001E-4A7D-84CC-00AA00C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
        </r>
      </text>
    </comment>
    <comment ref="AM3" authorId="29" shapeId="0" xr:uid="{00F20024-004E-443A-9641-008A00C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BD3" authorId="30" shapeId="0" xr:uid="{007300A3-00BF-4696-9BBC-00C100DB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
        </r>
      </text>
    </comment>
    <comment ref="DD3" authorId="31" shapeId="0" xr:uid="{00A000A2-001B-4C7A-8AFA-009A004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DJ3" authorId="32" shapeId="0" xr:uid="{00EF00D4-0038-4FEA-9425-00EA004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DK3" authorId="33" shapeId="0" xr:uid="{006B00B5-0098-436E-BB8E-00A3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Audio-visual Services
Motion Picture Projection Services
No market access or national treatment limitations in the cross border, consumption abroad or commercial presence modes of supply.
</t>
        </r>
      </text>
    </comment>
    <comment ref="DL3" authorId="34" shapeId="0" xr:uid="{00880024-00A0-4F59-9F79-007500DB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EM3" authorId="35" shapeId="0" xr:uid="{00C3009A-0063-4719-946E-000F00B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AC4" authorId="36" shapeId="0" xr:uid="{00230002-006F-45B9-8B58-00AD008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D4" authorId="37" shapeId="0" xr:uid="{0033002E-00E9-4E0D-960E-00B8001E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F4" authorId="38" shapeId="0" xr:uid="{004E005D-00A2-42D3-BB21-00610049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A4" authorId="39" shapeId="0" xr:uid="{006C0059-00DD-4050-B7D5-00D0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F4" authorId="40" shapeId="0" xr:uid="{006E0027-0053-405F-9BBF-001000F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Electronic exchange of information between custom administrations (art. IX.2.8-9; IX.3; Art. IX.4.1.vi))
</t>
        </r>
      </text>
    </comment>
    <comment ref="BH4" authorId="41" shapeId="0" xr:uid="{0094001E-00AC-4116-9624-00ED0068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U4" authorId="42" shapeId="0" xr:uid="{00DB0013-00CD-440A-984E-0052001B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W4" authorId="43" shapeId="0" xr:uid="{00600014-00E5-47CC-A688-009100BC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A4" authorId="44" shapeId="0" xr:uid="{00070068-0019-4F19-98B9-0068001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D4" authorId="45" shapeId="0" xr:uid="{00C90021-0087-4536-A64C-002A00B4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E4" authorId="46" shapeId="0" xr:uid="{00680081-00CF-49D9-8390-00060007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S4" authorId="47" shapeId="0" xr:uid="{003B0026-0085-42C0-A3D7-0006001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N4" authorId="48" shapeId="0" xr:uid="{001E001F-00BC-4110-8658-00F300BD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X4" authorId="49" shapeId="0" xr:uid="{00FF0043-0098-47AB-872C-008400D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IX.7
Government Procurement
Cooperation on information technology for procurement
</t>
        </r>
      </text>
    </comment>
    <comment ref="AF5" authorId="50" shapeId="0" xr:uid="{00A7002A-00D7-4F56-BC6A-00E80090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Twenty-five: Electronic Commerce
Member States shall take all necessary actions to facilitate banking and trade exchange
through electronic means of communication, and unify their electronic commerce legislation.
</t>
        </r>
      </text>
    </comment>
    <comment ref="BY5" authorId="51" shapeId="0" xr:uid="{008C0017-0062-4B07-B889-00190096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9 - establishment of an information technology database
</t>
        </r>
      </text>
    </comment>
    <comment ref="AK6" authorId="52" shapeId="0" xr:uid="{009E0074-00B5-4755-9E3E-002800F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Computer and Related Services (Annex IV B), 
</t>
        </r>
      </text>
    </comment>
    <comment ref="AL6" authorId="53" shapeId="0" xr:uid="{00FB00A4-00E0-49A0-BDED-00FF007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Telecommunications (Annex IV B), 
</t>
        </r>
      </text>
    </comment>
    <comment ref="AM6" authorId="54" shapeId="0" xr:uid="{003C00EA-00EB-4BB9-A50C-00C90032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Financial Services (Annex IV A)
</t>
        </r>
      </text>
    </comment>
    <comment ref="AR6" authorId="55" shapeId="0" xr:uid="{008A00AB-001C-4A1E-9AB9-009F0011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118.2 ensure adequate protection of IP rights
</t>
        </r>
      </text>
    </comment>
    <comment ref="BD6" authorId="56" shapeId="0" xr:uid="{00F50022-0066-47CB-9543-0066007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1(a)(iii), promotion of paperless trading as an objective, Chapt. 5 (art. 40- 44)
</t>
        </r>
      </text>
    </comment>
    <comment ref="BY6" authorId="57" shapeId="0" xr:uid="{0098000B-00C6-4B1B-B0A2-00BC0079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(arts. 112-114) Informations and Communications Technology (ICT)
</t>
        </r>
      </text>
    </comment>
    <comment ref="BZ6" authorId="58" shapeId="0" xr:uid="{00D000E3-0002-4067-823B-007C003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113:1(a)
</t>
        </r>
      </text>
    </comment>
    <comment ref="CB6" authorId="59" shapeId="0" xr:uid="{004C00D2-00F1-4964-8F8F-000000A6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Joint Committee on ICT
</t>
        </r>
      </text>
    </comment>
    <comment ref="CS6" authorId="60" shapeId="0" xr:uid="{00640023-0021-4685-ACCF-00B5009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to services, investment and movement of persons chapter (Arts. 69.1(c)(ii); 83.1(c)(ii); 95.1(c)(ii)
</t>
        </r>
      </text>
    </comment>
    <comment ref="DD6" authorId="61" shapeId="0" xr:uid="{00B4006E-001D-44CF-9C7D-003F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DI6" authorId="62" shapeId="0" xr:uid="{00EF0060-002D-440F-ACD7-005500E8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
        </r>
      </text>
    </comment>
    <comment ref="DJ6" authorId="63" shapeId="0" xr:uid="{00270063-0079-4B4D-BD24-00AF009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(Annex IV B), 
</t>
        </r>
      </text>
    </comment>
    <comment ref="DK6" authorId="64" shapeId="0" xr:uid="{00390090-0056-4EBF-B4AD-007F002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D
</t>
        </r>
      </text>
    </comment>
    <comment ref="DL6" authorId="65" shapeId="0" xr:uid="{002E0092-006A-472D-A64A-00E10078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EA6" authorId="66" shapeId="0" xr:uid="{00AC00C2-0061-4719-BE4F-0053006E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B6" authorId="67" shapeId="0" xr:uid="{00020016-00E2-439D-9E09-00AB00E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D6" authorId="68" shapeId="0" xr:uid="{008700E2-0064-42AB-BBC0-00BF003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
        </r>
      </text>
    </comment>
    <comment ref="ES6" authorId="69" shapeId="0" xr:uid="{004B002F-00EE-4EBD-8582-002300F3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96:2(a), Cooperation regarding trade secrets
</t>
        </r>
      </text>
    </comment>
    <comment ref="EM7" authorId="70" shapeId="0" xr:uid="{009000B9-00A7-4626-B55C-0083003E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L8" authorId="71" shapeId="0" xr:uid="{00400043-00B2-476A-AA58-009E0035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 with Annex IV
</t>
        </r>
      </text>
    </comment>
    <comment ref="ES8" authorId="72" shapeId="0" xr:uid="{00B10024-00E8-42DE-A5E8-001700C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29:2
</t>
        </r>
      </text>
    </comment>
    <comment ref="EM9" authorId="73" shapeId="0" xr:uid="{00370010-00B3-4D14-8B61-004B00FB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EL10" authorId="74" shapeId="0" xr:uid="{000D00D1-001E-45CD-A944-008100D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30:4
</t>
        </r>
      </text>
    </comment>
    <comment ref="ES10" authorId="75" shapeId="0" xr:uid="{00510086-009B-4AB3-9CAA-002B008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BF11" authorId="76" shapeId="0" xr:uid="{00CA00D6-00F5-4A7C-BA90-00EC005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BY11" authorId="77" shapeId="0" xr:uid="{002D00DB-0051-47EE-86E8-0098000C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60 (dialogue on information society issues)
</t>
        </r>
      </text>
    </comment>
    <comment ref="CS11" authorId="78" shapeId="0" xr:uid="{000A00EF-00E9-4394-8972-0053009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CU11" authorId="79" shapeId="0" xr:uid="{0005006D-00ED-4413-9187-00CD00F8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DD11" authorId="80" shapeId="0" xr:uid="{008A00AF-00A5-4EFB-9D3E-002E00B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DJ11" authorId="81" shapeId="0" xr:uid="{002B0097-00CC-4812-B82C-00B100E3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EB11" authorId="82" shapeId="0" xr:uid="{000F003C-004C-4296-B494-00000091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D11" authorId="83" shapeId="0" xr:uid="{006700C2-00F2-4CC5-B2AD-002B00DA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K11" authorId="84" shapeId="0" xr:uid="{00460047-006A-46D2-890E-00290007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EL11" authorId="85" shapeId="0" xr:uid="{004B000D-003C-4A60-A769-0079000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 2 and 3
</t>
        </r>
      </text>
    </comment>
    <comment ref="EM11" authorId="86" shapeId="0" xr:uid="{00A2000A-0053-4BDF-9097-0091007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DL12" authorId="87" shapeId="0" xr:uid="{00D7007B-0004-49EE-8648-00F900E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is missing
</t>
        </r>
      </text>
    </comment>
    <comment ref="EK12" authorId="88" shapeId="0" xr:uid="{000B00AC-0001-4ED1-94D2-00A1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L12" authorId="89" shapeId="0" xr:uid="{00DA000E-003D-4E5D-9259-00AB00A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M12" authorId="90" shapeId="0" xr:uid="{00F6003E-006C-47C7-958A-008F008B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K13" authorId="91" shapeId="0" xr:uid="{000300F1-00C7-4715-B9E3-008600B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3(b) and (c)
</t>
        </r>
      </text>
    </comment>
    <comment ref="EL13" authorId="92" shapeId="0" xr:uid="{00F200F7-00FF-40CA-8A78-00AD004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2:1-3
</t>
        </r>
      </text>
    </comment>
    <comment ref="EM13" authorId="93" shapeId="0" xr:uid="{0095003D-0014-48DA-BCD4-009000C2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2:2
</t>
        </r>
      </text>
    </comment>
    <comment ref="ES13" authorId="94" shapeId="0" xr:uid="{007F0023-0062-4588-B26E-00F600D0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1 and Art. 24 with Annex VI Art. 5; Art. 5 and Annex XII Art. 4
</t>
        </r>
      </text>
    </comment>
    <comment ref="EM14" authorId="95" shapeId="0" xr:uid="{00590045-00E1-4EAB-8B6F-00B40029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
</t>
        </r>
      </text>
    </comment>
    <comment ref="EL15" authorId="96" shapeId="0" xr:uid="{0051002D-0095-4DA0-BE43-001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
</t>
        </r>
      </text>
    </comment>
    <comment ref="EM15" authorId="97" shapeId="0" xr:uid="{004C0044-0091-4CAF-8E06-00BF005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IV:1
</t>
        </r>
      </text>
    </comment>
    <comment ref="ES15" authorId="98" shapeId="0" xr:uid="{00970005-0027-4B30-8BA5-00D700A2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L16" authorId="99" shapeId="0" xr:uid="{007A0070-002A-4C20-ADA4-00A900B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M16" authorId="100" shapeId="0" xr:uid="{009B006D-00B2-40CB-84BF-00B100B3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S16" authorId="101" shapeId="0" xr:uid="{00C000E3-0061-40E4-A3AD-004100C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M17" authorId="102" shapeId="0" xr:uid="{002100B6-001C-46ED-9BD9-00FE00DA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BY18" authorId="103" shapeId="0" xr:uid="{00A5002E-0076-459E-8605-00FE0092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7.1(b), cooperation
</t>
        </r>
      </text>
    </comment>
    <comment ref="BZ18" authorId="104" shapeId="0" xr:uid="{009800CD-00EB-4A82-94AB-00BF00CA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7:3(c)
</t>
        </r>
      </text>
    </comment>
    <comment ref="EL18" authorId="105" shapeId="0" xr:uid="{00F50004-00ED-4F80-99DB-001300B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EM18" authorId="106" shapeId="0" xr:uid="{00A600C3-00DB-404D-9290-00B7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AK19" authorId="107" shapeId="0" xr:uid="{006C0041-00A8-43FB-863C-0037000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Computer and related services, (Annex VII), 
</t>
        </r>
      </text>
    </comment>
    <comment ref="AL19" authorId="108" shapeId="0" xr:uid="{00980009-008D-444B-ACE7-00D10013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Telecommunications (Annex VII), 
</t>
        </r>
      </text>
    </comment>
    <comment ref="AM19" authorId="109" shapeId="0" xr:uid="{000D001A-002E-477F-85C1-0044006E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(Arts. 118, 119, Annex VIII, Understanding on Commitments in Financial Services)
</t>
        </r>
      </text>
    </comment>
    <comment ref="BY19" authorId="110" shapeId="0" xr:uid="{002E00E2-000A-4A02-85CA-00FC0000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t>
        </r>
      </text>
    </comment>
    <comment ref="BZ19" authorId="111" shapeId="0" xr:uid="{006D00C2-0057-44D6-AEA4-0015005A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CS19" authorId="112" shapeId="0" xr:uid="{00510091-0083-418B-8BC7-00A5008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30, cooperation on data protection;
Hard
Art. 41.3(b) protection of data shared by the public administration
</t>
        </r>
      </text>
    </comment>
    <comment ref="CV19" authorId="113" shapeId="0" xr:uid="{00550091-0017-4B8F-87FF-00B70062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Data Protection
The Parties agree to accord a high level of protection to the processing of personal and other data, compatible with the
highest international standards.
</t>
        </r>
      </text>
    </comment>
    <comment ref="CW19" authorId="114" shapeId="0" xr:uid="{00A300FC-00CB-46FC-A5B3-000400B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DD19" authorId="115" shapeId="0" xr:uid="{00ED00F2-00EF-42CA-A4C4-00F30088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
        </r>
      </text>
    </comment>
    <comment ref="DI19" authorId="116" shapeId="0" xr:uid="{00E300FC-0042-45A2-9DBF-00C600D9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
        </r>
      </text>
    </comment>
    <comment ref="DL19" authorId="117" shapeId="0" xr:uid="{009E0029-0099-44C5-9CB6-000B000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
        </r>
      </text>
    </comment>
    <comment ref="DX19" authorId="118" shapeId="0" xr:uid="{004D0076-0086-4A09-A639-008E00B3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
        </r>
      </text>
    </comment>
    <comment ref="EA19" authorId="119" shapeId="0" xr:uid="{00C00016-00DB-4F90-8888-0098001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B19" authorId="120" shapeId="0" xr:uid="{000A0041-00CB-4FB6-BA77-008F006A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D19" authorId="121" shapeId="0" xr:uid="{00DD0082-0008-4BFA-A6CE-002E00F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
        </r>
      </text>
    </comment>
    <comment ref="EK19" authorId="122" shapeId="0" xr:uid="{0070005E-007F-4348-8880-002F00A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170(b) (ii) and (iii); Art. 55(g), Art. 168 protection of ip rights in accordance with the highest international standards
</t>
        </r>
      </text>
    </comment>
    <comment ref="EL19" authorId="123" shapeId="0" xr:uid="{00F80082-00C4-4A82-B3E9-00BF005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
</t>
        </r>
      </text>
    </comment>
    <comment ref="EM19" authorId="124" shapeId="0" xr:uid="{003E000E-00BA-4062-92C2-008A006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170(a)(i): adherence to TRIPS
</t>
        </r>
      </text>
    </comment>
    <comment ref="EP19" authorId="125" shapeId="0" xr:uid="{00D200D5-00D3-409F-A9EC-00010017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31:2(a), cooperation on copyright and related rights
</t>
        </r>
      </text>
    </comment>
    <comment ref="ES19" authorId="126" shapeId="0" xr:uid="{001500A8-00C7-4C2B-B04F-00BF00F4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32:2(a), cooperation on the protection of undisclosed information and Art. 169
</t>
        </r>
      </text>
    </comment>
    <comment ref="ES20" authorId="127" shapeId="0" xr:uid="{000B001F-0064-4237-A995-00DE009B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ES21" authorId="128" shapeId="0" xr:uid="{000D007C-00C9-497D-A2B0-0003009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"unpublished konw-how information"
</t>
        </r>
      </text>
    </comment>
    <comment ref="EL22" authorId="129" shapeId="0" xr:uid="{000B009D-0025-4EA2-B7B9-00FD0098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M22" authorId="130" shapeId="0" xr:uid="{00260084-0032-47AB-9F4E-00650077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S22" authorId="131" shapeId="0" xr:uid="{00F700C4-00B5-4733-AE94-00D30029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L23" authorId="132" shapeId="0" xr:uid="{00AD00CA-00F3-41DC-845E-001F004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M23" authorId="133" shapeId="0" xr:uid="{0015001D-00CB-4C51-8489-0023005D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S23" authorId="134" shapeId="0" xr:uid="{004D0079-000B-488E-9977-002400F2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K24" authorId="135" shapeId="0" xr:uid="{00D000CA-00B6-453A-A6E6-007200A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Art. 16.3
</t>
        </r>
      </text>
    </comment>
    <comment ref="EM24" authorId="136" shapeId="0" xr:uid="{009300E5-00CC-4BFF-8CF9-0093000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AC25" authorId="137" shapeId="0" xr:uid="{00F200B8-0052-43F4-B9AE-00A6005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preamble
</t>
        </r>
      </text>
    </comment>
    <comment ref="AD25" authorId="138" shapeId="0" xr:uid="{0014005D-00FA-4A05-B4BC-0035005B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
</t>
        </r>
      </text>
    </comment>
    <comment ref="AK25" authorId="139" shapeId="0" xr:uid="{000A00E8-00B6-44EE-BDFB-00E2006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L25" authorId="140" shapeId="0" xr:uid="{00DD001E-00E9-4B54-85D8-000200C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M25" authorId="141" shapeId="0" xr:uid="{00ED00E1-0030-499E-A219-00E900A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P25" authorId="142" shapeId="0" xr:uid="{00FB0083-000C-4195-A9B9-00480029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9
Chapter is subject to general (Art. 18) and specific exceptions (Art. 19) of Chap. 7 (Trade in Services)
</t>
        </r>
      </text>
    </comment>
    <comment ref="AT25" authorId="143" shapeId="0" xr:uid="{001B0014-0035-4484-B8D0-003800B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W25" authorId="144" shapeId="0" xr:uid="{00820059-001B-4161-964E-003F008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BB25" authorId="145" shapeId="0" xr:uid="{005D00A6-004B-43B5-946A-00A3004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Soft
Preamble 
Hard
Art. 4.2(a)
</t>
        </r>
      </text>
    </comment>
    <comment ref="BD25" authorId="146" shapeId="0" xr:uid="{00020050-001D-4DD0-9BD9-009E00E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t>
        </r>
      </text>
    </comment>
    <comment ref="BF25" authorId="147" shapeId="0" xr:uid="{00B800B5-00B4-460A-BAAF-008F000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The parties, when appropiate shall endeavour to develop further the use and product coverage of electronic means of data transfer, including health certificates
</t>
        </r>
      </text>
    </comment>
    <comment ref="BH25" authorId="148" shapeId="0" xr:uid="{0042007E-009E-4DE2-9047-007A000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
</t>
        </r>
      </text>
    </comment>
    <comment ref="BZ25" authorId="149" shapeId="0" xr:uid="{008C00FD-00F1-4659-8945-0029006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Art. 8.3, regarding paperless trading
</t>
        </r>
      </text>
    </comment>
    <comment ref="CH25" authorId="150" shapeId="0" xr:uid="{00B5005D-0090-4E59-964D-004F0059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CT25" authorId="151" shapeId="0" xr:uid="{009500AE-0024-4169-92EA-00ED007A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7.1
</t>
        </r>
      </text>
    </comment>
    <comment ref="CV25" authorId="152" shapeId="0" xr:uid="{00E2005D-0082-4F69-8D78-00B0005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7.2
</t>
        </r>
      </text>
    </comment>
    <comment ref="DD25" authorId="153" shapeId="0" xr:uid="{00860097-007D-4043-9D20-00B4008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I25" authorId="154" shapeId="0" xr:uid="{00B90043-00EF-4AFB-A618-00DB00DB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3.3
</t>
        </r>
      </text>
    </comment>
    <comment ref="DL25" authorId="155" shapeId="0" xr:uid="{0050009B-0039-46E0-8463-004800F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X25" authorId="156" shapeId="0" xr:uid="{00F70054-0079-4E51-9E57-0067003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EH25" authorId="157" shapeId="0" xr:uid="{0038002B-00B4-42CA-A2C2-004F00AC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I25" authorId="158" shapeId="0" xr:uid="{008C00F8-007D-49A9-AF21-00EE00A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K25" authorId="159" shapeId="0" xr:uid="{00A700F1-00E5-4FB1-B1F5-0033007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2:2 and 3
</t>
        </r>
      </text>
    </comment>
    <comment ref="EM25" authorId="160" shapeId="0" xr:uid="{001800EC-0070-41DA-AC64-00CE0003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EV25" authorId="161" shapeId="0" xr:uid="{007200E5-00F2-4CB4-97AB-007B006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regarding dispute settlement
</t>
        </r>
      </text>
    </comment>
    <comment ref="FC25" authorId="162" shapeId="0" xr:uid="{0046006B-0022-427B-A14E-00EC006F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K26" authorId="163" shapeId="0" xr:uid="{00940057-004C-470B-9529-004E005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6 and 7
</t>
        </r>
      </text>
    </comment>
    <comment ref="EL26" authorId="164" shapeId="0" xr:uid="{00E70044-00DB-471C-9EA0-00F50045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t>
        </r>
      </text>
    </comment>
    <comment ref="EM26" authorId="165" shapeId="0" xr:uid="{002600BA-008E-46B6-AA3A-00CE00B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2
</t>
        </r>
      </text>
    </comment>
    <comment ref="ES26" authorId="166" shapeId="0" xr:uid="{00860077-00D4-4571-A425-00D70009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L27" authorId="167" shapeId="0" xr:uid="{004C002D-00D2-4FD9-9395-007600D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M27" authorId="168" shapeId="0" xr:uid="{008F00FD-0068-4278-B9AA-0048006E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S27" authorId="169" shapeId="0" xr:uid="{00710087-0085-43D3-9354-008C000E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t>
        </r>
      </text>
    </comment>
    <comment ref="EK28" authorId="170" shapeId="0" xr:uid="{00AA00A1-00D7-44F2-8C9F-009D007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thogether with Annex 4
</t>
        </r>
      </text>
    </comment>
    <comment ref="ER28" authorId="171" shapeId="0" xr:uid="{0023005C-00C1-4D62-8304-003400DD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29" authorId="172" shapeId="0" xr:uid="{00D900DD-00CC-460E-8A60-00100073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29" authorId="173" shapeId="0" xr:uid="{0094005D-001D-4FD9-A3BC-0087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29" authorId="174" shapeId="0" xr:uid="{008200D4-008B-4443-823B-005800FB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K29" authorId="175" shapeId="0" xr:uid="{00F400E0-0032-463C-8C3F-0019004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Art. 10.4, Annexes 10 B and C (financial institutions)
National treatment:
Art. 8.3, Annex 10 B (telecommunications); 
Art. 10.2 and Annex 10 B (financial institutions) 
</t>
        </r>
      </text>
    </comment>
    <comment ref="AL29" authorId="176" shapeId="0" xr:uid="{007B0009-007C-4F22-AD4B-00FD003D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National treatment:
Art. 8.3, Annex 10 B (telecommunications); 
</t>
        </r>
      </text>
    </comment>
    <comment ref="AM29" authorId="177" shapeId="0" xr:uid="{00D800DE-002B-49A4-B1F0-00E100FE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10.4, Annexes 10 B and C (financial institutions)
National treatment:
Art. 10.2 and Annex 10 B (financial institutions) 
</t>
        </r>
      </text>
    </comment>
    <comment ref="AP29" authorId="178" shapeId="0" xr:uid="{009B008C-0084-486B-823E-00DF009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29" authorId="179" shapeId="0" xr:uid="{00D00058-0068-4B8A-B6FF-00200066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BB29" authorId="180" shapeId="0" xr:uid="{00AE0035-000C-4DB6-83EC-0088008F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CB29" authorId="181" shapeId="0" xr:uid="{00230048-0071-4B75-91BA-00D600D0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20.1.2(b)
</t>
        </r>
      </text>
    </comment>
    <comment ref="CG29" authorId="182" shapeId="0" xr:uid="{0041005B-00C5-4791-B45A-00BD009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20
</t>
        </r>
      </text>
    </comment>
    <comment ref="CS29" authorId="183" shapeId="0" xr:uid="{007700BC-009B-414B-8E6F-00250092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
        </r>
      </text>
    </comment>
    <comment ref="CW29" authorId="184" shapeId="0" xr:uid="{0000007C-0030-4D61-A0A2-001D009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I29" authorId="185" shapeId="0" xr:uid="{00EF00F8-00C5-4248-8399-006400E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L29" authorId="186" shapeId="0" xr:uid="{004C0050-00E5-4088-9A77-00E000BE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
        </r>
      </text>
    </comment>
    <comment ref="DX29" authorId="187" shapeId="0" xr:uid="{00DA00D2-005E-431A-AB18-00CC002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includes procurement of digital products
</t>
        </r>
      </text>
    </comment>
    <comment ref="EA29" authorId="188" shapeId="0" xr:uid="{00340076-00B9-4F8A-BD19-003D00F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B29" authorId="189" shapeId="0" xr:uid="{006000E2-0009-4EC8-8AAF-00AB001D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D29" authorId="190" shapeId="0" xr:uid="{000A0024-00B4-41D8-888B-00C100B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29" authorId="191" shapeId="0" xr:uid="{008F006D-0019-4B46-B2EC-00A900D2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14-1
</t>
        </r>
      </text>
    </comment>
    <comment ref="EH29" authorId="192" shapeId="0" xr:uid="{00AB0035-00FA-4C36-B767-0080003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EK29" authorId="193" shapeId="0" xr:uid="{000500AD-00E0-40E1-AE29-00EA0041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16.1:2(iii) and (iv)
</t>
        </r>
      </text>
    </comment>
    <comment ref="EL29" authorId="194" shapeId="0" xr:uid="{007900FD-00A3-47D2-8EE8-00FD004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N29" authorId="195" shapeId="0" xr:uid="{00A20044-00CF-437D-A634-005700E6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t>
        </r>
      </text>
    </comment>
    <comment ref="EO29" authorId="196" shapeId="0" xr:uid="{001F0046-0008-48EC-9F78-0072002B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and Art. 16.4:10
</t>
        </r>
      </text>
    </comment>
    <comment ref="EQ29" authorId="197" shapeId="0" xr:uid="{004D002A-00D0-4061-AB1F-00C90071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16.4:7
</t>
        </r>
      </text>
    </comment>
    <comment ref="ER29" authorId="198" shapeId="0" xr:uid="{00FE005F-00DB-4B4A-8F2A-0056001F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16.4:8
</t>
        </r>
      </text>
    </comment>
    <comment ref="ET29" authorId="199" shapeId="0" xr:uid="{00450084-000A-4DC5-8BA4-005E002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EU29" authorId="200" shapeId="0" xr:uid="{0057005B-0055-4D0B-866A-00F00026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16.4:9
</t>
        </r>
      </text>
    </comment>
    <comment ref="EV29" authorId="201" shapeId="0" xr:uid="{00A300BB-0053-4ADA-83DC-009D0025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W29" authorId="202" shapeId="0" xr:uid="{0003001C-008D-4DAB-88BD-00160096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EX29" authorId="203" shapeId="0" xr:uid="{000C002D-0093-464D-B527-00A400D0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FA29" authorId="204" shapeId="0" xr:uid="{001C003E-00F7-42A0-9B3C-00CD000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FB29" authorId="205" shapeId="0" xr:uid="{002C0005-00A5-4999-A27E-00410010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t>
        </r>
      </text>
    </comment>
    <comment ref="FC29" authorId="206" shapeId="0" xr:uid="{001D000D-00A4-4AFD-A16B-00640036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E30" authorId="207" shapeId="0" xr:uid="{00670029-00E0-49D1-98C8-00D9006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AF30" authorId="208" shapeId="0" xr:uid="{0014007A-0095-4B69-BE7F-00AF00C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15.5(c), cooperation
</t>
        </r>
      </text>
    </comment>
    <comment ref="AH30" authorId="209" shapeId="0" xr:uid="{0087009C-0046-4801-9E81-00580022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I30" authorId="210" shapeId="0" xr:uid="{00200015-0037-4675-BE85-002000F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AK30" authorId="211" shapeId="0" xr:uid="{00F000F9-0094-4E47-AF57-005F00CA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Art. 11.2 (National Treatment), Art. 11.4 (Market Access) and Annex II-CH-15
</t>
        </r>
      </text>
    </comment>
    <comment ref="AL30" authorId="212" shapeId="0" xr:uid="{00EE0035-007D-4046-BE3A-009500B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11.2 (national treatment), Art. 11.4 (market access) and Annex I-CH-3
</t>
        </r>
      </text>
    </comment>
    <comment ref="AM30" authorId="213" shapeId="0" xr:uid="{006E0095-00E9-4A8D-92E3-006F00F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12.4 (market access) and Annex 12.5 and 12.9
</t>
        </r>
      </text>
    </comment>
    <comment ref="AP30" authorId="214" shapeId="0" xr:uid="{00FF001D-0088-4A94-B121-00B5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30" authorId="215" shapeId="0" xr:uid="{0020002C-0083-49DD-A42F-00DA0013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BA30" authorId="216" shapeId="0" xr:uid="{009E0077-000C-4BEF-9B6B-00F0005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B30" authorId="217" shapeId="0" xr:uid="{004F0070-00A9-4B4D-B36E-00AB00AA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F30" authorId="218" shapeId="0" xr:uid="{0088006C-005C-447F-8BC0-00780070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
        </r>
      </text>
    </comment>
    <comment ref="BH30" authorId="219" shapeId="0" xr:uid="{00E2008E-0005-44B0-9751-0086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U30" authorId="220" shapeId="0" xr:uid="{0075002F-000F-4A81-87F8-000400E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W30" authorId="221" shapeId="0" xr:uid="{00BF00E6-00A2-45FB-B6DA-00F000EF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Z30" authorId="222" shapeId="0" xr:uid="{005300BD-007F-4A4A-9F3D-00F000A7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
        </r>
      </text>
    </comment>
    <comment ref="CA30" authorId="223" shapeId="0" xr:uid="{006B0014-00F4-4A69-AA33-007F0020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G30" authorId="224" shapeId="0" xr:uid="{00A3005A-0072-474C-A913-007D0021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S30" authorId="225" shapeId="0" xr:uid="{004D0093-0058-4E76-9669-005700B7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15.5(b), cooperation
</t>
        </r>
      </text>
    </comment>
    <comment ref="CT30" authorId="226" shapeId="0" xr:uid="{00A0007F-00FF-421F-A9CD-0099007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W30" authorId="227" shapeId="0" xr:uid="{00930047-001A-4C02-B9A5-003D005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DD30" authorId="228" shapeId="0" xr:uid="{00AE00F4-0045-411F-B849-0077005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
        </r>
      </text>
    </comment>
    <comment ref="DI30" authorId="229" shapeId="0" xr:uid="{009B000F-00EB-4C23-8855-00F10094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
        </r>
      </text>
    </comment>
    <comment ref="DL30" authorId="230" shapeId="0" xr:uid="{001300FB-00CE-45BC-B8D7-007F00B8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
        </r>
      </text>
    </comment>
    <comment ref="DX30" authorId="231" shapeId="0" xr:uid="{00B900C0-0001-4F2B-84D7-00F200BE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9.17
</t>
        </r>
      </text>
    </comment>
    <comment ref="EA30" authorId="232" shapeId="0" xr:uid="{00AF005B-0057-40E4-B86A-00BE00B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B30" authorId="233" shapeId="0" xr:uid="{00EF00F3-001F-4350-86C5-004E0079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D30" authorId="234" shapeId="0" xr:uid="{007B0028-0023-4565-9618-00E9009B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
        </r>
      </text>
    </comment>
    <comment ref="EG30" authorId="235" shapeId="0" xr:uid="{000400E8-0045-402C-8FF9-00E7009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14-3
</t>
        </r>
      </text>
    </comment>
    <comment ref="EH30" authorId="236" shapeId="0" xr:uid="{00DF0020-0009-458F-A4FF-005F0022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Art. 15.2 both referring to other chapters, Art. 15.4:3 regarding non-discrimination for digital products (referring to Annex 15.4)
</t>
        </r>
      </text>
    </comment>
    <comment ref="EK30" authorId="237" shapeId="0" xr:uid="{00B40075-0049-418E-AC06-008200F1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17.1:5
</t>
        </r>
      </text>
    </comment>
    <comment ref="EL30" authorId="238" shapeId="0" xr:uid="{00E8003A-00CA-4F2E-A950-007F0096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EM30" authorId="239" shapeId="0" xr:uid="{006700F7-0047-46CE-B449-00B40074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Preamble and 17.1.5
</t>
        </r>
      </text>
    </comment>
    <comment ref="EN30" authorId="240" shapeId="0" xr:uid="{00880093-005A-4539-A41F-000E0009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17.5:4, Art. 17.6:7
</t>
        </r>
      </text>
    </comment>
    <comment ref="EO30" authorId="241" shapeId="0" xr:uid="{006C0053-00FE-4E4B-8AAC-001B005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17.7:3, Art. 17.7:5(d) and (e) for technological protection measures
</t>
        </r>
      </text>
    </comment>
    <comment ref="EQ30" authorId="242" shapeId="0" xr:uid="{00CB00CB-0044-4706-83EC-000A009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17.7:5
</t>
        </r>
      </text>
    </comment>
    <comment ref="ER30" authorId="243" shapeId="0" xr:uid="{006A007E-0075-4DB6-BF2E-00BC0021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17.7:6
</t>
        </r>
      </text>
    </comment>
    <comment ref="ET30" authorId="244" shapeId="0" xr:uid="{001F002C-00E5-48EC-96D5-00A600E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t>
        </r>
      </text>
    </comment>
    <comment ref="EU30" authorId="245" shapeId="0" xr:uid="{00F0004B-0030-4B97-B5AC-003D00C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17.7:4
</t>
        </r>
      </text>
    </comment>
    <comment ref="EV30" authorId="246" shapeId="0" xr:uid="{0041003A-0076-4E30-A52E-0099003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EW30" authorId="247" shapeId="0" xr:uid="{003800DC-00F7-4434-A31A-00A300D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EX30" authorId="248" shapeId="0" xr:uid="{00EF00BB-00D1-4E50-8824-00C600A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FA30" authorId="249" shapeId="0" xr:uid="{00AC00D4-007D-4D93-AA6F-009B008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FB30" authorId="250" shapeId="0" xr:uid="{00AA0044-008D-4395-89F1-007300D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17.5:2 and 17.6:4(c) for related rights
</t>
        </r>
      </text>
    </comment>
    <comment ref="FC30" authorId="251" shapeId="0" xr:uid="{00790088-00A5-4B1D-8A25-004E001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AF31" authorId="252" shapeId="0" xr:uid="{0084001E-0013-41B3-827C-007600D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31" authorId="253" shapeId="0" xr:uid="{00AF00E6-009C-49EC-94AD-00390072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31" authorId="254" shapeId="0" xr:uid="{00DF005E-0092-4FAF-8BBE-000000F3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31" authorId="255" shapeId="0" xr:uid="{00E20091-00F8-4803-9AA4-001B00F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BZ31" authorId="256" shapeId="0" xr:uid="{00900056-00EA-40BD-909B-006400FA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17.1.D
</t>
        </r>
      </text>
    </comment>
    <comment ref="CB31" authorId="257" shapeId="0" xr:uid="{005100AC-0003-40F1-941A-0095000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G31" authorId="258" shapeId="0" xr:uid="{006B008B-0064-49CA-971E-00C10079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fn 3
</t>
        </r>
      </text>
    </comment>
    <comment ref="EL32" authorId="259" shapeId="0" xr:uid="{004900F1-0093-46D3-AEA5-00D5000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with Annex IV
</t>
        </r>
      </text>
    </comment>
    <comment ref="ES32" authorId="260" shapeId="0" xr:uid="{00E90022-00C8-40FC-A12A-00020091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J33" authorId="261" shapeId="0" xr:uid="{006B00BA-00FD-4DA5-BC69-00D300B1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exact date of entry into force is not clear, only the year https://aric.adb.org/fta/economic-cooperation-organization-trade-agreement
</t>
        </r>
      </text>
    </comment>
    <comment ref="ES33" authorId="262" shapeId="0" xr:uid="{00BE00D4-00A7-4DDB-8F33-007F0088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EK34" authorId="263" shapeId="0" xr:uid="{002A0045-0079-4D70-B04B-00BF00C4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16.01(f) and (g)
</t>
        </r>
      </text>
    </comment>
    <comment ref="EL34" authorId="264" shapeId="0" xr:uid="{00AC002C-0044-460B-8F52-002F002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EM34" authorId="265" shapeId="0" xr:uid="{000A0020-00EB-4279-B84A-00B400D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BZ35" authorId="266" shapeId="0" xr:uid="{00970029-00F3-47AA-BA06-000C007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6:1(b)(iv)
</t>
        </r>
      </text>
    </comment>
    <comment ref="ES36" authorId="267" shapeId="0" xr:uid="{00CD0000-005A-45A0-9D3D-00B600A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AF37" authorId="268" shapeId="0" xr:uid="{00D400AB-0056-49C8-B3B7-008B00F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37" authorId="269" shapeId="0" xr:uid="{000200EC-00D9-4FBF-BFB6-002F00F6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37" authorId="270" shapeId="0" xr:uid="{00B40037-0045-451C-8C94-0016007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37" authorId="271" shapeId="0" xr:uid="{00E60075-0078-4F44-AE8C-00670022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
        </r>
      </text>
    </comment>
    <comment ref="BZ37" authorId="272" shapeId="0" xr:uid="{0055002F-00A6-4114-9853-00BE00CA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CB37" authorId="273" shapeId="0" xr:uid="{00AA009C-00CA-4745-833A-007900F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L38" authorId="274" shapeId="0" xr:uid="{00F60050-0053-4B65-A010-000900F6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and Annex V
</t>
        </r>
      </text>
    </comment>
    <comment ref="EM38" authorId="275" shapeId="0" xr:uid="{00F900ED-004F-44A0-8ED6-00770035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V
</t>
        </r>
      </text>
    </comment>
    <comment ref="ES38" authorId="276" shapeId="0" xr:uid="{00AD00F3-00E3-4E4A-B774-001F003B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L39" authorId="277" shapeId="0" xr:uid="{00C200BC-0058-45D8-9B41-001F00E9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V
</t>
        </r>
      </text>
    </comment>
    <comment ref="EM39" authorId="278" shapeId="0" xr:uid="{004600B5-0028-43D2-A103-00E4003E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ES39" authorId="279" shapeId="0" xr:uid="{005900C9-00D2-4324-B628-00030015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L40" authorId="280" shapeId="0" xr:uid="{00CE000D-004D-435F-B3F8-00C7002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24:3
</t>
        </r>
      </text>
    </comment>
    <comment ref="ES40" authorId="281" shapeId="0" xr:uid="{006C004C-00FA-4EAC-8E76-006F0031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M41" authorId="282" shapeId="0" xr:uid="{0083008B-007B-4854-AC83-007D008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t>
        </r>
      </text>
    </comment>
    <comment ref="ES41" authorId="283" shapeId="0" xr:uid="{00270058-0001-4DD1-9D3E-0051005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"commercial secrets", otherwise trade secrets (such as know how)
</t>
        </r>
      </text>
    </comment>
    <comment ref="EL42" authorId="284" shapeId="0" xr:uid="{006E0069-0008-4AF5-B288-00420013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4
</t>
        </r>
      </text>
    </comment>
    <comment ref="ES42" authorId="285" shapeId="0" xr:uid="{006000C1-003B-4560-9BE5-00EE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K43" authorId="286" shapeId="0" xr:uid="{00DC007F-0081-4969-A630-00F3001B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15-03:3
</t>
        </r>
      </text>
    </comment>
    <comment ref="EL43" authorId="287" shapeId="0" xr:uid="{001B00B5-0022-43E8-B8F7-004000D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M43" authorId="288" shapeId="0" xr:uid="{00250012-0021-4179-AE05-005D00C4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15-116 and 15-26 (only some provisions)
</t>
        </r>
      </text>
    </comment>
    <comment ref="EN43" authorId="289" shapeId="0" xr:uid="{00C30049-005E-4B6F-B028-008600D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t>
        </r>
      </text>
    </comment>
    <comment ref="EO43" authorId="290" shapeId="0" xr:uid="{006A00AA-006D-4202-B278-009300A1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
</t>
        </r>
      </text>
    </comment>
    <comment ref="ET43" authorId="291" shapeId="0" xr:uid="{001300BC-008E-4EE5-A02F-001800D3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protection of satellite signals carrying programs
</t>
        </r>
      </text>
    </comment>
    <comment ref="EL44" authorId="292" shapeId="0" xr:uid="{00B2000B-00B0-4E31-AF24-00B2008D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M44" authorId="293" shapeId="0" xr:uid="{007400A9-0014-4918-9CD2-007900D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S44" authorId="294" shapeId="0" xr:uid="{00C2001B-005A-4046-B014-00F6007C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L45" authorId="295" shapeId="0" xr:uid="{00A800BB-008B-4E74-888F-002E009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Annex II, and Art. 28:3
</t>
        </r>
      </text>
    </comment>
    <comment ref="ES45" authorId="296" shapeId="0" xr:uid="{002A0076-0011-461F-B3CB-0045002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EL46" authorId="297" shapeId="0" xr:uid="{00FD005D-00DF-468B-9CDC-00B3002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M46" authorId="298" shapeId="0" xr:uid="{00490077-00FB-4720-88D1-00B9001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S46" authorId="299" shapeId="0" xr:uid="{007300DD-0006-42A2-8225-006A005C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D47" authorId="300" shapeId="0" xr:uid="{00E000E6-00E1-4CCA-B3AF-00F30022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5.2
</t>
        </r>
      </text>
    </comment>
    <comment ref="AT47" authorId="301" shapeId="0" xr:uid="{00750064-0081-420F-B35B-009C001D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
</t>
        </r>
      </text>
    </comment>
    <comment ref="BB47" authorId="302" shapeId="0" xr:uid="{0067002B-006B-443F-ACC1-002500A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
        </r>
      </text>
    </comment>
    <comment ref="CG47" authorId="303" shapeId="0" xr:uid="{006900DA-0062-4757-B39D-00B50084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EM47" authorId="304" shapeId="0" xr:uid="{004E00D1-0012-45DC-9F2D-009700D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AC48" authorId="305" shapeId="0" xr:uid="{00A6005E-008D-4F0D-AE5D-00C20045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AH48" authorId="306" shapeId="0" xr:uid="{00C6005E-00D8-4574-80B4-007A00F5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I48" authorId="307" shapeId="0" xr:uid="{00F10020-00D7-4119-9852-0071006F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
</t>
        </r>
      </text>
    </comment>
    <comment ref="AL48" authorId="308" shapeId="0" xr:uid="{0041006C-00AD-461F-82AB-00D1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Access (Art. 10.4 and Annex I - Australia)
</t>
        </r>
      </text>
    </comment>
    <comment ref="AM48" authorId="309" shapeId="0" xr:uid="{00EB00AD-00C2-4878-8489-00C8007E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13.2, Annex 13-A and 13-C)
Market Access (Art. 13.4) 
</t>
        </r>
      </text>
    </comment>
    <comment ref="AP48" authorId="310" shapeId="0" xr:uid="{008D0066-00AA-4A55-8C82-003E00A8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t>
        </r>
      </text>
    </comment>
    <comment ref="AR48" authorId="311" shapeId="0" xr:uid="{0079004F-0029-4CC5-9F76-005C00A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16.3(b)
</t>
        </r>
      </text>
    </comment>
    <comment ref="AT48" authorId="312" shapeId="0" xr:uid="{00E00030-0062-48DF-8BD3-00FB00E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U48" authorId="313" shapeId="0" xr:uid="{00420000-001C-470B-95A3-00920062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A48" authorId="314" shapeId="0" xr:uid="{00E700F8-00A0-4A01-8BF2-008500D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B48" authorId="315" shapeId="0" xr:uid="{00BA003F-001F-4B6E-B84F-000300E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BD48" authorId="316" shapeId="0" xr:uid="{00F10054-00C7-422B-B590-00DE001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BH48" authorId="317" shapeId="0" xr:uid="{00540067-0029-448F-B912-0011009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BY48" authorId="318" shapeId="0" xr:uid="{00610088-00F9-4061-B8F4-0065000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I-Australia-9
ICT could be subject of performance requirements, requiring specified levels of exports under Government ICT Outsourcing contracts
</t>
        </r>
      </text>
    </comment>
    <comment ref="CG48" authorId="319" shapeId="0" xr:uid="{00780086-00C6-4F84-9297-00EC00A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W48" authorId="320" shapeId="0" xr:uid="{00360065-00F2-41FD-89B0-00D9007C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
        </r>
      </text>
    </comment>
    <comment ref="DD48" authorId="321" shapeId="0" xr:uid="{00850012-0073-49C0-A8FB-001F00D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
        </r>
      </text>
    </comment>
    <comment ref="DI48" authorId="322" shapeId="0" xr:uid="{0048005C-00FE-4531-A925-007700A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L48" authorId="323" shapeId="0" xr:uid="{00510014-00A3-46DA-B466-00D4009E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13.19.5 and Annex 13-A, include as part of financial services:
o) Provision and transfer of financial information, and financial data processing and related software by suppliers of other financial services;
</t>
        </r>
      </text>
    </comment>
    <comment ref="DX48" authorId="324" shapeId="0" xr:uid="{0021002C-000E-4E3A-A793-0011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
        </r>
      </text>
    </comment>
    <comment ref="EA48" authorId="325" shapeId="0" xr:uid="{00660071-00AC-44FB-ABCE-004E003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48" authorId="326" shapeId="0" xr:uid="{00EB0028-00DE-4E3D-AC7E-000600C6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C48" authorId="327" shapeId="0" xr:uid="{00EE0019-0081-40A4-983B-000B0027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16.4.3 (Intellectual property, subsidies, and services provided in the exercise of governmental authority)
Art. 16.4.4. (audiovisual and broadcasting sectors)
</t>
        </r>
      </text>
    </comment>
    <comment ref="EF48" authorId="328" shapeId="0" xr:uid="{002300A2-00BC-4322-A861-00C30043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fn 16-1
</t>
        </r>
      </text>
    </comment>
    <comment ref="EH48" authorId="329" shapeId="0" xr:uid="{00A200B8-00E3-4D48-9748-00D00043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Art. 16.4.3 (a) NCMs, (b) Intellectual property, (c) subsidies, and (d) services provided in the exercise of governmental authority
Art. 16.4.4. (audiovisual and broadcasting sectors)
</t>
        </r>
      </text>
    </comment>
    <comment ref="EI48" authorId="330" shapeId="0" xr:uid="{007000D9-00E1-4C98-A871-008C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For greater clarity, paragraphs 1 and 2 do not prevent a Party from adopting or
maintaining measures, including measures in the audio-visual and broadcasting sectors, in
accordance with its reservations to Chapters Ten and Eleven.
</t>
        </r>
      </text>
    </comment>
    <comment ref="EK48" authorId="331" shapeId="0" xr:uid="{005000C8-00FC-4BF1-B188-007F00D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EL48" authorId="332" shapeId="0" xr:uid="{0009007B-0070-4E7B-8904-00E9009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17.1:2-5
</t>
        </r>
      </text>
    </comment>
    <comment ref="EM48" authorId="333" shapeId="0" xr:uid="{00570076-00F0-4491-97AE-00A3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17.1:3
</t>
        </r>
      </text>
    </comment>
    <comment ref="EN48" authorId="334" shapeId="0" xr:uid="{008A00A1-0016-4D50-9CDA-00C0000E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17.4:4
</t>
        </r>
      </text>
    </comment>
    <comment ref="EO48" authorId="335" shapeId="0" xr:uid="{009A0032-007A-448E-81E9-008D002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17.4:7(e) for technological protection measures, Art. 17.4:10(a), Art. 17.6:3(b) and (c) for performances for traditional free over the air broadcasting
</t>
        </r>
      </text>
    </comment>
    <comment ref="EQ48" authorId="336" shapeId="0" xr:uid="{004200ED-00C6-4CB8-800A-006B003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
</t>
        </r>
      </text>
    </comment>
    <comment ref="ER48" authorId="337" shapeId="0" xr:uid="{00C400ED-005F-470F-885A-00B20040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17.4:8
</t>
        </r>
      </text>
    </comment>
    <comment ref="ET48" authorId="338" shapeId="0" xr:uid="{00CD0066-00D9-4F0D-8C06-0032008B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EU48" authorId="339" shapeId="0" xr:uid="{004B005B-0087-48DC-B8C6-00E3000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17.4:9
</t>
        </r>
      </text>
    </comment>
    <comment ref="EV48" authorId="340" shapeId="0" xr:uid="{003A00AD-00CE-4604-9810-00D8006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EW48" authorId="341" shapeId="0" xr:uid="{00F3005D-007F-4DEB-8609-00E9000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EX48" authorId="342" shapeId="0" xr:uid="{003C00C1-0050-4329-B814-00FF00E6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FB48" authorId="343" shapeId="0" xr:uid="{003300F9-005D-489F-AB3D-00A700CF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for autors Art. 17.6:3(a) for performers
</t>
        </r>
      </text>
    </comment>
    <comment ref="EK49" authorId="344" shapeId="0" xr:uid="{00120004-00E2-4C6F-9BA6-0092004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M49" authorId="345" shapeId="0" xr:uid="{001400DA-0061-4AC9-A625-00050008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R49" authorId="346" shapeId="0" xr:uid="{000B0053-0059-406D-BEE3-00A20068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50" authorId="347" shapeId="0" xr:uid="{0040002E-00EF-4D51-81BA-008C0014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50" authorId="348" shapeId="0" xr:uid="{009C00A5-002F-4EED-9D1E-00F800E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I50" authorId="349" shapeId="0" xr:uid="{002200BE-0033-4C0B-B49F-004F00B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L50" authorId="350" shapeId="0" xr:uid="{004900B7-0004-4342-97A7-00AA0094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t>
        </r>
      </text>
    </comment>
    <comment ref="AM50" authorId="351" shapeId="0" xr:uid="{007E001F-00BF-4A0D-BD52-00E600A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both Morocco and the US)
</t>
        </r>
      </text>
    </comment>
    <comment ref="AP50" authorId="352" shapeId="0" xr:uid="{00F60070-0074-4AFB-B3FA-00E600F6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T50" authorId="353" shapeId="0" xr:uid="{002A0057-000F-4DFE-B178-00C600E2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50" authorId="354" shapeId="0" xr:uid="{00E10063-003C-4E14-8F00-00F400E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BB50" authorId="355" shapeId="0" xr:uid="{00310032-00A6-4135-A75C-00770046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50" authorId="356" shapeId="0" xr:uid="{002D00F1-00B5-49E1-ABFB-003B002A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CG50" authorId="357" shapeId="0" xr:uid="{007E0039-00A1-42D5-91D4-00A800B2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S50" authorId="358" shapeId="0" xr:uid="{00690048-0034-4189-A83D-00C800A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for telecommunications
Art. 13.2.4.b
A Party may take measures necessary to protect the privacy of non-public personal data of subscribers to public telecommunications services,
</t>
        </r>
      </text>
    </comment>
    <comment ref="CT50" authorId="359" shapeId="0" xr:uid="{00BF0065-00CD-4315-A632-0024009D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D50" authorId="360" shapeId="0" xr:uid="{00A100AF-00EE-477B-9DA1-004B00C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I50" authorId="361" shapeId="0" xr:uid="{004B0051-0043-433F-9543-00F0009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
        </r>
      </text>
    </comment>
    <comment ref="DL50" authorId="362" shapeId="0" xr:uid="{000800F2-00E6-49F8-B995-001200C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X50" authorId="363" shapeId="0" xr:uid="{00250076-00A5-456B-9F63-00EF004E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
        </r>
      </text>
    </comment>
    <comment ref="EA50" authorId="364" shapeId="0" xr:uid="{001D006B-0046-42B7-B461-00AE001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B50" authorId="365" shapeId="0" xr:uid="{002100D3-0062-43C4-818E-0099000D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D50" authorId="366" shapeId="0" xr:uid="{003A0081-0068-457E-8D7B-009F00C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
        </r>
      </text>
    </comment>
    <comment ref="EH50" authorId="367" shapeId="0" xr:uid="{00600081-0057-4AEF-B807-009C00C4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14.3:5 regarding non-discriminatory treatment of digital products
</t>
        </r>
      </text>
    </comment>
    <comment ref="EK50" authorId="368" shapeId="0" xr:uid="{0084006C-00B8-4046-BBFE-00A7007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15.1:2(f) and (g)
</t>
        </r>
      </text>
    </comment>
    <comment ref="EL50" authorId="369" shapeId="0" xr:uid="{00140077-0038-4E18-97A1-00D8003D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M50" authorId="370" shapeId="0" xr:uid="{0040006C-00DF-4684-BBE1-003E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(fn 1), Art. 15.5.6, only some provisions
</t>
        </r>
      </text>
    </comment>
    <comment ref="EN50" authorId="371" shapeId="0" xr:uid="{00C100A1-0046-4545-AB1E-00A500C2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15.5:5
</t>
        </r>
      </text>
    </comment>
    <comment ref="EO50" authorId="372" shapeId="0" xr:uid="{0037005A-00AD-4869-A5D1-00B000BC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 and (d)
</t>
        </r>
      </text>
    </comment>
    <comment ref="EQ50" authorId="373" shapeId="0" xr:uid="{005300A9-00B1-4DCE-BA54-00ED003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15.5:8(a)-(e) (ii) and (iii)
</t>
        </r>
      </text>
    </comment>
    <comment ref="ER50" authorId="374" shapeId="0" xr:uid="{00C000F1-003A-404E-BDE0-004C0069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ET50" authorId="375" shapeId="0" xr:uid="{00B8001A-00DE-469F-8AFF-00CE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U50" authorId="376" shapeId="0" xr:uid="{008E00A5-005D-456E-A42D-005F007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15.5:10
</t>
        </r>
      </text>
    </comment>
    <comment ref="EV50" authorId="377" shapeId="0" xr:uid="{003900FE-00F8-47F0-9C2F-00D500F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W50" authorId="378" shapeId="0" xr:uid="{00B60021-00F5-4E0B-8DCA-0082004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EX50" authorId="379" shapeId="0" xr:uid="{004200F4-00CB-4F60-B6A4-00A400A7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FB50" authorId="380" shapeId="0" xr:uid="{005700A6-008E-4E83-856A-004D008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and Art. 15.7:3 for related rights
</t>
        </r>
      </text>
    </comment>
    <comment ref="FC50" authorId="381" shapeId="0" xr:uid="{003C00F1-004D-4F17-87FC-005C0062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EK51" authorId="382" shapeId="0" xr:uid="{006300A9-0014-4CA0-B510-008200B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2:3
</t>
        </r>
      </text>
    </comment>
    <comment ref="EL51" authorId="383" shapeId="0" xr:uid="{007B003D-0089-4F63-9CFD-00F9006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
</t>
        </r>
      </text>
    </comment>
    <comment ref="EM51" authorId="384" shapeId="0" xr:uid="{00830032-0096-48B9-8FA8-0059007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2.2
</t>
        </r>
      </text>
    </comment>
    <comment ref="ES51" authorId="385" shapeId="0" xr:uid="{009000CC-00FA-4459-A470-001F00F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1; Art. 24 and Annex V Art. 4
</t>
        </r>
      </text>
    </comment>
    <comment ref="AC52" authorId="386" shapeId="0" xr:uid="{008A00E1-00D5-4F4E-9A83-003A002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1101.1
</t>
        </r>
      </text>
    </comment>
    <comment ref="AK52" authorId="387" shapeId="0" xr:uid="{004F00C9-00B6-47D6-BCDB-009200D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Computer and Related Services - no limitations
(Annex 8 for Australia and Thailand)
</t>
        </r>
      </text>
    </comment>
    <comment ref="AL52" authorId="388" shapeId="0" xr:uid="{00CF00B8-0095-4EEE-A5A0-00B30005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Telecommunication Services - with some limitations
(Annex 8 for Australia and Thailand)
</t>
        </r>
      </text>
    </comment>
    <comment ref="AM52" authorId="389" shapeId="0" xr:uid="{004B00B8-0042-45A4-964E-00D50079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Financial Services - with some limitations
(Annex 8 for Australia and Thailand)
</t>
        </r>
      </text>
    </comment>
    <comment ref="AT52" authorId="390" shapeId="0" xr:uid="{000A002D-0047-4386-9B66-00B6003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1102
</t>
        </r>
      </text>
    </comment>
    <comment ref="AW52" authorId="391" shapeId="0" xr:uid="{007B0093-0010-4800-8E96-00700077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BA52" authorId="392" shapeId="0" xr:uid="{00DC0004-00CE-4913-A8A4-0061004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1104.1
Each party shall maintain domestic legislation for electronic authentication
Art. 1104.2
Parties shall work towards the mutual recognition of digital certificates
Soft
Art. 1104.3
Parties shall encourage interoperability of digital certificates
</t>
        </r>
      </text>
    </comment>
    <comment ref="BB52" authorId="393" shapeId="0" xr:uid="{00A2008F-00F4-4B4E-BEE8-00F5009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1103.2.a
Art. 1101.1
</t>
        </r>
      </text>
    </comment>
    <comment ref="BD52" authorId="394" shapeId="0" xr:uid="{001D0014-00DA-4555-9426-005600E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1107.1, Art. 309 (in chapter 3: customs procedures)
Each party shall accept electronic format of trade administration documents
Art. 1107.2
Parties shall cooperate to enhance acceptance of electronic versions of trade administration documents
</t>
        </r>
      </text>
    </comment>
    <comment ref="BH52" authorId="395" shapeId="0" xr:uid="{000800F2-00D0-437D-B0FD-008C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1105
</t>
        </r>
      </text>
    </comment>
    <comment ref="BZ52" authorId="396" shapeId="0" xr:uid="{007700D6-0015-4F7E-BC52-00AC0092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1101:2, cooperation on e-commerce alliances, Art. 1107:2, regarding paperless trading, Art. 1108 cooperation in e-commerce in general
</t>
        </r>
      </text>
    </comment>
    <comment ref="CA52" authorId="397" shapeId="0" xr:uid="{00010050-00AF-489E-93DF-0054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t>
        </r>
      </text>
    </comment>
    <comment ref="CH52" authorId="398" shapeId="0" xr:uid="{006A0083-00DF-41F1-9A99-0005008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CT52" authorId="399" shapeId="0" xr:uid="{00840011-0062-4C28-8EF1-003F000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CV52" authorId="400" shapeId="0" xr:uid="{008C00B3-00B9-4886-B8A1-005C00F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2. In the development of data protection standards, each Party shall, to the extent possible, take into account international standards and the criteria of relevant international organisations.
</t>
        </r>
      </text>
    </comment>
    <comment ref="EB52" authorId="401" shapeId="0" xr:uid="{00E80069-0025-44D0-8EEF-008C00AE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
        </r>
      </text>
    </comment>
    <comment ref="ED52" authorId="402" shapeId="0" xr:uid="{006B00A7-00AA-407F-856A-00D200E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
        </r>
      </text>
    </comment>
    <comment ref="EG52" authorId="403" shapeId="0" xr:uid="{00DC009B-00C4-4787-B68F-00F0000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fn 16-3
</t>
        </r>
      </text>
    </comment>
    <comment ref="EM52" authorId="404" shapeId="0" xr:uid="{00110066-002D-4606-A17B-006200C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t>
        </r>
      </text>
    </comment>
    <comment ref="ES52" authorId="405" shapeId="0" xr:uid="{00D8004C-008A-4B10-A349-000E00E0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1301
</t>
        </r>
      </text>
    </comment>
    <comment ref="EM53" authorId="406" shapeId="0" xr:uid="{00C60037-007A-40A9-885D-0087008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BY54" authorId="407" shapeId="0" xr:uid="{002C00E1-005C-46E7-8584-0031000F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
        </r>
      </text>
    </comment>
    <comment ref="AC55" authorId="408" shapeId="0" xr:uid="{008C00CF-0042-4089-B2DB-000B000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55" authorId="409" shapeId="0" xr:uid="{00B500D0-0014-4AB5-A151-0082007C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55" authorId="410" shapeId="0" xr:uid="{001500B6-0079-4288-8838-008D0018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14.5.(d),cooperation
</t>
        </r>
      </text>
    </comment>
    <comment ref="AF55" authorId="411" shapeId="0" xr:uid="{00500092-0039-43DF-AABB-009C0073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14.5.(c),cooperation
</t>
        </r>
      </text>
    </comment>
    <comment ref="AH55" authorId="412" shapeId="0" xr:uid="{000200C3-006B-4F5B-A9B5-004C001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55" authorId="413" shapeId="0" xr:uid="{00B900B8-00D2-455E-A8C6-002D000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55" authorId="414" shapeId="0" xr:uid="{00A30052-00A9-478F-B91C-001800F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and Annex 13
</t>
        </r>
      </text>
    </comment>
    <comment ref="AM55" authorId="415" shapeId="0" xr:uid="{00A70026-00B8-472D-AAED-00E500CB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12.5.1,  Annex 12.9.2, Annex 12.9.3
</t>
        </r>
      </text>
    </comment>
    <comment ref="AP55" authorId="416" shapeId="0" xr:uid="{00C50058-0065-466B-87CE-00AD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R55" authorId="417" shapeId="0" xr:uid="{00470006-0058-4ABC-8C8D-000800E0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AT55" authorId="418" shapeId="0" xr:uid="{00A50076-00B2-4ADE-9107-009D00A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14.3.1, 14.3.2
</t>
        </r>
      </text>
    </comment>
    <comment ref="AU55" authorId="419" shapeId="0" xr:uid="{002D0064-007E-487D-AAD6-0015003F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BA55" authorId="420" shapeId="0" xr:uid="{00DD004A-0098-44DE-B657-0083003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B55" authorId="421" shapeId="0" xr:uid="{00E000E4-00B1-45F2-8788-00440078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55" authorId="422" shapeId="0" xr:uid="{0068005B-00F0-4E3A-AD46-00E1002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55" authorId="423" shapeId="0" xr:uid="{000E00B6-0090-47E3-9687-002A0004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U55" authorId="424" shapeId="0" xr:uid="{00750082-0088-4253-9454-007D002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W55" authorId="425" shapeId="0" xr:uid="{004B004A-00C0-44FC-A4EC-005A0023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14.5.(a),cooperation
</t>
        </r>
      </text>
    </comment>
    <comment ref="BZ55" authorId="426" shapeId="0" xr:uid="{00D30070-0091-43E8-855B-00B100B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CA55" authorId="427" shapeId="0" xr:uid="{00350025-00D3-4A36-9243-001B00E4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14.5.(e),cooperation
</t>
        </r>
      </text>
    </comment>
    <comment ref="CG55" authorId="428" shapeId="0" xr:uid="{00DC006A-0003-467C-8964-000C0075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S55" authorId="429" shapeId="0" xr:uid="{002A004F-0004-4C67-8075-00A9007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I55" authorId="430" shapeId="0" xr:uid="{00560094-006F-4C8C-B60F-004300B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13.2.3.4; Art. 13.17
</t>
        </r>
      </text>
    </comment>
    <comment ref="DL55" authorId="431" shapeId="0" xr:uid="{00C800D0-0050-458D-95BF-00D9007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12.20
CAFTA-DR, Art. 12.7.
</t>
        </r>
      </text>
    </comment>
    <comment ref="DN55" authorId="432" shapeId="0" xr:uid="{00750001-0099-41B9-B3B0-000A008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X55" authorId="433" shapeId="0" xr:uid="{00010032-006B-494F-8535-002A00C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55" authorId="434" shapeId="0" xr:uid="{003A004F-00DC-4C74-8167-001900D7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B55" authorId="435" shapeId="0" xr:uid="{007C000F-009C-45B3-BF3E-00AE0022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D55" authorId="436" shapeId="0" xr:uid="{00070066-00DE-42CC-8D93-00D4004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55" authorId="437" shapeId="0" xr:uid="{003200E3-00E5-49A9-A772-0064005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2  (parties can impose taxes on digital products in a manner that is consistent with the treaty)
</t>
        </r>
      </text>
    </comment>
    <comment ref="EG55" authorId="438" shapeId="0" xr:uid="{00E20061-00BB-4779-9C05-00EB002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3
</t>
        </r>
      </text>
    </comment>
    <comment ref="EH55" authorId="439" shapeId="0" xr:uid="{009A00D3-004F-459F-89B1-00BF004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investment, services and financial services chapters
</t>
        </r>
      </text>
    </comment>
    <comment ref="EK55" authorId="440" shapeId="0" xr:uid="{00D600C4-00AA-4D7F-A14C-000B00E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15.1:2(a) and (b)
</t>
        </r>
      </text>
    </comment>
    <comment ref="EL55" authorId="441" shapeId="0" xr:uid="{00060015-00E9-4DBE-BF60-00A00060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15.1:2-6
</t>
        </r>
      </text>
    </comment>
    <comment ref="EM55" authorId="442" shapeId="0" xr:uid="{002800A5-0005-4B92-9FB6-00F700D8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15.1:7
</t>
        </r>
      </text>
    </comment>
    <comment ref="EN55" authorId="443" shapeId="0" xr:uid="{00DD0011-00CD-47F9-81A5-00720033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O55" authorId="444" shapeId="0" xr:uid="{004E0050-00FC-44E2-A589-0077000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15.5:7(d) and (e) exceptions regarding effective technological measures; Art. 15.5:8(b) exceptions regarding rights management information
</t>
        </r>
      </text>
    </comment>
    <comment ref="EQ55" authorId="445" shapeId="0" xr:uid="{00130069-00B3-4FDE-A29C-00450018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R55" authorId="446" shapeId="0" xr:uid="{001C006E-00C5-4A12-8F00-00A1002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
</t>
        </r>
      </text>
    </comment>
    <comment ref="ET55" authorId="447" shapeId="0" xr:uid="{002B0011-0035-4216-A8FF-0087006F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U55" authorId="448" shapeId="0" xr:uid="{001A0005-00EE-40BF-B8AC-00FA00F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15.5:9
</t>
        </r>
      </text>
    </comment>
    <comment ref="EV55" authorId="449" shapeId="0" xr:uid="{00C20070-00CE-417D-AC30-00540011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W55" authorId="450" shapeId="0" xr:uid="{00280054-0088-4F85-8955-003C00F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EX55" authorId="451" shapeId="0" xr:uid="{00B000F4-00C5-4B40-BE9C-004B006E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FA55" authorId="452" shapeId="0" xr:uid="{00210040-0076-4E8F-A89E-001B009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B55" authorId="453" shapeId="0" xr:uid="{002000AD-00D2-44C2-96DE-00EC00E1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C55" authorId="454" shapeId="0" xr:uid="{002400DF-0064-422A-AEDC-00CF0096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56" authorId="455" shapeId="0" xr:uid="{002B000F-0019-4EC2-9BDE-0011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H56" authorId="456" shapeId="0" xr:uid="{00E20092-00B9-4872-836F-00CF0071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56" authorId="457" shapeId="0" xr:uid="{009D0027-00DE-42C4-B343-000700A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56" authorId="458" shapeId="0" xr:uid="{00DB008F-00B9-4C46-BFA8-00CB007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10.2 National treatment
Art. 10.4 Market access
</t>
        </r>
      </text>
    </comment>
    <comment ref="AM56" authorId="459" shapeId="0" xr:uid="{00C10063-00C9-4EA2-8D0A-0086009B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Financial services
Art. 11.2 National treatment
Art. 11.4 market access
</t>
        </r>
      </text>
    </comment>
    <comment ref="AP56" authorId="460" shapeId="0" xr:uid="{00840031-00DE-475B-9F75-00B700F1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Chapters Ten (Cross-Border Trade in Services) and Eleven (Financial Services) 
</t>
        </r>
      </text>
    </comment>
    <comment ref="AT56" authorId="461" shapeId="0" xr:uid="{00AF00A2-0019-46C5-9B42-006F002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U56" authorId="462" shapeId="0" xr:uid="{007A0075-0011-4B63-AFFB-0093001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BB56" authorId="463" shapeId="0" xr:uid="{00B90041-0083-4732-9F1A-0075004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F56" authorId="464" shapeId="0" xr:uid="{008100A4-00EA-4C88-9A75-004200C1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5.7.(a) to the extent possible, allow the information necessary for the release of express shipments to be submitted electronically
</t>
        </r>
      </text>
    </comment>
    <comment ref="CG56" authorId="465" shapeId="0" xr:uid="{00670099-0022-4701-8455-0077008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CT56" authorId="466" shapeId="0" xr:uid="{005600D4-00BD-4FC7-836D-009400E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X56" authorId="467" shapeId="0" xr:uid="{00AB0050-00A3-4C87-8AA5-006400E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9-7, 9.8
</t>
        </r>
      </text>
    </comment>
    <comment ref="EA56" authorId="468" shapeId="0" xr:uid="{00FA00B0-008C-476D-B93D-00210097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B56" authorId="469" shapeId="0" xr:uid="{002D0082-009E-4885-B296-005A00F7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D56" authorId="470" shapeId="0" xr:uid="{00EE00D7-00D0-4B91-9B14-009900F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56" authorId="471" shapeId="0" xr:uid="{00A800BB-00F5-4208-A4EC-00F4004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G56" authorId="472" shapeId="0" xr:uid="{00940043-0001-43DA-921C-006B00A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fn 2
</t>
        </r>
      </text>
    </comment>
    <comment ref="EH56" authorId="473" shapeId="0" xr:uid="{00EF002F-00C2-4F2F-9BA2-00A30044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referring to other chapters, Art. 13.4:3, regarding non-discriminatory treatment of digital products
</t>
        </r>
      </text>
    </comment>
    <comment ref="EL56" authorId="474" shapeId="0" xr:uid="{00F800A9-00F7-4FEE-B9B8-0000003B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and 3
</t>
        </r>
      </text>
    </comment>
    <comment ref="EN56" authorId="475" shapeId="0" xr:uid="{007100C5-00CA-496F-9E19-00EF00D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EO56" authorId="476" shapeId="0" xr:uid="{002400DB-002B-495C-A1C6-00F100B7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14.4:7(e), regarding effective technological measures; Art. 14.4:8(b) for rights management information
</t>
        </r>
      </text>
    </comment>
    <comment ref="EQ56" authorId="477" shapeId="0" xr:uid="{005C00FD-00CF-4F92-B4A5-000E005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
</t>
        </r>
      </text>
    </comment>
    <comment ref="ER56" authorId="478" shapeId="0" xr:uid="{00D10096-002E-4F5F-96A5-00D000E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
</t>
        </r>
      </text>
    </comment>
    <comment ref="ET56" authorId="479" shapeId="0" xr:uid="{00FB00E4-000F-45D7-A9E9-001E0044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EU56" authorId="480" shapeId="0" xr:uid="{004900F3-00C1-4901-9B33-0028009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14.4:9
</t>
        </r>
      </text>
    </comment>
    <comment ref="EV56" authorId="481" shapeId="0" xr:uid="{00B900D7-009C-470F-9C24-005F0040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EW56" authorId="482" shapeId="0" xr:uid="{005B0099-0063-443D-B66F-00C700BF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EX56" authorId="483" shapeId="0" xr:uid="{0051003D-00CF-4325-AD4F-007A001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FB56" authorId="484" shapeId="0" xr:uid="{00EE00BC-00A8-4516-8D27-0075008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FC56" authorId="485" shapeId="0" xr:uid="{0035000A-0082-4534-8BD9-007D007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J57" authorId="486" shapeId="0" xr:uid="{002B009C-007E-40C4-AF64-008200DB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01.02.2005 (ARG, COL), 01.04.2005 (ARG, ECU), 05.01.2005 (ARG, VEN), 01.02.2005 (BRA, COL), 01.04.2005 (BRA, ECU), 01.02.2005 (BRA; VEN), 19.04.2005 (COL, PRY), 19.04.2005 (PRY, ECU), 09.04.2005 (PRY, VEN), 01.02.2005 (COL, URY), 01.04.2005 (ECU, URY), 05.01.2005 (URY, VEN)
</t>
        </r>
      </text>
    </comment>
    <comment ref="EM57" authorId="487" shapeId="0" xr:uid="{00400094-00F8-489C-8B86-004400B0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
</t>
        </r>
      </text>
    </comment>
    <comment ref="EM58" authorId="488" shapeId="0" xr:uid="{0013006E-00B8-4375-9417-00C9004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EK59" authorId="489" shapeId="0" xr:uid="{007A005D-00AE-435C-AB0D-00D2006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2:2
</t>
        </r>
      </text>
    </comment>
    <comment ref="EL59" authorId="490" shapeId="0" xr:uid="{00160061-0019-4821-908F-00F6005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
</t>
        </r>
      </text>
    </comment>
    <comment ref="EM59" authorId="491" shapeId="0" xr:uid="{0029001D-00CE-4A02-A151-00EE000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2:1
</t>
        </r>
      </text>
    </comment>
    <comment ref="ES59" authorId="492" shapeId="0" xr:uid="{00BB00D6-00E9-48AE-A262-008C00B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Art. 23 and Annex V Art. 4
</t>
        </r>
      </text>
    </comment>
    <comment ref="EM60" authorId="493" shapeId="0" xr:uid="{00C4006A-00D6-4D55-8FFD-00DC00A1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AC61" authorId="494" shapeId="0" xr:uid="{00A100B5-00E5-4DDF-82E5-002F00B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AT61" authorId="495" shapeId="0" xr:uid="{00180009-006D-40D5-A20C-00AB006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AW61" authorId="496" shapeId="0" xr:uid="{00C7001E-005C-4910-883D-003300EC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BB61" authorId="497" shapeId="0" xr:uid="{00EA007E-007F-44AC-BAAD-003A00D1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10.3:2(a)
</t>
        </r>
      </text>
    </comment>
    <comment ref="BD61" authorId="498" shapeId="0" xr:uid="{00C2007C-001C-4E68-85F7-00A2007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
        </r>
      </text>
    </comment>
    <comment ref="BH61" authorId="499" shapeId="0" xr:uid="{00F30003-00A3-49E1-8401-0087006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
        </r>
      </text>
    </comment>
    <comment ref="BZ61" authorId="500" shapeId="0" xr:uid="{00FD00A4-0075-4774-85D1-005C0013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Art. 10.6:2 regarding paperless trading
</t>
        </r>
      </text>
    </comment>
    <comment ref="CH61" authorId="501" shapeId="0" xr:uid="{00AD00D8-009C-4497-A94C-0088009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CS61" authorId="502" shapeId="0" xr:uid="{004700C1-0067-491E-8B69-00BA00B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CV61" authorId="503" shapeId="0" xr:uid="{00CB0065-008D-48FC-A8CC-003D001F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EA61" authorId="504" shapeId="0" xr:uid="{00E200E3-005E-4714-85B9-00A70011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C61" authorId="505" shapeId="0" xr:uid="{00C000E8-0048-41A7-9785-004200C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D61" authorId="506" shapeId="0" xr:uid="{000C0004-0051-43E0-8A14-004000C2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
        </r>
      </text>
    </comment>
    <comment ref="EG61" authorId="507" shapeId="0" xr:uid="{00E7008C-00CD-4487-82F3-00D5002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M61" authorId="508" shapeId="0" xr:uid="{00F50012-0013-472B-8D4E-008C00DC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3.1-2
</t>
        </r>
      </text>
    </comment>
    <comment ref="EP61" authorId="509" shapeId="0" xr:uid="{002B0041-007C-405E-921C-0017004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1(c)
</t>
        </r>
      </text>
    </comment>
    <comment ref="EQ61" authorId="510" shapeId="0" xr:uid="{00700076-0015-4023-8295-00F1008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3.4
</t>
        </r>
      </text>
    </comment>
    <comment ref="EZ61" authorId="511" shapeId="0" xr:uid="{00380054-00A8-416D-B019-00050051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3.5
</t>
        </r>
      </text>
    </comment>
    <comment ref="AC62" authorId="512" shapeId="0" xr:uid="{009700EB-00E0-45C0-AA09-005B00B8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D62" authorId="513" shapeId="0" xr:uid="{00CA004F-00EB-449D-BA76-00CA008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AH62" authorId="514" shapeId="0" xr:uid="{008100AC-0067-417C-9DDB-00EB00D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10.4:3 and 4
</t>
        </r>
      </text>
    </comment>
    <comment ref="AK62" authorId="515" shapeId="0" xr:uid="{0030009A-00A5-4166-9217-00B100F6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Art. 7.3 (Market Access), Art. 7.4. (National Treatment)
Annex 7A 1B (India), Annex 7B 1B(Singapore)
</t>
        </r>
      </text>
    </comment>
    <comment ref="AL62" authorId="516" shapeId="0" xr:uid="{00430087-004F-4FA6-9CA1-002F00C2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7.3 (Market Access), Art. 7.4. (National Treatment)
Annex 7A 2C(India), Annex 7B 2C(Singapore)
and Annex 7-D (for both)
</t>
        </r>
      </text>
    </comment>
    <comment ref="AM62" authorId="517" shapeId="0" xr:uid="{00E5001F-0042-41FA-8306-00BF007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7.3 (Market Access), Art. 7.4. (National Treatment)
Annex 7A 7(India), Annex 7B 7(Singapore)
Art. 7.1 and Annex 7-D (for both)
</t>
        </r>
      </text>
    </comment>
    <comment ref="AP62" authorId="518" shapeId="0" xr:uid="{006F00A9-008B-4402-9DCF-0073006F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(investment and trade in services)
</t>
        </r>
      </text>
    </comment>
    <comment ref="AT62" authorId="519" shapeId="0" xr:uid="{00FF0084-0034-4D82-B109-00E5009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AU62" authorId="520" shapeId="0" xr:uid="{004300D4-00CC-465A-8FA3-00F600B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10.4.2
</t>
        </r>
      </text>
    </comment>
    <comment ref="BB62" authorId="521" shapeId="0" xr:uid="{0000006F-009B-420E-94A8-001700D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BY62" authorId="522" shapeId="0" xr:uid="{00390003-00DD-4872-B46F-00DC00D1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12.2.(e), cooperation
</t>
        </r>
      </text>
    </comment>
    <comment ref="CG62" authorId="523" shapeId="0" xr:uid="{00800084-0008-4CF5-8CD3-001900D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S62" authorId="524" shapeId="0" xr:uid="{00E4008F-0045-4D3D-B6A9-00C700B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D62" authorId="525" shapeId="0" xr:uid="{00BE005B-00C3-49DA-90C0-005F005B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I62" authorId="526" shapeId="0" xr:uid="{00000000-00BC-4FA4-A691-00CE00C8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India-Singapore ECA, Annex 7-D, Art. 2.3-4; and Art. 14.8 
</t>
        </r>
      </text>
    </comment>
    <comment ref="DK62" authorId="527" shapeId="0" xr:uid="{0096006D-0046-4B50-A82D-007000F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
        </r>
      </text>
    </comment>
    <comment ref="DL62" authorId="528" shapeId="0" xr:uid="{00800067-00BB-4108-B4AB-000600A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EA62" authorId="529" shapeId="0" xr:uid="{00DB00E0-0030-491B-8BA7-00EC00CE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B62" authorId="530" shapeId="0" xr:uid="{001100B5-005A-4210-80AE-00D700E7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C62" authorId="531" shapeId="0" xr:uid="{00B700B7-0096-4179-BD55-006E0091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
        </r>
      </text>
    </comment>
    <comment ref="ED62" authorId="532" shapeId="0" xr:uid="{00470027-00E8-4643-AF44-006F001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EXCEPTIONS
1. This Chapter is subject to the General and Security exceptions contained in Chapters 2, 6 and 7 and any other relevant exceptions or reservations set forth in other Chapters of this Agreement.
</t>
        </r>
      </text>
    </comment>
    <comment ref="EF62" authorId="533" shapeId="0" xr:uid="{0019008D-0016-40E3-A607-000800F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fn 10-3
</t>
        </r>
      </text>
    </comment>
    <comment ref="EG62" authorId="534" shapeId="0" xr:uid="{000200CD-009B-43A1-9514-00BB007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fn 10-2
</t>
        </r>
      </text>
    </comment>
    <comment ref="EI62" authorId="535" shapeId="0" xr:uid="{00DD0056-0005-43EF-8B96-00F9006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(trade in goods, investment and trade in services)
</t>
        </r>
      </text>
    </comment>
    <comment ref="BD63" authorId="536" shapeId="0" xr:uid="{00AE008F-0085-4966-BAAD-000E009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5.10, 5.11(b) 
</t>
        </r>
      </text>
    </comment>
    <comment ref="DX63" authorId="537" shapeId="0" xr:uid="{00CA0066-008C-49B3-8F90-00B2007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K63" authorId="538" shapeId="0" xr:uid="{007D0019-0060-4BA8-A284-00C30082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10.3:4
</t>
        </r>
      </text>
    </comment>
    <comment ref="EM63" authorId="539" shapeId="0" xr:uid="{00A500F6-00A0-4049-A7CD-002200D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
        </r>
      </text>
    </comment>
    <comment ref="EO63" authorId="540" shapeId="0" xr:uid="{008C0056-00F1-4E9A-A3BE-0093001E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generall: Art. 10.2:2; Art. 10.3:4
</t>
        </r>
      </text>
    </comment>
    <comment ref="EP63" authorId="541" shapeId="0" xr:uid="{000D00DC-00DB-471C-8760-006A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for IPRs in general
</t>
        </r>
      </text>
    </comment>
    <comment ref="FE63" authorId="542" shapeId="0" xr:uid="{0039005E-007C-421C-BCF9-009A00D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AC64" authorId="543" shapeId="0" xr:uid="{00FB00F1-0073-4EAF-9037-005F00F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14.2:2
</t>
        </r>
      </text>
    </comment>
    <comment ref="AH64" authorId="544" shapeId="0" xr:uid="{008A0044-0052-470E-AFFF-0000006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14.4:3(a) and (b)
</t>
        </r>
      </text>
    </comment>
    <comment ref="AL64" authorId="545" shapeId="0" xr:uid="{00F400FE-0003-4812-82FE-005C009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9.3 (National Treatment)
Art. 9.5 (Market Access)
Annex 9-A, Reservation for Existing Measures and Liberalization Commitments.
</t>
        </r>
      </text>
    </comment>
    <comment ref="AM64" authorId="546" shapeId="0" xr:uid="{002400BE-00FB-4FC4-B543-0030009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12.3 (Market Access)
and Annex 12A, and 12 B
</t>
        </r>
      </text>
    </comment>
    <comment ref="AP64" authorId="547" shapeId="0" xr:uid="{005D00AA-0000-4AD0-BF13-000F005D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(trade in services, investment, financial services)
</t>
        </r>
      </text>
    </comment>
    <comment ref="AT64" authorId="548" shapeId="0" xr:uid="{00F500E5-0081-4693-9695-0019006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AU64" authorId="549" shapeId="0" xr:uid="{0091001A-001A-4341-9A6D-0071002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BA64" authorId="550" shapeId="0" xr:uid="{00BE00CB-002D-4873-8373-00A6001A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18.3:2, 3 and 4, cooperation
</t>
        </r>
      </text>
    </comment>
    <comment ref="BB64" authorId="551" shapeId="0" xr:uid="{005B00A1-0050-43B3-B09F-00AA001A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D64" authorId="552" shapeId="0" xr:uid="{004200DC-00F9-485F-B5AA-00D4008B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BZ64" authorId="553" shapeId="0" xr:uid="{00F100B9-00AA-484F-B5DB-00AC00F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CG64" authorId="554" shapeId="0" xr:uid="{0081001C-000B-4B1C-8437-008D00C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W64" authorId="555" shapeId="0" xr:uid="{00960087-0059-49E9-8959-00060098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D64" authorId="556" shapeId="0" xr:uid="{007E0051-0066-46A9-A560-00E600C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12-B
(xv) provision and transfer of financial information, and financial data processing and related software by suppliers of other financial services
</t>
        </r>
      </text>
    </comment>
    <comment ref="DI64" authorId="557" shapeId="0" xr:uid="{00D40080-00E3-4F3D-ACE5-00820025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K64" authorId="558" shapeId="0" xr:uid="{00F10024-00FA-4F95-82B9-00EC00B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 (Broadcast)
Art. 18.13 (Film Production)
Art. 18.14 (Gaming and Animation)
Annex 18A Section 2 (Broadcasting) and 4 (Film Production) 
</t>
        </r>
      </text>
    </comment>
    <comment ref="DL64" authorId="559" shapeId="0" xr:uid="{00EC0095-0085-4C28-8416-0050001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
        </r>
      </text>
    </comment>
    <comment ref="DX64" authorId="560" shapeId="0" xr:uid="{00F800E8-00B1-462D-9DCD-0053009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EA64" authorId="561" shapeId="0" xr:uid="{00AF0024-003C-41B0-A410-00C100D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B64" authorId="562" shapeId="0" xr:uid="{000F0075-0013-4E0D-B83C-001D00F2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C64" authorId="563" shapeId="0" xr:uid="{00D000BC-0080-4E1F-A7DF-00FF002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ED64" authorId="564" shapeId="0" xr:uid="{0020003B-00E4-4C19-99D1-006E0092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
        </r>
      </text>
    </comment>
    <comment ref="EF64" authorId="565" shapeId="0" xr:uid="{001F0085-002B-499D-8D2C-005500E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Fn 14-2
</t>
        </r>
      </text>
    </comment>
    <comment ref="EG64" authorId="566" shapeId="0" xr:uid="{003D0075-0087-485C-8447-0095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14-1
</t>
        </r>
      </text>
    </comment>
    <comment ref="EH64" authorId="567" shapeId="0" xr:uid="{00D9003F-00D0-4A9A-8E1E-008D008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regarding NCMs applicable to digital products
</t>
        </r>
      </text>
    </comment>
    <comment ref="EM64" authorId="568" shapeId="0" xr:uid="{002F008C-00B5-4FBB-858C-003500D1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S64" authorId="569" shapeId="0" xr:uid="{00240079-0033-4B1A-9248-00930095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
</t>
        </r>
      </text>
    </comment>
    <comment ref="EM65" authorId="570" shapeId="0" xr:uid="{007B0061-0018-44A1-A318-009900A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t>
        </r>
      </text>
    </comment>
    <comment ref="AB66" authorId="571" shapeId="0" xr:uid="{0091005E-0090-4BBF-9EC2-00270084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51.3, (soft), Art. 52 (some hard commitments)
</t>
        </r>
      </text>
    </comment>
    <comment ref="AD66" authorId="572" shapeId="0" xr:uid="{00420001-00FC-4A72-A898-005F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57.3(a) cooperation
</t>
        </r>
      </text>
    </comment>
    <comment ref="AF66" authorId="573" shapeId="0" xr:uid="{005A0013-0089-4688-B466-0096002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57.2
</t>
        </r>
      </text>
    </comment>
    <comment ref="AK66" authorId="574" shapeId="0" xr:uid="{00ED00F5-001B-47F1-9EB4-0091007E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AL66" authorId="575" shapeId="0" xr:uid="{00B90098-00A3-459B-85D4-007100F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BA66" authorId="576" shapeId="0" xr:uid="{00A9009D-0038-4A86-B53F-00D1009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t>
        </r>
      </text>
    </comment>
    <comment ref="BB66" authorId="577" shapeId="0" xr:uid="{003600E2-0044-438A-80DC-007B003B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BD66" authorId="578" shapeId="0" xr:uid="{003C0052-007D-45BE-8AB8-0023002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56
</t>
        </r>
      </text>
    </comment>
    <comment ref="BF66" authorId="579" shapeId="0" xr:uid="{00B10098-00BD-4E54-B3DC-0050003B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 electronic system for origin,
Annex6
Model Of Certification And Verification Networking System
On Certificate Of Origin (CVNSCO)
</t>
        </r>
      </text>
    </comment>
    <comment ref="BH66" authorId="580" shapeId="0" xr:uid="{00DA00CD-00E1-441B-99B3-000F009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(mixed language), Art, 57.3(b), cooperation
</t>
        </r>
      </text>
    </comment>
    <comment ref="BW66" authorId="581" shapeId="0" xr:uid="{00F60043-002E-47EB-B5E6-0073001A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57.3(c) cooperation
</t>
        </r>
      </text>
    </comment>
    <comment ref="BZ66" authorId="582" shapeId="0" xr:uid="{000700D9-0037-48EB-9877-004E006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CA66" authorId="583" shapeId="0" xr:uid="{00F100FA-00B4-42D8-83B9-00A100E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57.4
</t>
        </r>
      </text>
    </comment>
    <comment ref="CH66" authorId="584" shapeId="0" xr:uid="{000E007E-00F3-4ADF-BBD0-002E008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t>
        </r>
      </text>
    </comment>
    <comment ref="CS66" authorId="585" shapeId="0" xr:uid="{00A20052-0063-45D8-97DF-00CE000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CT66" authorId="586" shapeId="0" xr:uid="{00BB00C2-007A-48FD-A4D9-000C00D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EM66" authorId="587" shapeId="0" xr:uid="{00A800A1-000B-4BA3-9A4F-00E40038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111.1(a)
</t>
        </r>
      </text>
    </comment>
    <comment ref="EO66" authorId="588" shapeId="0" xr:uid="{005100D9-00A7-4C6D-BA10-001D0012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EP66" authorId="589" shapeId="0" xr:uid="{00EA003C-003C-4731-A451-008F006E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111.1(c) , promote balance
</t>
        </r>
      </text>
    </comment>
    <comment ref="EQ66" authorId="590" shapeId="0" xr:uid="{001C0052-0088-4EC9-B985-002D00F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111.2(g) , cooperation
</t>
        </r>
      </text>
    </comment>
    <comment ref="ER66" authorId="591" shapeId="0" xr:uid="{009300C6-00E9-4856-B225-008A004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FE66" authorId="592" shapeId="0" xr:uid="{00B000D2-0045-455C-A50B-008C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(b)
</t>
        </r>
      </text>
    </comment>
    <comment ref="EM67" authorId="593" shapeId="0" xr:uid="{0051001C-004D-46E9-8B66-00E900AB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112:4
</t>
        </r>
      </text>
    </comment>
    <comment ref="EW67" authorId="594" shapeId="0" xr:uid="{0091007D-0038-4BA8-A6C0-00FA00A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EX67" authorId="595" shapeId="0" xr:uid="{00B1001C-00E5-4BA7-ACEC-00F800E1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FB67" authorId="596" shapeId="0" xr:uid="{008A00F0-0091-419F-80C6-00B000C9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EK68" authorId="597" shapeId="0" xr:uid="{00430015-000F-4A33-B925-0048008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and (b)
</t>
        </r>
      </text>
    </comment>
    <comment ref="EL68" authorId="598" shapeId="0" xr:uid="{003A008A-00E7-4CB3-8556-003B008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
</t>
        </r>
      </text>
    </comment>
    <comment ref="EM68" authorId="599" shapeId="0" xr:uid="{00480016-0030-4D8B-B956-0000007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t>
        </r>
      </text>
    </comment>
    <comment ref="ES68" authorId="600" shapeId="0" xr:uid="{005700C2-00C1-4BB3-929F-00A800D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and Art. 7.2 with Annex XIII Art. 3
</t>
        </r>
      </text>
    </comment>
    <comment ref="AC69" authorId="601" shapeId="0" xr:uid="{00CC0005-0002-4FA8-AA07-00F700BD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69" authorId="602" shapeId="0" xr:uid="{00ED00D7-001B-42D1-B9A4-00FC006D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69" authorId="603" shapeId="0" xr:uid="{006C00E2-0009-45BA-98BA-00F1003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69" authorId="604" shapeId="0" xr:uid="{00B80019-00DD-48FA-9233-000E006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and II (Oman)
</t>
        </r>
      </text>
    </comment>
    <comment ref="AM69" authorId="605" shapeId="0" xr:uid="{002D0057-0052-4A70-9578-0004002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Oman and the US)
</t>
        </r>
      </text>
    </comment>
    <comment ref="AP69" authorId="606" shapeId="0" xr:uid="{00C60016-0077-4524-8DD4-00D3004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Chapters Ten (Investment), Eleven (Cross-Border Trade in Services), and Twelve (Financial Services), 
</t>
        </r>
      </text>
    </comment>
    <comment ref="AT69" authorId="607" shapeId="0" xr:uid="{005700E0-0079-4050-9946-00F7002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69" authorId="608" shapeId="0" xr:uid="{00400082-0023-4035-8246-00AF00D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BB69" authorId="609" shapeId="0" xr:uid="{006500CF-0090-47FA-A5A7-00130068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69" authorId="610" shapeId="0" xr:uid="{00DC00E7-00F8-4FB3-9481-00C500C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BH69" authorId="611" shapeId="0" xr:uid="{00C1001D-0047-4871-98E2-00B100EC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CG69" authorId="612" shapeId="0" xr:uid="{00620032-0033-42B5-9566-00B800E4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DD69" authorId="613" shapeId="0" xr:uid="{004D002D-0003-412C-B8D9-00A2003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
        </r>
      </text>
    </comment>
    <comment ref="DI69" authorId="614" shapeId="0" xr:uid="{00780074-005B-473F-80BD-0063001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DL69" authorId="615" shapeId="0" xr:uid="{000F0037-00E0-4EC4-B734-0029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
        </r>
      </text>
    </comment>
    <comment ref="DX69" authorId="616" shapeId="0" xr:uid="{00750074-006C-434D-81C7-00850055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9.5, 9.7 and 9.9.
</t>
        </r>
      </text>
    </comment>
    <comment ref="EA69" authorId="617" shapeId="0" xr:uid="{00AC00F2-0025-4DD4-BCA4-0072007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69" authorId="618" shapeId="0" xr:uid="{00B20096-00FD-467D-9046-0056001D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D69" authorId="619" shapeId="0" xr:uid="{00DE0076-00B5-425C-A3F5-0027003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H69" authorId="620" shapeId="0" xr:uid="{000A00E8-00CA-4F18-892B-0092003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chapters on investment, trade in services and financial services
Art. 14.3:5 regarding non-discriminatory treatment of digital products
</t>
        </r>
      </text>
    </comment>
    <comment ref="EK69" authorId="621" shapeId="0" xr:uid="{00850047-00E0-47DA-A346-00B7000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15.1:2(g) and (h)
</t>
        </r>
      </text>
    </comment>
    <comment ref="EL69" authorId="622" shapeId="0" xr:uid="{007B0029-00CB-4478-96FA-006C0063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N69" authorId="623" shapeId="0" xr:uid="{0004009B-0082-4A5D-98F3-008000CC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EO69" authorId="624" shapeId="0" xr:uid="{00B400A7-0082-4CBC-BD95-00D900C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15.4:7(d) and (e) regarding technological protection measures
</t>
        </r>
      </text>
    </comment>
    <comment ref="EQ69" authorId="625" shapeId="0" xr:uid="{00B10067-00D2-4424-A4C5-00D900E0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
</t>
        </r>
      </text>
    </comment>
    <comment ref="ER69" authorId="626" shapeId="0" xr:uid="{006E007F-00A8-495D-9DDF-006A0018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
</t>
        </r>
      </text>
    </comment>
    <comment ref="ET69" authorId="627" shapeId="0" xr:uid="{000100F8-0022-4A6B-BF63-006A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EV69" authorId="628" shapeId="0" xr:uid="{00D90080-0088-46ED-8521-002B00F2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EW69" authorId="629" shapeId="0" xr:uid="{0064008F-0094-432F-ABC3-0017005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EX69" authorId="630" shapeId="0" xr:uid="{00EC003D-0045-4F71-BB5B-0089008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FA69" authorId="631" shapeId="0" xr:uid="{00380049-00A5-4798-9280-00CF0014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FB69" authorId="632" shapeId="0" xr:uid="{003700BB-00E4-45D0-97FB-0010006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FC69" authorId="633" shapeId="0" xr:uid="{0091009F-0095-4601-8CC7-006A004C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C70" authorId="634" shapeId="0" xr:uid="{00CB0028-0045-4175-A68E-003A00E4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D70" authorId="635" shapeId="0" xr:uid="{0026006F-0040-4F5C-BA79-0064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E70" authorId="636" shapeId="0" xr:uid="{007E0097-0029-4BB4-A63E-0094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(d) cooperation
</t>
        </r>
      </text>
    </comment>
    <comment ref="AF70" authorId="637" shapeId="0" xr:uid="{00E800E2-00B4-4AF7-AB70-00C80038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(c) cooperation
</t>
        </r>
      </text>
    </comment>
    <comment ref="AH70" authorId="638" shapeId="0" xr:uid="{00D300A7-005F-4059-A687-00EE00AA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AI70" authorId="639" shapeId="0" xr:uid="{00D800A2-0050-44EA-AD6B-00F5005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Aert. 13.3.3
</t>
        </r>
      </text>
    </comment>
    <comment ref="AL70" authorId="640" shapeId="0" xr:uid="{000C0035-000E-48AE-B956-007900C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 10.5 Market Access
</t>
        </r>
      </text>
    </comment>
    <comment ref="AM70" authorId="641" shapeId="0" xr:uid="{00D200DA-0031-4344-8F5B-00FF00D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National Treatment
Art. 11.5
Market Access
</t>
        </r>
      </text>
    </comment>
    <comment ref="AP70" authorId="642" shapeId="0" xr:uid="{008A00F4-00D3-434A-B173-005E000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R70" authorId="643" shapeId="0" xr:uid="{00E600BD-00C4-426D-B29F-001F006B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T70" authorId="644" shapeId="0" xr:uid="{001D006D-0079-4BCD-A384-00A900B8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BA70" authorId="645" shapeId="0" xr:uid="{00470059-00C5-45BA-89B4-00D800BE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B70" authorId="646" shapeId="0" xr:uid="{002D009C-008A-48AA-B7F3-00F900E5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 13.4(a) for SMEs, cooperation
</t>
        </r>
      </text>
    </comment>
    <comment ref="BD70" authorId="647" shapeId="0" xr:uid="{008600C1-0016-4A6D-8D26-00FE00B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
        </r>
      </text>
    </comment>
    <comment ref="BH70" authorId="648" shapeId="0" xr:uid="{006F0018-00AE-4788-87FC-002A007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U70" authorId="649" shapeId="0" xr:uid="{00EE001B-00EF-48EA-86AA-00800010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W70" authorId="650" shapeId="0" xr:uid="{000500E5-0009-4E56-98E2-000F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(a) cooperation
</t>
        </r>
      </text>
    </comment>
    <comment ref="BY70" authorId="651" shapeId="0" xr:uid="{008A007A-00C3-41C4-BD9C-00650011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t>
        </r>
      </text>
    </comment>
    <comment ref="BZ70" authorId="652" shapeId="0" xr:uid="{00D50025-009B-4511-B78F-0062009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CA70" authorId="653" shapeId="0" xr:uid="{003B00E8-009B-4CE6-A77B-00A7002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(e) cooperation
</t>
        </r>
      </text>
    </comment>
    <comment ref="CG70" authorId="654" shapeId="0" xr:uid="{00CE0021-00E6-42BB-B7CD-00CC00A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S70" authorId="655" shapeId="0" xr:uid="{0066007E-004E-4AFC-A530-000F00DD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CW70" authorId="656" shapeId="0" xr:uid="{00A90048-0068-422A-B4D1-000E006A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D70" authorId="657" shapeId="0" xr:uid="{00C200E9-00F6-4865-946E-00B100EB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
        </r>
      </text>
    </comment>
    <comment ref="DI70" authorId="658" shapeId="0" xr:uid="{002F00FA-00C2-4115-B03E-0048005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L70" authorId="659" shapeId="0" xr:uid="{00FA008C-0069-441B-9636-0049002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
        </r>
      </text>
    </comment>
    <comment ref="DN70" authorId="660" shapeId="0" xr:uid="{00460046-000A-4D67-982B-0022009D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DX70" authorId="661" shapeId="0" xr:uid="{003B0020-0056-426A-BA0D-00F400AE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
        </r>
      </text>
    </comment>
    <comment ref="EA70" authorId="662" shapeId="0" xr:uid="{00DE00F1-005B-476F-8527-001E005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70" authorId="663" shapeId="0" xr:uid="{0003001B-0001-4B44-964E-00A600D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70" authorId="664" shapeId="0" xr:uid="{003200EA-00FD-473B-9368-00C0008B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
        </r>
      </text>
    </comment>
    <comment ref="ED70" authorId="665" shapeId="0" xr:uid="{00020028-001B-4FA9-998C-00C400C0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
        </r>
      </text>
    </comment>
    <comment ref="EF70" authorId="666" shapeId="0" xr:uid="{00640003-0022-4B66-B8A5-002700A3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G70" authorId="667" shapeId="0" xr:uid="{00600060-0024-44BC-968C-004D00A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 fn 2
</t>
        </r>
      </text>
    </comment>
    <comment ref="EH70" authorId="668" shapeId="0" xr:uid="{00BC000A-000E-478A-9F63-0097008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Art. 13.3.4 (NCMs from Investment, Services and Financial Services Chapters)
</t>
        </r>
      </text>
    </comment>
    <comment ref="AC71" authorId="669" shapeId="0" xr:uid="{00A20023-007A-4C0A-8EDC-009F007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71" authorId="670" shapeId="0" xr:uid="{00BA00CD-0097-48F4-8EFE-00420065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71" authorId="671" shapeId="0" xr:uid="{001700EA-0065-4671-8E7E-009200DC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I71" authorId="672" shapeId="0" xr:uid="{002E002C-00F2-483D-B398-00B0001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71" authorId="673" shapeId="0" xr:uid="{002600CF-00F6-4E46-87D6-00D300CC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(Peru)
</t>
        </r>
      </text>
    </comment>
    <comment ref="AM71" authorId="674" shapeId="0" xr:uid="{00120095-00CC-4409-85E3-0078003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for both, Annex III
</t>
        </r>
      </text>
    </comment>
    <comment ref="AP71" authorId="675" shapeId="0" xr:uid="{00D0001C-00DE-43C8-9C98-000700D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with respect to investment, services and financial services chapters
</t>
        </r>
      </text>
    </comment>
    <comment ref="AT71" authorId="676" shapeId="0" xr:uid="{005A0076-00D5-4E2A-93B2-00C400F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71" authorId="677" shapeId="0" xr:uid="{000E0043-00FE-4117-9483-00B3005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BA71" authorId="678" shapeId="0" xr:uid="{0078004A-00BA-4B36-AC90-004700C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B71" authorId="679" shapeId="0" xr:uid="{000800AA-00C9-4E30-A238-001E00DA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D71" authorId="680" shapeId="0" xr:uid="{00FB004A-00C8-4667-BDAD-00F500D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71" authorId="681" shapeId="0" xr:uid="{00E4001D-0028-4420-9EB0-00F4002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
        </r>
      </text>
    </comment>
    <comment ref="BH71" authorId="682" shapeId="0" xr:uid="{00B40013-00A6-4A28-B51B-006B00A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Z71" authorId="683" shapeId="0" xr:uid="{0018003B-0087-4034-B429-004D0037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on consumer protection
</t>
        </r>
      </text>
    </comment>
    <comment ref="CG71" authorId="684" shapeId="0" xr:uid="{00010015-00C8-4CDF-8083-00B50038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S71" authorId="685" shapeId="0" xr:uid="{002D0054-008F-4808-8A03-008900F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
        </r>
      </text>
    </comment>
    <comment ref="CT71" authorId="686" shapeId="0" xr:uid="{004A006B-001A-459A-84CB-00AB003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fn 7 and fn 10
It is understood that, where the financial information or financial data processing involves personal data, the treatment of such personal data shall be in accordance with the United States or Peru law regulating the protection of such data.
</t>
        </r>
      </text>
    </comment>
    <comment ref="DD71" authorId="687" shapeId="0" xr:uid="{000D00D5-0003-40BE-8E22-00CA00E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t>
        </r>
      </text>
    </comment>
    <comment ref="DI71" authorId="688" shapeId="0" xr:uid="{00BA00F5-002B-4097-BDBA-00CE003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71" authorId="689" shapeId="0" xr:uid="{0096009C-003B-449E-B7E6-00BF00A6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
        </r>
      </text>
    </comment>
    <comment ref="DL71" authorId="690" shapeId="0" xr:uid="{006700C3-00A4-437D-881B-003A0059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Peru-US, At. 14.2.3-4; and Art. 12.7
</t>
        </r>
      </text>
    </comment>
    <comment ref="DX71" authorId="691" shapeId="0" xr:uid="{00A300B9-00F3-4242-9CBD-002D00F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EA71" authorId="692" shapeId="0" xr:uid="{00A900BC-0038-4DE3-9E52-00BA00D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B71" authorId="693" shapeId="0" xr:uid="{00FC00F6-0042-4CE2-913C-006E00FC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D71" authorId="694" shapeId="0" xr:uid="{00420010-00DB-427D-963B-001F00F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71" authorId="695" shapeId="0" xr:uid="{00DF00AF-0015-4308-8307-0040000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G71" authorId="696" shapeId="0" xr:uid="{00C60075-0021-4D8E-84E2-00850053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H71" authorId="697" shapeId="0" xr:uid="{00B30097-009C-48FF-946B-005700A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referring to other chapters: investment, services and financial services
Art. 15.3:5, regarding non-discriminatory treatment of digital products
</t>
        </r>
      </text>
    </comment>
    <comment ref="EK71" authorId="698" shapeId="0" xr:uid="{002B00B7-0035-4DD6-8CED-006F0045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(c) and (d)
</t>
        </r>
      </text>
    </comment>
    <comment ref="EL71" authorId="699" shapeId="0" xr:uid="{000000EC-0075-4A90-96B1-007300F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M71" authorId="700" shapeId="0" xr:uid="{009E00D8-005F-492E-B668-008A00C5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N71" authorId="701" shapeId="0" xr:uid="{00CC00F0-0000-42D3-91F3-0069000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for copyright and 16.6:7 for related rights
</t>
        </r>
      </text>
    </comment>
    <comment ref="EO71" authorId="702" shapeId="0" xr:uid="{00860012-0045-4A68-8C40-00DE00E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and Art. 16:4 (e)-(h) for technological protection measures
</t>
        </r>
      </text>
    </comment>
    <comment ref="EQ71" authorId="703" shapeId="0" xr:uid="{00E700E7-0077-4397-A929-003300C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R71" authorId="704" shapeId="0" xr:uid="{009400EB-0037-4DD1-9D27-005B00FE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T71" authorId="705" shapeId="0" xr:uid="{00A1006F-002E-4AAF-BA6C-008F007E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EU71" authorId="706" shapeId="0" xr:uid="{00E400CD-0088-4749-804A-008600D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EV71" authorId="707" shapeId="0" xr:uid="{003300D0-00CE-423E-BB04-00AF007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EW71" authorId="708" shapeId="0" xr:uid="{0072007C-00F8-46DA-BB6F-00350036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EX71" authorId="709" shapeId="0" xr:uid="{00770084-0018-4A6D-BA29-009F00F5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FC71" authorId="710" shapeId="0" xr:uid="{00A90002-0073-4489-9D51-007800A9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for copyright and Art. 16.6:2 for related rights
</t>
        </r>
      </text>
    </comment>
    <comment ref="EK72" authorId="711" shapeId="0" xr:uid="{00CD0083-0060-4B26-89D1-008500D5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V:1 (copyright treaty), Art. 73:3 with Annex V:2 (performances and phonograms treaty)
</t>
        </r>
      </text>
    </comment>
    <comment ref="EL72" authorId="712" shapeId="0" xr:uid="{00BC005B-0083-48AA-84CD-00A9007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
</t>
        </r>
      </text>
    </comment>
    <comment ref="EM72" authorId="713" shapeId="0" xr:uid="{00CD004C-00DC-4DDA-A753-00C5004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and Annex IV:2
</t>
        </r>
      </text>
    </comment>
    <comment ref="AC73" authorId="714" shapeId="0" xr:uid="{002F00B1-006D-4281-BB96-00C3006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AD73" authorId="715" shapeId="0" xr:uid="{00060054-009C-4F9A-A5E9-003400E1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
</t>
        </r>
      </text>
    </comment>
    <comment ref="AE73" authorId="716" shapeId="0" xr:uid="{008300F8-005C-4A61-B8FB-0042001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14.05(d), cooperation
</t>
        </r>
      </text>
    </comment>
    <comment ref="AH73" authorId="717" shapeId="0" xr:uid="{00FD00C9-0070-4C58-8098-00BB0073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14.03:3
</t>
        </r>
      </text>
    </comment>
    <comment ref="AI73" authorId="718" shapeId="0" xr:uid="{000900AF-003F-42BD-B2D7-00240063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14.03:4
</t>
        </r>
      </text>
    </comment>
    <comment ref="AL73" authorId="719" shapeId="0" xr:uid="{009B0038-005B-4E43-ADC0-002F00C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11-02)
Market Access (Art. 11-05)
</t>
        </r>
      </text>
    </comment>
    <comment ref="AM73" authorId="720" shapeId="0" xr:uid="{000D00E6-0027-4312-A1EE-001C004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12-02)
Market Access (Art. 12-04)
</t>
        </r>
      </text>
    </comment>
    <comment ref="AP73" authorId="721" shapeId="0" xr:uid="{00EF0000-005A-41D8-B956-002B001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t>
        </r>
      </text>
    </comment>
    <comment ref="AT73" authorId="722" shapeId="0" xr:uid="{00720017-00B4-4DB1-9457-004600F5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14.03:1
</t>
        </r>
      </text>
    </comment>
    <comment ref="AU73" authorId="723" shapeId="0" xr:uid="{00770080-001B-4DD5-ABBA-005D00D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Art.14.03.2
</t>
        </r>
      </text>
    </comment>
    <comment ref="BA73" authorId="724" shapeId="0" xr:uid="{00230052-00B0-415F-94B7-001A009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B73" authorId="725" shapeId="0" xr:uid="{00D600A4-004E-4B47-A9E9-009C00DA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BF73" authorId="726" shapeId="0" xr:uid="{00D70006-0062-4C99-BCC5-00EC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
        </r>
      </text>
    </comment>
    <comment ref="BH73" authorId="727" shapeId="0" xr:uid="{004A0072-00C0-4494-BA95-009300C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U73" authorId="728" shapeId="0" xr:uid="{00D80042-0052-40AD-AB0A-0019000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W73" authorId="729" shapeId="0" xr:uid="{007D00D1-0088-42EF-BBB3-00D8004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14.05(a), cooperation
</t>
        </r>
      </text>
    </comment>
    <comment ref="BZ73" authorId="730" shapeId="0" xr:uid="{00670030-0099-499A-9667-0078004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Annex 19.08.3(d)
promote the development and/or exchange of best practices and environmental
information and data likely to be of interest to the Parties
</t>
        </r>
      </text>
    </comment>
    <comment ref="CA73" authorId="731" shapeId="0" xr:uid="{003F00D3-00EE-4682-8595-009000D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Nicaragua-Taiwan FTA, Art. 14.05(e)
</t>
        </r>
      </text>
    </comment>
    <comment ref="CG73" authorId="732" shapeId="0" xr:uid="{005C0090-00F7-4839-ADF3-00F8002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S73" authorId="733" shapeId="0" xr:uid="{000A0086-00E4-4958-AAF8-00E100F7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
        </r>
      </text>
    </comment>
    <comment ref="CY73" authorId="734" shapeId="0" xr:uid="{00D600CF-001A-4513-BB34-002100D8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(c), cooperation
</t>
        </r>
      </text>
    </comment>
    <comment ref="DD73" authorId="735" shapeId="0" xr:uid="{005F0039-000B-4491-AB63-00430054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I73" authorId="736" shapeId="0" xr:uid="{006F00E7-008B-4EA4-9486-00EB00C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L73" authorId="737" shapeId="0" xr:uid="{003000FE-0018-4DB1-A609-00770092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
        </r>
      </text>
    </comment>
    <comment ref="EA73" authorId="738" shapeId="0" xr:uid="{007D00C5-00CC-4602-BE97-007900FF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B73" authorId="739" shapeId="0" xr:uid="{00F7007E-0077-437B-A3EE-005B00FB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D73" authorId="740" shapeId="0" xr:uid="{00C7001C-00E2-49B9-B917-00ED000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
        </r>
      </text>
    </comment>
    <comment ref="EF73" authorId="741" shapeId="0" xr:uid="{003B0053-0002-47B7-AC74-00D8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14.01.2
</t>
        </r>
      </text>
    </comment>
    <comment ref="EG73" authorId="742" shapeId="0" xr:uid="{000800BE-003E-4571-BF1B-0042001E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14.06 fn 2
</t>
        </r>
      </text>
    </comment>
    <comment ref="EH73" authorId="743" shapeId="0" xr:uid="{0078002C-0032-41B3-A5BE-00F1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Art. 14.03:5 regarding non-discriminatory treatment of digital products
</t>
        </r>
      </text>
    </comment>
    <comment ref="EK73" authorId="744" shapeId="0" xr:uid="{00550028-00EC-4229-8C6C-00E1007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17.01(e) and (f)
</t>
        </r>
      </text>
    </comment>
    <comment ref="EL73" authorId="745" shapeId="0" xr:uid="{0086002A-0089-4E8D-AB53-00F5003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M73" authorId="746" shapeId="0" xr:uid="{009F00C2-0054-425E-9C02-0022002B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V73" authorId="747" shapeId="0" xr:uid="{001C000E-00E4-461D-AFB6-00CF0015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
</t>
        </r>
      </text>
    </comment>
    <comment ref="EZ73" authorId="748" shapeId="0" xr:uid="{008C00B1-0069-4D00-AF7E-008100B8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17.05,  general transparency obligation
</t>
        </r>
      </text>
    </comment>
    <comment ref="FC73" authorId="749" shapeId="0" xr:uid="{00060086-0033-4862-9091-0036007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17.16:2
</t>
        </r>
      </text>
    </comment>
    <comment ref="BD74" authorId="750" shapeId="0" xr:uid="{00B8003E-00B2-41F4-B35B-0010009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57-59
</t>
        </r>
      </text>
    </comment>
    <comment ref="EM74" authorId="751" shapeId="0" xr:uid="{0050000B-00B0-4E53-AB4E-004E00FB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121(a)
</t>
        </r>
      </text>
    </comment>
    <comment ref="EP74" authorId="752" shapeId="0" xr:uid="{00730099-00B6-4990-80C5-006F00B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t>
        </r>
      </text>
    </comment>
    <comment ref="EQ74" authorId="753" shapeId="0" xr:uid="{00EC0081-0019-4D8C-8918-0093007B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t>
        </r>
      </text>
    </comment>
    <comment ref="EZ74" authorId="754" shapeId="0" xr:uid="{00B900F4-003C-4170-9032-001D00A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
</t>
        </r>
      </text>
    </comment>
    <comment ref="AC75" authorId="755" shapeId="0" xr:uid="{00C40087-00B1-409A-BED1-004A0035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75" authorId="756" shapeId="0" xr:uid="{0096000C-0090-4527-B98D-004500C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75" authorId="757" shapeId="0" xr:uid="{00EF001A-00A2-43DE-83CA-00CA00FA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Art.15.3:3
</t>
        </r>
      </text>
    </comment>
    <comment ref="AI75" authorId="758" shapeId="0" xr:uid="{001E0013-00F4-4E80-BB39-00F7008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75" authorId="759" shapeId="0" xr:uid="{00EF0068-009A-4053-BDDC-0042007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t>
        </r>
      </text>
    </comment>
    <comment ref="AM75" authorId="760" shapeId="0" xr:uid="{00E40057-00D4-4E04-9D22-007A00B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t>
        </r>
      </text>
    </comment>
    <comment ref="AP75" authorId="761" shapeId="0" xr:uid="{00300083-0028-4AB1-9997-002300E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t>
        </r>
      </text>
    </comment>
    <comment ref="AT75" authorId="762" shapeId="0" xr:uid="{00660036-0002-4FCA-B8CD-00FC007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75" authorId="763" shapeId="0" xr:uid="{003100F4-0030-4A7E-80AE-00790090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BA75" authorId="764" shapeId="0" xr:uid="{00590079-00EB-4947-8687-001A00B2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B75" authorId="765" shapeId="0" xr:uid="{00530071-001B-4652-BF8F-005700F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D75" authorId="766" shapeId="0" xr:uid="{00AF0074-007D-42E1-9263-00BC00A6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75" authorId="767" shapeId="0" xr:uid="{003000B8-00E8-4260-BD4E-006000C1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75" authorId="768" shapeId="0" xr:uid="{000800EE-00A8-4630-BF83-000100D6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Y75" authorId="769" shapeId="0" xr:uid="{0026006F-00A1-491C-9943-00F70008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17.6
2. Cooperation and Capacity Building Priorities 
3. Implementation of Cooperative Activities 
The Parties shall use any means they deem appropriate to carry out activities pursued under paragraph 2, including: 
(h) exchanges on technology issues, including information systems. 
</t>
        </r>
      </text>
    </comment>
    <comment ref="CG75" authorId="770" shapeId="0" xr:uid="{0021007B-00EF-4325-BF51-00B600B7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W75" authorId="771" shapeId="0" xr:uid="{000D0039-006D-4927-BF58-00D6004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
        </r>
      </text>
    </comment>
    <comment ref="DD75" authorId="772" shapeId="0" xr:uid="{00C90087-0078-4FB5-ACC2-004C00CF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I75" authorId="773" shapeId="0" xr:uid="{00FE0019-0083-461E-9A60-0051009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L75" authorId="774" shapeId="0" xr:uid="{0099009D-009E-4503-9857-00E10084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X75" authorId="775" shapeId="0" xr:uid="{00FF008D-00B6-4584-9F31-00480066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
        </r>
      </text>
    </comment>
    <comment ref="EA75" authorId="776" shapeId="0" xr:uid="{0031000F-0026-4293-A16D-00280057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B75" authorId="777" shapeId="0" xr:uid="{008400FD-00B8-4C10-8A4D-00F800D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D75" authorId="778" shapeId="0" xr:uid="{002A00BA-008D-4CF2-BE39-006C009A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75" authorId="779" shapeId="0" xr:uid="{00920003-001A-49F7-A8AF-005B0074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G75" authorId="780" shapeId="0" xr:uid="{00C20018-0093-4BD4-AE99-009E007E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H75" authorId="781" shapeId="0" xr:uid="{006B00D7-0094-4952-97C8-00BE007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15.3:5 regarding non-discrimination of digital products
</t>
        </r>
      </text>
    </comment>
    <comment ref="EK75" authorId="782" shapeId="0" xr:uid="{005E00F4-0056-4A42-BC63-008900A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16.1:2(c) and (d)
</t>
        </r>
      </text>
    </comment>
    <comment ref="EL75" authorId="783" shapeId="0" xr:uid="{004E00FE-003C-4D53-80EB-003E00E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17.1:1-4
</t>
        </r>
      </text>
    </comment>
    <comment ref="EM75" authorId="784" shapeId="0" xr:uid="{004000A1-000C-435C-B265-00E20089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N75" authorId="785" shapeId="0" xr:uid="{00800028-000A-4178-84E8-00A500E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Art. 16.6:7
</t>
        </r>
      </text>
    </comment>
    <comment ref="EO75" authorId="786" shapeId="0" xr:uid="{003200C7-0040-4428-BB50-001800C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Art. 16.7:4(e)-(h) for effective technological measures
</t>
        </r>
      </text>
    </comment>
    <comment ref="EQ75" authorId="787" shapeId="0" xr:uid="{00680032-0084-45E2-B234-00D9009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R75" authorId="788" shapeId="0" xr:uid="{00B500C0-003A-4F0C-81BE-00EF00C4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T75" authorId="789" shapeId="0" xr:uid="{003C0020-00F9-46A3-B31F-008000E7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EU75" authorId="790" shapeId="0" xr:uid="{00A50086-002F-45A1-93C8-00F0001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EV75" authorId="791" shapeId="0" xr:uid="{00270035-0004-462D-B548-00E30061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EW75" authorId="792" shapeId="0" xr:uid="{00230075-00A5-4446-8FB9-00A400DD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EX75" authorId="793" shapeId="0" xr:uid="{00CB0000-0069-4BB0-9429-00BC002D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FB75" authorId="794" shapeId="0" xr:uid="{00C20001-00BB-4640-BA0B-002E00D7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16.5:4
</t>
        </r>
      </text>
    </comment>
    <comment ref="FC75" authorId="795" shapeId="0" xr:uid="{008E003C-0018-4180-B24D-0030001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Art. 16.6:2 for related rights
</t>
        </r>
      </text>
    </comment>
    <comment ref="AD76" authorId="796" shapeId="0" xr:uid="{0074004D-004F-4D31-852C-00090027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t>
        </r>
      </text>
    </comment>
    <comment ref="AE76" authorId="797" shapeId="0" xr:uid="{008E0096-0057-4829-A58D-0046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12.5(d), cooperation
</t>
        </r>
      </text>
    </comment>
    <comment ref="AF76" authorId="798" shapeId="0" xr:uid="{009E00E7-008B-4E84-ABDE-0016004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12.5(c) , cooperation
</t>
        </r>
      </text>
    </comment>
    <comment ref="AH76" authorId="799" shapeId="0" xr:uid="{001700E8-0070-467A-9337-006A0061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I76" authorId="800" shapeId="0" xr:uid="{000300BF-006F-421C-A46F-008E00A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AL76" authorId="801" shapeId="0" xr:uid="{002C00E0-0077-44C2-8FCF-001D0031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M76" authorId="802" shapeId="0" xr:uid="{00B70059-0091-4B08-88F5-006B007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P76" authorId="803" shapeId="0" xr:uid="{0085000B-006F-477A-A44E-00D80044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This Chapter is subject to any other provisions, exceptions or non-conforming measures set forth in other chapters or annexes to this Agreement that are relevant.
Art. 12.2 (applicability of services chapter)
</t>
        </r>
      </text>
    </comment>
    <comment ref="AR76" authorId="804" shapeId="0" xr:uid="{004100E5-0012-4AEF-A122-00DC008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AT76" authorId="805" shapeId="0" xr:uid="{009B000D-0066-41BA-9CA5-00C30064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U76" authorId="806" shapeId="0" xr:uid="{00510042-0011-47E3-ACBB-00A2004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BA76" authorId="807" shapeId="0" xr:uid="{00B7004F-0025-47CE-B53E-00EA001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
        </r>
      </text>
    </comment>
    <comment ref="BB76" authorId="808" shapeId="0" xr:uid="{00EB00D1-006E-4841-AE08-001600D9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D76" authorId="809" shapeId="0" xr:uid="{00BE00B5-00DE-4A68-810D-00F8005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
        </r>
      </text>
    </comment>
    <comment ref="BF76" authorId="810" shapeId="0" xr:uid="{00ED003D-0008-4A09-8EA2-004500E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
        </r>
      </text>
    </comment>
    <comment ref="BH76" authorId="811" shapeId="0" xr:uid="{008A0094-0086-4D81-8CB0-0077005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Art. 12.5(b), cooperation
</t>
        </r>
      </text>
    </comment>
    <comment ref="BU76" authorId="812" shapeId="0" xr:uid="{009D0037-00B1-4CC5-A398-003200C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BW76" authorId="813" shapeId="0" xr:uid="{000C005A-0088-4DA6-8D40-00DB0021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12.5(a), cooperation
</t>
        </r>
      </text>
    </comment>
    <comment ref="BZ76" authorId="814" shapeId="0" xr:uid="{004E009E-0031-479C-B91B-00B0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CA76" authorId="815" shapeId="0" xr:uid="{009D00D1-00D3-4A53-8033-009C00A1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Chile-Colombia FTA, art. 12.5(e)
</t>
        </r>
      </text>
    </comment>
    <comment ref="CG76" authorId="816" shapeId="0" xr:uid="{00750039-0081-49D0-A3AB-006600C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S76" authorId="817" shapeId="0" xr:uid="{007D00D5-0069-4CD5-9498-00560058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CT76" authorId="818" shapeId="0" xr:uid="{004F0068-0059-480F-9769-001A00F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
        </r>
      </text>
    </comment>
    <comment ref="DD76" authorId="819" shapeId="0" xr:uid="{0045001A-0071-40FC-89BE-00B000A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
        </r>
      </text>
    </comment>
    <comment ref="DN76" authorId="820" shapeId="0" xr:uid="{006D0067-00E1-4921-8C02-00CF004D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DX76" authorId="821" shapeId="0" xr:uid="{005400FC-003E-49CE-863B-009B007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
        </r>
      </text>
    </comment>
    <comment ref="EA76" authorId="822" shapeId="0" xr:uid="{00CB006D-002A-4E14-834A-003400F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makes applicable exceptions from other chapters or annexes that are deemed "pertinent"
</t>
        </r>
      </text>
    </comment>
    <comment ref="ED76" authorId="823" shapeId="0" xr:uid="{008B0015-006E-418E-AEDF-00640043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
        </r>
      </text>
    </comment>
    <comment ref="EF76" authorId="824" shapeId="0" xr:uid="{00A900AB-0029-4BE3-B62D-005F00B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(parties can impose taxes on digital products in a manner that is consistent with the treaty)
</t>
        </r>
      </text>
    </comment>
    <comment ref="EG76" authorId="825" shapeId="0" xr:uid="{008E007A-00A2-4F44-A0E1-001900D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fn 4
</t>
        </r>
      </text>
    </comment>
    <comment ref="EH76" authorId="826" shapeId="0" xr:uid="{00E1004E-0018-45C9-B8A4-00910032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referring to other pertinent chapters and Art. 12.2
</t>
        </r>
      </text>
    </comment>
    <comment ref="BZ77" authorId="827" shapeId="0" xr:uid="{004500C9-002F-434E-801D-0039007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
</t>
        </r>
      </text>
    </comment>
    <comment ref="EK77" authorId="828" shapeId="0" xr:uid="{0052001F-00F9-4D1C-AC7E-007400C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38:2 and 3, Annex 7, all but UNMIK/Kosovo which is to accede
</t>
        </r>
      </text>
    </comment>
    <comment ref="EL77" authorId="829" shapeId="0" xr:uid="{00240043-0095-4B74-85D7-00B20012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28:2, Annex 7
</t>
        </r>
      </text>
    </comment>
    <comment ref="EM77" authorId="830" shapeId="0" xr:uid="{007D00B4-0034-49AA-8B63-005B002C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
</t>
        </r>
      </text>
    </comment>
    <comment ref="EL78" authorId="831" shapeId="0" xr:uid="{00BD0009-00B0-4660-8458-0081003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
</t>
        </r>
      </text>
    </comment>
    <comment ref="EM78" authorId="832" shapeId="0" xr:uid="{00F800F6-00D9-4D88-AF81-00EC00E4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2(a)
</t>
        </r>
      </text>
    </comment>
    <comment ref="ES78" authorId="833" shapeId="0" xr:uid="{00390052-008A-4D4F-AB23-0025004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and Annex V Art. 3(e)
</t>
        </r>
      </text>
    </comment>
    <comment ref="EM79" authorId="834" shapeId="0" xr:uid="{00DC001C-0080-4DDE-B62A-00F700FA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158:2
</t>
        </r>
      </text>
    </comment>
    <comment ref="AK80" authorId="835" shapeId="0" xr:uid="{004600C7-00EE-4B15-B9FB-00FF003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L80" authorId="836" shapeId="0" xr:uid="{00640096-0084-4F2C-AB69-004400F2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M80" authorId="837" shapeId="0" xr:uid="{00C30023-0029-41FB-8025-00B90019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BD80" authorId="838" shapeId="0" xr:uid="{00BD00AC-004E-4B2F-85FC-0031000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5
Art. 57-61
</t>
        </r>
      </text>
    </comment>
    <comment ref="BZ80" authorId="839" shapeId="0" xr:uid="{007900E9-0018-4603-9157-00BE001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 and 59 only on paperless trading
</t>
        </r>
      </text>
    </comment>
    <comment ref="EL80" authorId="840" shapeId="0" xr:uid="{00590016-0093-47E7-9569-00400083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EM80" authorId="841" shapeId="0" xr:uid="{008800E1-0000-4AB0-83F9-00C5008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122:4(a)
</t>
        </r>
      </text>
    </comment>
    <comment ref="EQ80" authorId="842" shapeId="0" xr:uid="{00B60054-0026-4065-AAA6-000F00D2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R80" authorId="843" shapeId="0" xr:uid="{005800D7-0015-4B8E-AA42-0082007E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133:3
</t>
        </r>
      </text>
    </comment>
    <comment ref="ES80" authorId="844" shapeId="0" xr:uid="{0061006F-0094-499D-ADFC-002E001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FB80" authorId="845" shapeId="0" xr:uid="{008100BB-00ED-4375-B74E-0045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C81" authorId="846" shapeId="0" xr:uid="{00B300A5-00E1-4AB7-8B87-0060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81" authorId="847" shapeId="0" xr:uid="{00ED0041-008A-42F5-AE44-00310018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81" authorId="848" shapeId="0" xr:uid="{00E8000D-000B-452B-9BFB-00960050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 cooperaton 
</t>
        </r>
      </text>
    </comment>
    <comment ref="AF81" authorId="849" shapeId="0" xr:uid="{00BB004B-0047-487F-BFA7-00D200DA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 cooperaton 
</t>
        </r>
      </text>
    </comment>
    <comment ref="AH81" authorId="850" shapeId="0" xr:uid="{00CC00AC-00A5-456F-865B-0001008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81" authorId="851" shapeId="0" xr:uid="{00E50032-0026-493D-BFCD-0019003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81" authorId="852" shapeId="0" xr:uid="{0041001D-007A-4057-AAE9-008D0008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11.2)
Market Access (Art. 11.4)
</t>
        </r>
      </text>
    </comment>
    <comment ref="AM81" authorId="853" shapeId="0" xr:uid="{00EC00A6-005A-4E2A-86DE-006F002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P81" authorId="854" shapeId="0" xr:uid="{0063007A-00D1-49C5-B298-0013004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t>
        </r>
      </text>
    </comment>
    <comment ref="AR81" authorId="855" shapeId="0" xr:uid="{006800BE-0015-48B8-9DFB-0069005C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AT81" authorId="856" shapeId="0" xr:uid="{00D100A8-004B-4B17-929F-00F8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81" authorId="857" shapeId="0" xr:uid="{00A000A2-005E-4136-B9AD-00C300F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BA81" authorId="858" shapeId="0" xr:uid="{00660075-00DB-436B-B08A-00890066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B81" authorId="859" shapeId="0" xr:uid="{0072009C-00CF-4436-96DC-00080061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BF81" authorId="860" shapeId="0" xr:uid="{00DD00AA-00BD-4F58-BA82-004400D4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
        </r>
      </text>
    </comment>
    <comment ref="BH81" authorId="861" shapeId="0" xr:uid="{004C00D9-003C-46BB-AB0F-009E00E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U81" authorId="862" shapeId="0" xr:uid="{00E1003E-00CB-4E1F-BE0D-002D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W81" authorId="863" shapeId="0" xr:uid="{0042000E-000C-4031-9996-004900D4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 cooperation
</t>
        </r>
      </text>
    </comment>
    <comment ref="BZ81" authorId="864" shapeId="0" xr:uid="{00EB0052-0004-4990-8DE1-009400A6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CA81" authorId="865" shapeId="0" xr:uid="{006F0081-0097-405B-9351-003F005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Panama-US, art. 14.5(e)
</t>
        </r>
      </text>
    </comment>
    <comment ref="CG81" authorId="866" shapeId="0" xr:uid="{00B900B7-0016-4954-AC16-003D00F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S81" authorId="867" shapeId="0" xr:uid="{00440036-0096-4B33-B475-0003000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CW81" authorId="868" shapeId="0" xr:uid="{0068002A-0080-4E87-86AC-006C004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
        </r>
      </text>
    </comment>
    <comment ref="DD81" authorId="869" shapeId="0" xr:uid="{007400D5-0024-4287-956A-007A00F6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DI81" authorId="870" shapeId="0" xr:uid="{00E7001A-0083-47F6-898D-004F0066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L81" authorId="871" shapeId="0" xr:uid="{0060005B-00CD-4927-AE2A-00640001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DN81" authorId="872" shapeId="0" xr:uid="{000C00C7-00D5-4713-B774-000300B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DX81" authorId="873" shapeId="0" xr:uid="{001E00C7-0031-4A83-9D8B-00820060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81" authorId="874" shapeId="0" xr:uid="{00EB00B9-0035-4638-A0D9-0082007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B81" authorId="875" shapeId="0" xr:uid="{00D90092-00F0-485D-B751-000400D8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D81" authorId="876" shapeId="0" xr:uid="{00B600E1-0047-44E1-A464-00860071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81" authorId="877" shapeId="0" xr:uid="{000D0004-00BD-48DF-BD09-00F300EC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EG81" authorId="878" shapeId="0" xr:uid="{00BE0082-00BC-44F0-8F2B-001400F3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H81" authorId="879" shapeId="0" xr:uid="{00B900C1-006F-4F2D-A47F-00EF003E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Art. 14.3:5, regarding non-discriminatory treatment of digital products
</t>
        </r>
      </text>
    </comment>
    <comment ref="EK81" authorId="880" shapeId="0" xr:uid="{00F2009B-0071-4252-99BC-006A0075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L81" authorId="881" shapeId="0" xr:uid="{00FA0032-00A8-40C5-8324-0006002C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3 and 4
</t>
        </r>
      </text>
    </comment>
    <comment ref="EM81" authorId="882" shapeId="0" xr:uid="{0025005D-00AE-44DF-B9E3-00E000A9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t>
        </r>
      </text>
    </comment>
    <comment ref="EN81" authorId="883" shapeId="0" xr:uid="{00FA009D-006C-4917-83E3-003C007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O81" authorId="884" shapeId="0" xr:uid="{00E700E4-00E6-41EA-B0DB-001E005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15.5:7(d), (e) and (f) for technological protection measures
</t>
        </r>
      </text>
    </comment>
    <comment ref="EP81" authorId="885" shapeId="0" xr:uid="{00150092-00A6-4CE7-B24C-00DF00B6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Q81" authorId="886" shapeId="0" xr:uid="{005500FC-00C7-4A12-88A1-00BA0083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R81" authorId="887" shapeId="0" xr:uid="{00320013-0005-4126-97EE-007100A0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S81" authorId="888" shapeId="0" xr:uid="{0044003B-0020-40AA-970A-00FC006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only for agricultural and pharmaceutical products
</t>
        </r>
      </text>
    </comment>
    <comment ref="ET81" authorId="889" shapeId="0" xr:uid="{0091009D-00CE-4ECC-ADF7-003D00A7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U81" authorId="890" shapeId="0" xr:uid="{001A0069-003B-4E42-9482-008F00E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EV81" authorId="891" shapeId="0" xr:uid="{003D00C4-0085-4EBF-9801-00D9003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W81" authorId="892" shapeId="0" xr:uid="{00350034-0090-4C5A-A9AF-00E6009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EX81" authorId="893" shapeId="0" xr:uid="{00790081-0033-4AF1-87F2-002C009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FA81" authorId="894" shapeId="0" xr:uid="{003B0058-002A-46AB-8A45-00350027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B81" authorId="895" shapeId="0" xr:uid="{005A00D7-00DA-464D-9D9E-008B003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Art. 15.7:3(a) for related rights
</t>
        </r>
      </text>
    </comment>
    <comment ref="FC81" authorId="896" shapeId="0" xr:uid="{00AA0047-0074-48A8-AD8E-005200C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82" authorId="897" shapeId="0" xr:uid="{00B100FA-0088-4628-9090-0033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H82" authorId="898" shapeId="0" xr:uid="{00B400F4-0084-4304-B3E1-002000C3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AI82" authorId="899" shapeId="0" xr:uid="{006B0021-001D-4983-A744-00A00030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L82" authorId="900" shapeId="0" xr:uid="{001000B6-00D6-4556-B8EF-0055001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M82" authorId="901" shapeId="0" xr:uid="{001E00E9-00A5-4AFA-9BFC-00F7001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123.2)
Market Access 
(art. 13.4)
</t>
        </r>
      </text>
    </comment>
    <comment ref="AP82" authorId="902" shapeId="0" xr:uid="{001B004D-0059-4C94-99BB-00880075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t>
        </r>
      </text>
    </comment>
    <comment ref="AT82" authorId="903" shapeId="0" xr:uid="{001D00AF-0023-4DCF-882F-00B5001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15.3:1(b)
</t>
        </r>
      </text>
    </comment>
    <comment ref="AU82" authorId="904" shapeId="0" xr:uid="{003E0017-00EA-4ED8-8E10-005600E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BA82" authorId="905" shapeId="0" xr:uid="{005900AD-00F1-4E53-BE3C-003A00B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B82" authorId="906" shapeId="0" xr:uid="{00DE0019-00ED-4244-A30A-005E00BD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D82" authorId="907" shapeId="0" xr:uid="{003F00C6-00A7-40AB-A3A3-00970084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F82" authorId="908" shapeId="0" xr:uid="{00D000EA-002C-437C-B1A1-002C0027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ARTICLE 7.3: AUTOMATION
Each Party shall use information technology that expedites procedures for the release of
goods and shall:
(a) make electronic systems accessible to customs users;
(b) endeavour to use international standards
(c) endeavour to use electronic systems.....
</t>
        </r>
      </text>
    </comment>
    <comment ref="BH82" authorId="909" shapeId="0" xr:uid="{00000079-0083-4B1A-AE25-00E0000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K82" authorId="910" shapeId="0" xr:uid="{0087007F-00A1-448D-A45F-00CE0073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Z82" authorId="911" shapeId="0" xr:uid="{00EA00A3-000E-4BDF-9E5C-00A8006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and 3, consumer protection
</t>
        </r>
      </text>
    </comment>
    <comment ref="CG82" authorId="912" shapeId="0" xr:uid="{002400ED-00FC-4B44-BB0D-00D2003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Y82" authorId="913" shapeId="0" xr:uid="{00680060-0083-4247-B4E5-00550019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
        </r>
      </text>
    </comment>
    <comment ref="DD82" authorId="914" shapeId="0" xr:uid="{00DC0042-00CF-40DB-A8D4-000A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I82" authorId="915" shapeId="0" xr:uid="{00610076-0079-4597-954C-0067009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L82" authorId="916" shapeId="0" xr:uid="{0059007A-00F7-46ED-9CEB-0021008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X82" authorId="917" shapeId="0" xr:uid="{00E30083-0018-4595-8711-00FD00A5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
        </r>
      </text>
    </comment>
    <comment ref="EA82" authorId="918" shapeId="0" xr:uid="{00B8000D-001D-45D0-A165-005E00D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82" authorId="919" shapeId="0" xr:uid="{003D0000-004D-4D5B-ABF5-00EB0072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82" authorId="920" shapeId="0" xr:uid="{00BC00BB-0064-4854-BBCF-0027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ED82" authorId="921" shapeId="0" xr:uid="{009E00A8-002B-4E55-B045-008F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82" authorId="922" shapeId="0" xr:uid="{00730034-0043-42E7-80EE-00FD004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fn 1
</t>
        </r>
      </text>
    </comment>
    <comment ref="EH82" authorId="923" shapeId="0" xr:uid="{0057009C-0086-4468-A74F-001000E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Art. 15.3:4 regarding non-discriminatory treatment of digital products in nvestment, Cross-Border Trade in Services, and Financial Services
</t>
        </r>
      </text>
    </comment>
    <comment ref="EK82" authorId="924" shapeId="0" xr:uid="{00C900F0-00FE-44B2-8CF5-005600EF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t>
        </r>
      </text>
    </comment>
    <comment ref="EL82" authorId="925" shapeId="0" xr:uid="{005F00B5-0038-4812-82A1-002E0090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and 4
</t>
        </r>
      </text>
    </comment>
    <comment ref="EM82" authorId="926" shapeId="0" xr:uid="{00220065-00D5-416B-92CD-004C0076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t>
        </r>
      </text>
    </comment>
    <comment ref="EN82" authorId="927" shapeId="0" xr:uid="{003100A8-00C3-450F-961A-004E0028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18.4:4
</t>
        </r>
      </text>
    </comment>
    <comment ref="EO82" authorId="928" shapeId="0" xr:uid="{00170089-00F5-4484-96B6-006400C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P82" authorId="929" shapeId="0" xr:uid="{000900AD-0085-42E7-AB0F-000E00F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18.4:7(d) and (e) for technological measures
</t>
        </r>
      </text>
    </comment>
    <comment ref="EQ82" authorId="930" shapeId="0" xr:uid="{00300075-00E7-4FFD-B310-0055000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R82" authorId="931" shapeId="0" xr:uid="{00FA00C2-002C-4078-8FB3-006100B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18.4:8
</t>
        </r>
      </text>
    </comment>
    <comment ref="ES82" authorId="932" shapeId="0" xr:uid="{00FE0090-00C0-48C6-B810-005F0086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T82" authorId="933" shapeId="0" xr:uid="{006D00D0-0018-4CE4-9F6E-003100D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U82" authorId="934" shapeId="0" xr:uid="{00B60068-0044-4368-87D9-0057001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18.4:9
</t>
        </r>
      </text>
    </comment>
    <comment ref="EV82" authorId="935" shapeId="0" xr:uid="{004F00D6-0063-4DA6-8894-00B900B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EW82" authorId="936" shapeId="0" xr:uid="{009A00E7-0012-46FD-A35D-007000F8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EX82" authorId="937" shapeId="0" xr:uid="{00F100A3-0089-46D0-A297-00CE007D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FB82" authorId="938" shapeId="0" xr:uid="{00F800E4-004E-47C1-8911-0063009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t>
        </r>
      </text>
    </comment>
    <comment ref="FC82" authorId="939" shapeId="0" xr:uid="{00EA0069-0070-4A67-9572-0070001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18.4:1
</t>
        </r>
      </text>
    </comment>
    <comment ref="AC83" authorId="940" shapeId="0" xr:uid="{00AC004E-0037-48F1-949A-000B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D83" authorId="941" shapeId="0" xr:uid="{00300089-005A-483A-9CA8-00CF00D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AE83" authorId="942" shapeId="0" xr:uid="{009200CE-0036-4677-83C3-006D0007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14.8(d), cooperation
</t>
        </r>
      </text>
    </comment>
    <comment ref="AF83" authorId="943" shapeId="0" xr:uid="{0019003B-00AC-40EA-ACC9-00E400C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14.8(c), cooperation
</t>
        </r>
      </text>
    </comment>
    <comment ref="AH83" authorId="944" shapeId="0" xr:uid="{008C0011-009F-417F-AF02-004B00B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AI83" authorId="945" shapeId="0" xr:uid="{00E100E8-008F-4CF6-BB89-00210074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AL83" authorId="946" shapeId="0" xr:uid="{000F00F7-00B6-4E82-8009-00D60098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Annex I and Annex II
</t>
        </r>
      </text>
    </comment>
    <comment ref="AP83" authorId="947" shapeId="0" xr:uid="{008900C6-0047-465F-A669-00300075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(applicability of  investment and services chapters)
</t>
        </r>
      </text>
    </comment>
    <comment ref="AR83" authorId="948" shapeId="0" xr:uid="{0071005D-00FB-4A0C-9CDC-00250017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AT83" authorId="949" shapeId="0" xr:uid="{00720086-0011-4E12-B5C9-001900A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14.4.1,
</t>
        </r>
      </text>
    </comment>
    <comment ref="AU83" authorId="950" shapeId="0" xr:uid="{0085006E-003C-4D50-BC05-005200A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BA83" authorId="951" shapeId="0" xr:uid="{00D700EA-00AE-406B-A538-005F002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14.7, 
Soft
Art. 14.8(b), cooperation
</t>
        </r>
      </text>
    </comment>
    <comment ref="BB83" authorId="952" shapeId="0" xr:uid="{00E400E0-00EA-4CB8-A30A-00A700AC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F83" authorId="953" shapeId="0" xr:uid="{00EB004F-00DD-46E8-B22E-001000F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
        </r>
      </text>
    </comment>
    <comment ref="BH83" authorId="954" shapeId="0" xr:uid="{00990006-0019-42B5-9FFF-00AE00C7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14.6:1, Art. 14.8(b), cooperation
</t>
        </r>
      </text>
    </comment>
    <comment ref="BU83" authorId="955" shapeId="0" xr:uid="{00310023-00B8-49F9-85F2-00CE00EC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BW83" authorId="956" shapeId="0" xr:uid="{00AE00ED-0016-4548-8AD9-008900F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14.8(a), cooperation
</t>
        </r>
      </text>
    </comment>
    <comment ref="BZ83" authorId="957" shapeId="0" xr:uid="{00B70011-0058-4FCA-935D-00A4009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14.6:2, consumer protection
</t>
        </r>
      </text>
    </comment>
    <comment ref="CA83" authorId="958" shapeId="0" xr:uid="{004700AD-0016-4F40-BA60-008300C8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Colombia-Northern Triangle, Art. 14.8(e)
</t>
        </r>
      </text>
    </comment>
    <comment ref="CG83" authorId="959" shapeId="0" xr:uid="{00AE00FE-00C3-4CC3-BF11-00EA008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S83" authorId="960" shapeId="0" xr:uid="{00EB004C-009C-465F-B3C6-00C80034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DK83" authorId="961" shapeId="0" xr:uid="{0098006A-000A-459F-8EC7-003A001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
Reserve future measures on audio-vusual that go agsinst NT
</t>
        </r>
      </text>
    </comment>
    <comment ref="DN83" authorId="962" shapeId="0" xr:uid="{001C0056-00B7-420A-A04D-000A00E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ED83" authorId="963" shapeId="0" xr:uid="{004000E3-00A1-4D2D-BAC3-008A0065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EF83" authorId="964" shapeId="0" xr:uid="{000700D9-007E-4F14-B61A-00190046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(parties can impose taxes on digital products in a manner that is consistent with the treaty)
</t>
        </r>
      </text>
    </comment>
    <comment ref="EG83" authorId="965" shapeId="0" xr:uid="{0088004E-0089-4E8A-857C-00340086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H83" authorId="966" shapeId="0" xr:uid="{00CB004F-004A-4EB1-B479-00730057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 14.4.5 (applicability of NCMs of investment and  services chapters)
</t>
        </r>
      </text>
    </comment>
    <comment ref="EK84" authorId="967" shapeId="0" xr:uid="{00BB0068-00B8-456D-9344-009A0011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115:1 and 2
</t>
        </r>
      </text>
    </comment>
    <comment ref="EL84" authorId="968" shapeId="0" xr:uid="{00AC0015-0007-4A26-AE1A-007A001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106:3
</t>
        </r>
      </text>
    </comment>
    <comment ref="EM84" authorId="969" shapeId="0" xr:uid="{000700D4-002B-4B8B-BCB5-00CD00CE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111.4, 07, 108, 118
</t>
        </r>
      </text>
    </comment>
    <comment ref="ER84" authorId="970" shapeId="0" xr:uid="{009E00DC-0035-46C1-AB22-0008008E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115:4
</t>
        </r>
      </text>
    </comment>
    <comment ref="ES84" authorId="971" shapeId="0" xr:uid="{00AD0093-0078-4014-9EF6-00A40033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J85" authorId="972" shapeId="0" xr:uid="{00D9000D-00AB-4198-83C4-007E008A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K85" authorId="973" shapeId="0" xr:uid="{003700D7-005A-4010-BCB3-00C3008E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EK85" authorId="974" shapeId="0" xr:uid="{004200D4-00E1-4519-BAE8-0048002B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L85" authorId="975" shapeId="0" xr:uid="{00F60058-0023-482C-A61A-004B00B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M85" authorId="976" shapeId="0" xr:uid="{00D60013-00B3-4D38-9D3D-0054006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40; Agreement Wine, Drinks, Alcohol
</t>
        </r>
      </text>
    </comment>
    <comment ref="EM86" authorId="977" shapeId="0" xr:uid="{00310005-0009-4815-B9EE-009400F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P86" authorId="978" shapeId="0" xr:uid="{00110097-0082-4E2C-899E-00BA00B8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104:2
</t>
        </r>
      </text>
    </comment>
    <comment ref="FE86" authorId="979" shapeId="0" xr:uid="{00700003-0061-44A3-AA02-00FC007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EM87" authorId="980" shapeId="0" xr:uid="{0049002F-00C1-4228-A943-004900A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
</t>
        </r>
      </text>
    </comment>
    <comment ref="EP87" authorId="981" shapeId="0" xr:uid="{00B8003B-00C8-4CD4-88F7-00B300C5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160.2
</t>
        </r>
      </text>
    </comment>
    <comment ref="FE87" authorId="982" shapeId="0" xr:uid="{00320098-00ED-415A-818A-007E00A5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160:2
</t>
        </r>
      </text>
    </comment>
    <comment ref="EK88" authorId="983" shapeId="0" xr:uid="{0064004C-0071-497F-9764-006300DB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VII:2
</t>
        </r>
      </text>
    </comment>
    <comment ref="EL88" authorId="984" shapeId="0" xr:uid="{00F60078-001C-495A-AE36-00B20050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VII:1 and 2
</t>
        </r>
      </text>
    </comment>
    <comment ref="EM88" authorId="985" shapeId="0" xr:uid="{00E10005-0096-41D5-B36C-0055004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
</t>
        </r>
      </text>
    </comment>
    <comment ref="AB89" authorId="986" shapeId="0" xr:uid="{00C800F2-00AC-4EE6-8C6A-007600E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AC89" authorId="987" shapeId="0" xr:uid="{009E0045-0035-4855-AC70-00DD0070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89" authorId="988" shapeId="0" xr:uid="{00720024-0036-45D3-B107-0012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
        </r>
      </text>
    </comment>
    <comment ref="AE89" authorId="989" shapeId="0" xr:uid="{00C900C3-0066-4EE4-9E51-00D600C9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1508(d), cooperation,
</t>
        </r>
      </text>
    </comment>
    <comment ref="AF89" authorId="990" shapeId="0" xr:uid="{00C4008E-004D-4406-B77C-009B002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(a) (b)
Art. 1502:3);
</t>
        </r>
      </text>
    </comment>
    <comment ref="AH89" authorId="991" shapeId="0" xr:uid="{005700D8-006D-40DA-AA89-002800A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1501.1 in relation with Chapter 2
</t>
        </r>
      </text>
    </comment>
    <comment ref="AL89" authorId="992" shapeId="0" xr:uid="{00A500D6-00E9-44CD-9EA4-008B00B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903)
Market Access (Art. 906)
</t>
        </r>
      </text>
    </comment>
    <comment ref="AM89" authorId="993" shapeId="0" xr:uid="{00FD0017-008A-475E-8D5C-0084005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1102
Right to Establishment
Art. 1105
</t>
        </r>
      </text>
    </comment>
    <comment ref="AO89" authorId="994" shapeId="0" xr:uid="{00680070-00EA-4D6D-AAA8-006800B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1509: Relation to Other Chapters
In the event of an inconsistency between this Chapter and another Chapter, the other Chapter shall prevail to the extent of the inconsistency.
</t>
        </r>
      </text>
    </comment>
    <comment ref="AP89" authorId="995" shapeId="0" xr:uid="{00460071-00AF-4E6A-9BC8-00B50024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
        </r>
      </text>
    </comment>
    <comment ref="AR89" authorId="996" shapeId="0" xr:uid="{00D3009B-002B-44BA-8B70-0023009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AT89" authorId="997" shapeId="0" xr:uid="{00DC0026-006E-463D-AA19-006A006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
</t>
        </r>
      </text>
    </comment>
    <comment ref="BA89" authorId="998" shapeId="0" xr:uid="{003F0054-001D-43B1-BB05-00CC002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B89" authorId="999" shapeId="0" xr:uid="{00E10016-007E-481B-A063-0099005C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D89" authorId="1000" shapeId="0" xr:uid="{003800ED-00C4-4FDD-8477-003A00D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1506
</t>
        </r>
      </text>
    </comment>
    <comment ref="BF89" authorId="1001" shapeId="0" xr:uid="{0001006A-0001-473D-9937-006F0008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
        </r>
      </text>
    </comment>
    <comment ref="BH89" authorId="1002" shapeId="0" xr:uid="{007300FD-005D-4899-8D99-009F005B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Art. 1508(b), cooperation
</t>
        </r>
      </text>
    </comment>
    <comment ref="BU89" authorId="1003" shapeId="0" xr:uid="{00AF007D-00A2-48CD-BCB8-00FB002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W89" authorId="1004" shapeId="0" xr:uid="{00EB0066-0011-4820-BA4A-00BB00B1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(soft), Art. 1508(a), cooperation, (soft)
</t>
        </r>
      </text>
    </comment>
    <comment ref="BZ89" authorId="1005" shapeId="0" xr:uid="{0064007E-004E-450C-9207-00D700D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CA89" authorId="1006" shapeId="0" xr:uid="{0062001B-00E3-403C-B151-00C50052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1508(e), cooperation
</t>
        </r>
      </text>
    </comment>
    <comment ref="CD89" authorId="1007" shapeId="0" xr:uid="{00180009-0085-4AF9-9431-0080000B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E89" authorId="1008" shapeId="0" xr:uid="{0056008E-0031-4571-941B-005E008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G89" authorId="1009" shapeId="0" xr:uid="{00B900C8-00B5-4310-A374-004F00FF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21
</t>
        </r>
      </text>
    </comment>
    <comment ref="CS89" authorId="1010" shapeId="0" xr:uid="{002B00B7-0003-4475-88F0-00670079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
        </r>
      </text>
    </comment>
    <comment ref="CT89" authorId="1011" shapeId="0" xr:uid="{006E0022-00F7-41E6-A5BA-00BF00A2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
        </r>
      </text>
    </comment>
    <comment ref="CY89" authorId="1012" shapeId="0" xr:uid="{00F700A0-00D5-4918-A11B-009C004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c, cooperation
</t>
        </r>
      </text>
    </comment>
    <comment ref="DD89" authorId="1013" shapeId="0" xr:uid="{001000AA-0091-475F-A1AB-004B00E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
        </r>
      </text>
    </comment>
    <comment ref="DI89" authorId="1014" shapeId="0" xr:uid="{00E50050-0021-464A-8A84-00C2004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DL89" authorId="1015" shapeId="0" xr:uid="{0000005F-0006-44FA-8019-00E000FD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
        </r>
      </text>
    </comment>
    <comment ref="DN89" authorId="1016" shapeId="0" xr:uid="{005200BB-002B-4BB1-8570-0071002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DX89" authorId="1017" shapeId="0" xr:uid="{0039008A-0081-4E06-A0D9-0020004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89" authorId="1018" shapeId="0" xr:uid="{001400CB-008A-43A3-B49C-002300C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B89" authorId="1019" shapeId="0" xr:uid="{00F70003-00D0-416E-BF68-00870030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D89" authorId="1020" shapeId="0" xr:uid="{0049008A-00FE-4BDD-B5F5-00C200C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F89" authorId="1021" shapeId="0" xr:uid="{00B300F4-0022-48AA-99DA-00F800E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I89" authorId="1022" shapeId="0" xr:uid="{0052003C-000E-4D1B-AE5E-0016009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M89" authorId="1023" shapeId="0" xr:uid="{00D000E5-00BF-41C8-9B34-0017004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AB90" authorId="1024" shapeId="0" xr:uid="{00F00086-00B6-4CFD-8F3B-002E0057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AL90" authorId="1025" shapeId="0" xr:uid="{00B10091-0035-475A-A390-008A005A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Annex 11B (Peru)
Annex 11C (Singapore)
</t>
        </r>
      </text>
    </comment>
    <comment ref="AT90" authorId="1026" shapeId="0" xr:uid="{00AA0071-0019-4912-A07D-001D00D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13.1:1(a)
</t>
        </r>
      </text>
    </comment>
    <comment ref="BB90" authorId="1027" shapeId="0" xr:uid="{00360019-003A-46F9-BF68-00B40062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 
</t>
        </r>
      </text>
    </comment>
    <comment ref="BD90" authorId="1028" shapeId="0" xr:uid="{00650086-0097-4F2B-B167-0018004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5.3:2
</t>
        </r>
      </text>
    </comment>
    <comment ref="BF90" authorId="1029" shapeId="0" xr:uid="{007400DD-003A-49CD-8A8A-00B600A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1. The customs administrations shall each endeavour to provide an electronic environment that supports business transactions between it and its trading communities.
</t>
        </r>
      </text>
    </comment>
    <comment ref="BH90" authorId="1030" shapeId="0" xr:uid="{009D0050-009A-4861-9DCC-00BE00A6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prevention of fraudulent and deceptive practices
</t>
        </r>
      </text>
    </comment>
    <comment ref="CG90" authorId="1031" shapeId="0" xr:uid="{00330024-0020-42A1-BBFC-008F00A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DK90" authorId="1032" shapeId="0" xr:uid="{00E50065-0015-4B9E-B736-0034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11B (Peru)
Limitatins to National Treatment
</t>
        </r>
      </text>
    </comment>
    <comment ref="DX90" authorId="1033" shapeId="0" xr:uid="{00140075-0074-4E48-8B2F-003B0084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
        </r>
      </text>
    </comment>
    <comment ref="EA90" authorId="1034" shapeId="0" xr:uid="{00D20076-002B-4C2B-8881-00E8005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B90" authorId="1035" shapeId="0" xr:uid="{0003003B-00A3-4818-9C3C-00F700FC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D90" authorId="1036" shapeId="0" xr:uid="{008F00FD-00AD-4F54-898B-002F005E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90" authorId="1037" shapeId="0" xr:uid="{00AA00AF-001F-4D5D-B6D0-0054007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EG90" authorId="1038" shapeId="0" xr:uid="{00890094-005D-440D-B033-002400FD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EI90" authorId="1039" shapeId="0" xr:uid="{00C400CB-00DD-44B0-9864-0002004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J91" authorId="1040" shapeId="0" xr:uid="{007A00DB-006C-4A0B-911C-00CF000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 for goods and services
</t>
        </r>
      </text>
    </comment>
    <comment ref="AM91" authorId="1041" shapeId="0" xr:uid="{00190092-00BC-41E3-AA31-005600B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Market Access
(Annex VI: Financial Services)
National treament with restrictions for prudential reasons
(Arts. 52, 54)
</t>
        </r>
      </text>
    </comment>
    <comment ref="BY91" authorId="1042" shapeId="0" xr:uid="{00200049-001C-4EB9-9D8B-0086007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informational society,
Art. 104, electronic communitcations networks and services, 
Art. 109, Cooperation on research and technological development
</t>
        </r>
      </text>
    </comment>
    <comment ref="CT91" authorId="1043" shapeId="0" xr:uid="{007B0052-00D5-497D-8FD5-0015006B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
        </r>
      </text>
    </comment>
    <comment ref="DD91" authorId="1044" shapeId="0" xr:uid="{0095005A-0048-4942-B7F5-00D0006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DK91" authorId="1045" shapeId="0" xr:uid="{0044001C-006A-4CE3-9A2F-009100D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cooperation in the field
ARTICLE 102
Cooperation in the audio-visual field
</t>
        </r>
      </text>
    </comment>
    <comment ref="DL91" authorId="1046" shapeId="0" xr:uid="{00830022-0037-45F0-BB1B-000700C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ED91" authorId="1047" shapeId="0" xr:uid="{006200AD-009B-4307-B1AE-000A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K91" authorId="1048" shapeId="0" xr:uid="{00CF007D-009B-45CE-9BA2-00930088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L91" authorId="1049" shapeId="0" xr:uid="{002D00A0-0088-4B66-9FC6-006200F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M91" authorId="1050" shapeId="0" xr:uid="{00140034-009C-46C8-8ACC-00E0006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Agreement on Wine, Spirits and Drinks; Joint Declaration on Article 73
</t>
        </r>
      </text>
    </comment>
    <comment ref="ES91" authorId="1051" shapeId="0" xr:uid="{00CB0009-00A2-4BAB-90EE-008B00C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73
</t>
        </r>
      </text>
    </comment>
    <comment ref="AB92" authorId="1052" shapeId="0" xr:uid="{001E002F-00FA-4594-9BC5-002300C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
        </r>
      </text>
    </comment>
    <comment ref="AF92" authorId="1053" shapeId="0" xr:uid="{00300096-001B-4A2A-BD52-00BD001D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L92" authorId="1054" shapeId="0" xr:uid="{00AC00C0-0012-4785-8C6D-00B8003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9.5)
</t>
        </r>
      </text>
    </comment>
    <comment ref="AM92" authorId="1055" shapeId="0" xr:uid="{00C30030-0030-4409-8006-004300BA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
Market Access (Art. 12.5)
</t>
        </r>
      </text>
    </comment>
    <comment ref="AP92" authorId="1056" shapeId="0" xr:uid="{00B50048-0050-41F6-AB64-0079002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T92" authorId="1057" shapeId="0" xr:uid="{00B400D1-001F-48E5-94A8-004600A9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A92" authorId="1058" shapeId="0" xr:uid="{006A0053-0064-4E92-82D2-00760047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
        </r>
      </text>
    </comment>
    <comment ref="BB92" authorId="1059" shapeId="0" xr:uid="{0058001F-00CF-4A1D-8C1E-00330093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
        </r>
      </text>
    </comment>
    <comment ref="BD92" authorId="1060" shapeId="0" xr:uid="{00C000DD-0042-4D87-B56B-008B009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
        </r>
      </text>
    </comment>
    <comment ref="BH92" authorId="1061" shapeId="0" xr:uid="{004800F1-00D1-45B0-B66C-005C009D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
        </r>
      </text>
    </comment>
    <comment ref="BZ92" authorId="1062" shapeId="0" xr:uid="{00F200B1-00F6-4F7B-9229-00D0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(consultation on e-commerce)
</t>
        </r>
      </text>
    </comment>
    <comment ref="CD92" authorId="1063" shapeId="0" xr:uid="{004F005E-0077-497E-866E-00AD0023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16.5.3(b)
</t>
        </r>
      </text>
    </comment>
    <comment ref="CG92" authorId="1064" shapeId="0" xr:uid="{001700BC-0063-4E8A-A0AD-00340063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S92" authorId="1065" shapeId="0" xr:uid="{00A0002E-0027-4B62-899F-0076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16.10.1, cooperation
</t>
        </r>
      </text>
    </comment>
    <comment ref="CT92" authorId="1066" shapeId="0" xr:uid="{00C4005E-000D-46F9-9C98-00D7002F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V92" authorId="1067" shapeId="0" xr:uid="{0014000C-001C-4AA4-BDAC-00BA0066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
        </r>
      </text>
    </comment>
    <comment ref="DD92" authorId="1068" shapeId="0" xr:uid="{00F900B2-0084-4994-B6D8-00C2000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I92" authorId="1069" shapeId="0" xr:uid="{007300A7-00FA-4652-BF0E-00CA003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DL92" authorId="1070" shapeId="0" xr:uid="{009A0088-0078-4850-867C-002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X92" authorId="1071" shapeId="0" xr:uid="{00FD003A-002A-41FF-B470-00FC0089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
        </r>
      </text>
    </comment>
    <comment ref="EA92" authorId="1072" shapeId="0" xr:uid="{00970099-00AB-445A-9CC3-0021005E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92" authorId="1073" shapeId="0" xr:uid="{0041007E-00E6-429E-A82E-00410066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C92" authorId="1074" shapeId="0" xr:uid="{00470097-0035-4BDE-8E34-0064006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reffering to other chapters; Art. 16.5:2 (regarding domstic electronic transaction framworks), Art. 16.9:2 (regarding paperless trading)
</t>
        </r>
      </text>
    </comment>
    <comment ref="ED92" authorId="1075" shapeId="0" xr:uid="{00770083-0050-4BA9-BA61-0034009C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
        </r>
      </text>
    </comment>
    <comment ref="EH92" authorId="1076" shapeId="0" xr:uid="{00EF0036-00CA-4F26-B672-0023002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
        </r>
      </text>
    </comment>
    <comment ref="EK92" authorId="1077" shapeId="0" xr:uid="{006F004C-00D9-4F1A-860F-00C30018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L92" authorId="1078" shapeId="0" xr:uid="{00B900C3-0099-416D-933A-007B009F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
</t>
        </r>
      </text>
    </comment>
    <comment ref="EM92" authorId="1079" shapeId="0" xr:uid="{00E800DC-0092-43AB-9D71-00D00095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N92" authorId="1080" shapeId="0" xr:uid="{005B0056-0010-40F3-95F4-00F40060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17.27
</t>
        </r>
      </text>
    </comment>
    <comment ref="EO92" authorId="1081" shapeId="0" xr:uid="{005A0016-0002-498C-BA19-005600D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Generally for IPRs: Art. 17.2
</t>
        </r>
      </text>
    </comment>
    <comment ref="EP92" authorId="1082" shapeId="0" xr:uid="{00270095-00FE-4646-A386-00A400AD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Q92" authorId="1083" shapeId="0" xr:uid="{00A3001B-0093-455D-A40F-00490053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17.28
</t>
        </r>
      </text>
    </comment>
    <comment ref="ER92" authorId="1084" shapeId="0" xr:uid="{004400AC-00B9-48DB-9FCB-009B00CD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ET92" authorId="1085" shapeId="0" xr:uid="{006F008C-002D-4BFD-8BB4-008900D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EU92" authorId="1086" shapeId="0" xr:uid="{0094008F-0011-4196-AA7E-008A003D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t>
        </r>
      </text>
    </comment>
    <comment ref="EV92" authorId="1087" shapeId="0" xr:uid="{00F200CD-0086-48B9-BF78-0073004E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EW92" authorId="1088" shapeId="0" xr:uid="{00F20087-0059-47E6-9A3E-00DB0000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EX92" authorId="1089" shapeId="0" xr:uid="{00E60038-00EC-48D6-B4AE-00AA00A5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AF93" authorId="1090" shapeId="0" xr:uid="{00A500D7-00BE-4862-99FD-00D600B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119:1
</t>
        </r>
      </text>
    </comment>
    <comment ref="AK93" authorId="1091" shapeId="0" xr:uid="{00B900B4-000F-44CC-B4F2-009100C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83, Annex IV F; Annex IVA, Annex IVB, Annex IVD
</t>
        </r>
      </text>
    </comment>
    <comment ref="AL93" authorId="1092" shapeId="0" xr:uid="{00E300D7-0091-4B0A-84CD-001C003A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84-102
Annex IV F
</t>
        </r>
      </text>
    </comment>
    <comment ref="AM93" authorId="1093" shapeId="0" xr:uid="{004D0041-0030-4EDF-A610-0027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Art.103-108
Annex IV F
</t>
        </r>
      </text>
    </comment>
    <comment ref="AT93" authorId="1094" shapeId="0" xr:uid="{00290074-00D0-439E-AC62-00F800D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119:3
</t>
        </r>
      </text>
    </comment>
    <comment ref="BA93" authorId="1095" shapeId="0" xr:uid="{00080039-005B-4662-954A-00E600D8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
</t>
        </r>
      </text>
    </comment>
    <comment ref="BF93" authorId="1096" shapeId="0" xr:uid="{002D001B-0021-403A-86FF-003E0011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
        </r>
      </text>
    </comment>
    <comment ref="BH93" authorId="1097" shapeId="0" xr:uid="{00750083-00AB-47E9-8D07-00E800B0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120:1(d)
</t>
        </r>
      </text>
    </comment>
    <comment ref="BI93" authorId="1098" shapeId="0" xr:uid="{00FA009B-0076-43A8-8087-00E4009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120:1(c) 
</t>
        </r>
      </text>
    </comment>
    <comment ref="BY93" authorId="1099" shapeId="0" xr:uid="{00F60064-0068-4A2B-B51F-002500B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t>
        </r>
      </text>
    </comment>
    <comment ref="BZ93" authorId="1100" shapeId="0" xr:uid="{00900016-000C-46AF-97EC-00E800EB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119:1, Art. 120, dialogue
Art. 201, with respect to data protection
</t>
        </r>
      </text>
    </comment>
    <comment ref="CG93" authorId="1101" shapeId="0" xr:uid="{001D0085-00C6-4F9A-B55E-004300E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Dispute Avoidance and Settlement (Part III) Arts 202-223
</t>
        </r>
      </text>
    </comment>
    <comment ref="CU93" authorId="1102" shapeId="0" xr:uid="{00B70052-0051-4232-B7F7-003900CC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
        </r>
      </text>
    </comment>
    <comment ref="CV93" authorId="1103" shapeId="0" xr:uid="{00B700E8-00AE-440F-881D-007A00B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119.2
2. The Parties agree that the development of electronic
commerce must be fully compatible with the highest international standards of data protection, in order to ensure the confidence of users of electronic commerce.
</t>
        </r>
      </text>
    </comment>
    <comment ref="CW93" authorId="1104" shapeId="0" xr:uid="{005500FA-009A-49AA-A19C-000C00E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Y93" authorId="1105" shapeId="0" xr:uid="{00D60074-0089-40E1-A0CB-005500D7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
        </r>
      </text>
    </comment>
    <comment ref="DD93" authorId="1106" shapeId="0" xr:uid="{00F200AC-006E-4FA8-A8F8-0089001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J93" authorId="1107" shapeId="0" xr:uid="{004A004C-0040-4923-8D21-008A00CB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88.3-4
</t>
        </r>
      </text>
    </comment>
    <comment ref="DK93" authorId="1108" shapeId="0" xr:uid="{002800CC-0096-49C2-B75C-00DF00CB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
        </r>
      </text>
    </comment>
    <comment ref="DL93" authorId="1109" shapeId="0" xr:uid="{000B0097-00E0-4055-9AC2-000C00A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X93" authorId="1110" shapeId="0" xr:uid="{00A4006B-006B-464D-B57E-0036005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and Annex VII - procurement using electronic means
</t>
        </r>
      </text>
    </comment>
    <comment ref="EA93" authorId="1111" shapeId="0" xr:uid="{00ED00F4-0092-4BB3-8786-00E50045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93" authorId="1112" shapeId="0" xr:uid="{00AF0074-003E-4423-9EA1-00EC004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93" authorId="1113" shapeId="0" xr:uid="{00C700B4-0083-4CDA-9CC3-003900E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
        </r>
      </text>
    </comment>
    <comment ref="EK93" authorId="1114" shapeId="0" xr:uid="{002600B6-0058-4239-AE60-008100F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143:A:1(a) and (b)
</t>
        </r>
      </text>
    </comment>
    <comment ref="EL93" authorId="1115" shapeId="0" xr:uid="{009A007E-008B-4D33-B904-0069006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
</t>
        </r>
      </text>
    </comment>
    <comment ref="EM93" authorId="1116" shapeId="0" xr:uid="{0009001D-0049-45C0-A16D-00F700A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EO93" authorId="1117" shapeId="0" xr:uid="{00C70086-003E-4752-8A6B-008A006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 balance between the right of the IPR holder and the user, Art. 139:2
</t>
        </r>
      </text>
    </comment>
    <comment ref="ES93" authorId="1118" shapeId="0" xr:uid="{00F50022-00C4-457C-B4B9-0060001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EV93" authorId="1119" shapeId="0" xr:uid="{00CE00EE-0046-49B4-8432-00D8004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145(f) only for geographical indications
</t>
        </r>
      </text>
    </comment>
    <comment ref="EW93" authorId="1120" shapeId="0" xr:uid="{00C00058-00A8-493C-94D0-001700B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
        </r>
      </text>
    </comment>
    <comment ref="FD93" authorId="1121" shapeId="0" xr:uid="{00040052-0015-4DB8-A148-002E00D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B94" authorId="1122" shapeId="0" xr:uid="{0099007E-0086-4C88-BD1D-004B006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1502.4(b)
</t>
        </r>
      </text>
    </comment>
    <comment ref="AC94" authorId="1123" shapeId="0" xr:uid="{00EB0009-001D-4A35-9247-004B0044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94" authorId="1124" shapeId="0" xr:uid="{00C200A5-00D2-4D06-B720-004000BC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
</t>
        </r>
      </text>
    </comment>
    <comment ref="AE94" authorId="1125" shapeId="0" xr:uid="{00EB00A8-007F-44B1-8D03-00F1006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1502:2(b) 
Art 1507:1 (d) - cooperation
</t>
        </r>
      </text>
    </comment>
    <comment ref="AF94" authorId="1126" shapeId="0" xr:uid="{00520055-00CA-481A-A6D3-00DA00F4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1502:2(a)(c)
Art. 1502:3 
</t>
        </r>
      </text>
    </comment>
    <comment ref="AL94" authorId="1127" shapeId="0" xr:uid="{0027003B-001B-4791-9B07-0086002B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902: National Treatment
Article 904: Market Access
Chapter 10: Telecommunications
</t>
        </r>
      </text>
    </comment>
    <comment ref="AM94" authorId="1128" shapeId="0" xr:uid="{003600A2-0056-4BB1-B2DE-008500D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1102: National Treatment
Market Access:
Article 1104: Right of Establishment
Article 1106: New Financial Services
</t>
        </r>
      </text>
    </comment>
    <comment ref="AO94" authorId="1129" shapeId="0" xr:uid="{000C00E6-009B-494D-AD72-001E006D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AP94" authorId="1130" shapeId="0" xr:uid="{008200E3-0029-4BCD-A777-00CE0059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1501:2 
</t>
        </r>
      </text>
    </comment>
    <comment ref="AR94" authorId="1131" shapeId="0" xr:uid="{00F50062-0082-4645-8EE3-002C008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AT94" authorId="1132" shapeId="0" xr:uid="{00E00056-000D-49E7-AF19-00700041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
</t>
        </r>
      </text>
    </comment>
    <comment ref="BA94" authorId="1133" shapeId="0" xr:uid="{000500F0-0026-42D9-A939-0030005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opn authentication
</t>
        </r>
      </text>
    </comment>
    <comment ref="BB94" authorId="1134" shapeId="0" xr:uid="{0076005A-0074-4812-97A8-0034008C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D94" authorId="1135" shapeId="0" xr:uid="{00230091-004A-47F2-988F-006700C5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
        </r>
      </text>
    </comment>
    <comment ref="BF94" authorId="1136" shapeId="0" xr:uid="{000A0092-00A4-4936-8E4C-001D00D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
        </r>
      </text>
    </comment>
    <comment ref="BH94" authorId="1137" shapeId="0" xr:uid="{00A300E3-002D-4BB6-9F4A-00D5001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Art. 1507:1(b), cooperation
</t>
        </r>
      </text>
    </comment>
    <comment ref="BU94" authorId="1138" shapeId="0" xr:uid="{004700C3-00A9-415B-B8E0-008F0003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t>
        </r>
      </text>
    </comment>
    <comment ref="BW94" authorId="1139" shapeId="0" xr:uid="{002E00C8-008C-4F72-93FF-006600ED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1502:2(e)
Art. 1507.1(a) - cooperation
</t>
        </r>
      </text>
    </comment>
    <comment ref="BZ94" authorId="1140" shapeId="0" xr:uid="{00710063-00E6-40D0-B0E4-00C1002C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regarding consumer protection, Art. 1506:2, regarding data protection, Art. 1507
</t>
        </r>
      </text>
    </comment>
    <comment ref="CA94" authorId="1141" shapeId="0" xr:uid="{00B30099-0030-4059-B31F-009600F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1507:1(e), cooperation.
</t>
        </r>
      </text>
    </comment>
    <comment ref="CB94" authorId="1142" shapeId="0" xr:uid="{00C60003-0005-4174-8F06-00C800E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1507.2
</t>
        </r>
      </text>
    </comment>
    <comment ref="CD94" authorId="1143" shapeId="0" xr:uid="{002A00B7-00A1-4427-BD9B-00890037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E94" authorId="1144" shapeId="0" xr:uid="{007F009D-0017-45EF-8BDB-00C2002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G94" authorId="1145" shapeId="0" xr:uid="{00110046-00A7-43B1-944E-00AA007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S94" authorId="1146" shapeId="0" xr:uid="{00CE0059-0053-4D39-A7E8-0040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1502:2(f), recognize the importance, Art. 1507:1(b), cooperation
</t>
        </r>
      </text>
    </comment>
    <comment ref="CT94" authorId="1147" shapeId="0" xr:uid="{004400FD-00AD-4E00-8908-003B00D0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D94" authorId="1148" shapeId="0" xr:uid="{000D00AB-0058-40C1-BE53-00BF00C0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
        </r>
      </text>
    </comment>
    <comment ref="DI94" authorId="1149" shapeId="0" xr:uid="{008C00BF-00E6-4AEF-8CF7-00C1002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DL94" authorId="1150" shapeId="0" xr:uid="{006200DE-001D-4EE7-A714-008B004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N94" authorId="1151" shapeId="0" xr:uid="{00840054-0004-45B6-BDCB-006C00F9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DX94" authorId="1152" shapeId="0" xr:uid="{004000B1-00A9-455A-9C5A-002E00E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94" authorId="1153" shapeId="0" xr:uid="{00FA008E-0022-4141-8CC4-005D00D3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B94" authorId="1154" shapeId="0" xr:uid="{00F200FC-00A5-4EC5-BCA6-00BC0080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D94" authorId="1155" shapeId="0" xr:uid="{00250025-00A4-4DDB-8C17-006900B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F94" authorId="1156" shapeId="0" xr:uid="{005F0059-0005-4933-B5EB-005F00FC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I94" authorId="1157" shapeId="0" xr:uid="{000B00C5-006E-4FE2-A519-00AE00FC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M94" authorId="1158" shapeId="0" xr:uid="{00EB00FC-0052-467E-A72F-006100A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ES94" authorId="1159" shapeId="0" xr:uid="{00BB0025-00C7-41E8-9376-00A40022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838, section C - definitions
</t>
        </r>
      </text>
    </comment>
    <comment ref="AD95" authorId="1160" shapeId="0" xr:uid="{00C4007B-0079-4072-8FDD-004F00D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2 (cooperation)
</t>
        </r>
      </text>
    </comment>
    <comment ref="AM95" authorId="1161" shapeId="0" xr:uid="{006D0023-00C6-464B-B118-0011000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
</t>
        </r>
      </text>
    </comment>
    <comment ref="BB95" authorId="1162" shapeId="0" xr:uid="{006900B0-00C6-45E0-BA51-00BD00B1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1(a)
</t>
        </r>
      </text>
    </comment>
    <comment ref="BH95" authorId="1163" shapeId="0" xr:uid="{005B00EE-00E4-4A4A-80C2-0004006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in general and  Annex I, Art. 1(c)(iii) in specific
</t>
        </r>
      </text>
    </comment>
    <comment ref="BI95" authorId="1164" shapeId="0" xr:uid="{008B0023-0013-4583-835A-004300B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Z95" authorId="1165" shapeId="0" xr:uid="{009D004C-00DA-4BC7-A598-00C700D6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B95" authorId="1166" shapeId="0" xr:uid="{00D30013-00F1-4131-B43D-004000A0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S95" authorId="1167" shapeId="0" xr:uid="{00510060-00F6-4B80-9E37-00D3006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 cooperation
</t>
        </r>
      </text>
    </comment>
    <comment ref="CW95" authorId="1168" shapeId="0" xr:uid="{00400027-00DB-42BB-BDD0-006100C4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D95" authorId="1169" shapeId="0" xr:uid="{00CF0088-0081-429B-BC21-00DB00E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I95" authorId="1170" shapeId="0" xr:uid="{00020043-004C-4D3E-9323-00A9000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DL95" authorId="1171" shapeId="0" xr:uid="{00BE00A8-00DF-4A90-8432-004E007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X95" authorId="1172" shapeId="0" xr:uid="{00310064-003E-4A98-9647-0050008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Allows Procurement using electronic means
</t>
        </r>
      </text>
    </comment>
    <comment ref="EA95" authorId="1173" shapeId="0" xr:uid="{00DD0008-0014-4135-8C79-007600BE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B95" authorId="1174" shapeId="0" xr:uid="{00660014-0001-4C38-836E-002C001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K95" authorId="1175" shapeId="0" xr:uid="{00C400B8-00E5-4E82-A1E2-007B00D2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L95" authorId="1176" shapeId="0" xr:uid="{002200A1-00C6-4832-9369-0011008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6.4:1-5
</t>
        </r>
      </text>
    </comment>
    <comment ref="EM95" authorId="1177" shapeId="0" xr:uid="{00E70089-00B5-4BB4-8380-002500F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6.1.3; 6.4:1; 6.4
</t>
        </r>
      </text>
    </comment>
    <comment ref="ES95" authorId="1178" shapeId="0" xr:uid="{00BD00DA-0091-468D-B4D6-009C005B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
</t>
        </r>
      </text>
    </comment>
    <comment ref="J96" authorId="1179" shapeId="0" xr:uid="{000900F5-002E-46C2-8E8C-00FC00D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entry into force
</t>
        </r>
      </text>
    </comment>
    <comment ref="BF96" authorId="1180" shapeId="0" xr:uid="{004D003B-007D-40BA-B861-007900A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Z96" authorId="1181" shapeId="0" xr:uid="{00AD0088-008C-4763-9881-001A0025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t>
        </r>
      </text>
    </comment>
    <comment ref="CT96" authorId="1182" shapeId="0" xr:uid="{009800B5-00A6-4E26-B60E-00B10051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
        </r>
      </text>
    </comment>
    <comment ref="CW96" authorId="1183" shapeId="0" xr:uid="{000F00F5-0032-4D76-A49D-00120004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EA96" authorId="1184" shapeId="0" xr:uid="{005D0032-00E9-4BA8-9710-0023004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96" authorId="1185" shapeId="0" xr:uid="{0003000A-0055-4887-A2FF-00230013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96" authorId="1186" shapeId="0" xr:uid="{00CE00C6-005E-49F2-887D-0054009C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
        </r>
      </text>
    </comment>
    <comment ref="AH97" authorId="1187" shapeId="0" xr:uid="{0061004B-00E2-4A56-8ECA-00EC004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7.4:3
</t>
        </r>
      </text>
    </comment>
    <comment ref="AI97" authorId="1188" shapeId="0" xr:uid="{0081004A-0009-49CB-9797-00A7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t>
        </r>
      </text>
    </comment>
    <comment ref="AK97" authorId="1189" shapeId="0" xr:uid="{001A00FD-0024-4D8F-88C3-0065001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ANNEX 6
SCHEDULE OF SPECIFIC COMMITMENTS FOR TRADE IN SERVICES
(THE REPUBLIC OF SINGAPORE)
</t>
        </r>
      </text>
    </comment>
    <comment ref="AL97" authorId="1190" shapeId="0" xr:uid="{00F300C7-00A6-4439-BD58-004F00E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
        </r>
      </text>
    </comment>
    <comment ref="AM97" authorId="1191" shapeId="0" xr:uid="{006000D3-0082-4707-AA17-000E000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
        </r>
      </text>
    </comment>
    <comment ref="AP97" authorId="1192" shapeId="0" xr:uid="{00BB00F6-0012-43FC-8780-003F007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(trade in services)
</t>
        </r>
      </text>
    </comment>
    <comment ref="AT97" authorId="1193" shapeId="0" xr:uid="{00040077-00DD-4EFA-871F-00A7001E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t>
        </r>
      </text>
    </comment>
    <comment ref="AU97" authorId="1194" shapeId="0" xr:uid="{007900A3-0017-4CB5-B7B2-00CD00F5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7.4.2
</t>
        </r>
      </text>
    </comment>
    <comment ref="BB97" authorId="1195" shapeId="0" xr:uid="{009500C7-003D-4195-82CE-0060005B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BD97" authorId="1196" shapeId="0" xr:uid="{003000B8-004C-495A-B248-00CA00B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4.5 (paperless Communications (in Chapter 4: customs procedures)
</t>
        </r>
      </text>
    </comment>
    <comment ref="BW97" authorId="1197" shapeId="0" xr:uid="{00190036-00DB-49CC-8729-0023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8.4(a) (in Chapt. 8: Cooperation)
</t>
        </r>
      </text>
    </comment>
    <comment ref="BY97" authorId="1198" shapeId="0" xr:uid="{002800E9-00AB-4317-9535-00EB009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
        </r>
      </text>
    </comment>
    <comment ref="BZ97" authorId="1199" shapeId="0" xr:uid="{00DF0015-00D0-4D33-93EC-00760000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 Art. 8.3:1(a), 8.4 (exchange of in information) (in Chapter Coopertion)
</t>
        </r>
      </text>
    </comment>
    <comment ref="CG97" authorId="1200" shapeId="0" xr:uid="{00A100FB-0011-45F6-B553-005C00F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t>
        </r>
      </text>
    </comment>
    <comment ref="DK97" authorId="1201" shapeId="0" xr:uid="{009100B5-0026-4C35-AEE5-0057003D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SCHEDULE OF SPECIFIC COMMITMENTS FOR TRADE IN SERVICES
(GCC MEMBER STATES) AND ANNEX A
ANNEX 6
SCHEDULE OF SPECIFIC COMMITMENTS FOR TRADE IN SERVICES
(THE REPUBLIC OF SINGAPORE)
</t>
        </r>
      </text>
    </comment>
    <comment ref="DX97" authorId="1202" shapeId="0" xr:uid="{00F50043-007A-435A-BE44-009800B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
        </r>
      </text>
    </comment>
    <comment ref="EC97" authorId="1203" shapeId="0" xr:uid="{00AE0082-00A8-431A-9B60-00D200C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
        </r>
      </text>
    </comment>
    <comment ref="EF97" authorId="1204" shapeId="0" xr:uid="{00E90051-004A-44F3-9711-00EC009B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fn 10
</t>
        </r>
      </text>
    </comment>
    <comment ref="EG97" authorId="1205" shapeId="0" xr:uid="{00D900D0-0063-4838-8B41-00D4000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7.2.b) fn 9
</t>
        </r>
      </text>
    </comment>
    <comment ref="EI97" authorId="1206" shapeId="0" xr:uid="{00420036-0061-42F3-AF29-0078004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7.4.5
NT and MFN are subject to relevant exceptions or
reservations set out in this Agreement or its Annexes, if any
</t>
        </r>
      </text>
    </comment>
    <comment ref="EM98" authorId="1207" shapeId="0" xr:uid="{00E600CF-00F8-4F66-8DA1-00E2007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80, 81, 82, 84
</t>
        </r>
      </text>
    </comment>
    <comment ref="BF99" authorId="1208" shapeId="0" xr:uid="{00BE00A2-00C6-4D67-A8CD-006A005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
        </r>
      </text>
    </comment>
    <comment ref="CU99" authorId="1209" shapeId="0" xr:uid="{0069007A-00DA-4AD3-8800-009B000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Protection of Personal Data
Arts. 61-65
principles of data protection
</t>
        </r>
      </text>
    </comment>
    <comment ref="CV99" authorId="1210" shapeId="0" xr:uid="{00130018-00F3-41FA-A2DF-00E50025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
        </r>
      </text>
    </comment>
    <comment ref="CW99" authorId="1211" shapeId="0" xr:uid="{00A000C2-00BE-4B6B-88A7-0024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CY99" authorId="1212" shapeId="0" xr:uid="{009E00C0-0078-4D94-8B88-008900B9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DX99" authorId="1213" shapeId="0" xr:uid="{001300E4-0057-437B-A863-00A9002F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V chapt. 4, Art. 59:2(d))
making use of opportunities created by information technologies.
</t>
        </r>
      </text>
    </comment>
    <comment ref="EB99" authorId="1214" shapeId="0" xr:uid="{0034005F-00A0-4D24-ADA9-0088007D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
        </r>
      </text>
    </comment>
    <comment ref="ED99" authorId="1215" shapeId="0" xr:uid="{00640039-00F3-4455-82BC-00A40064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
        </r>
      </text>
    </comment>
    <comment ref="EM99" authorId="1216" shapeId="0" xr:uid="{003200EF-00DB-4196-9036-00800004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58:1
</t>
        </r>
      </text>
    </comment>
    <comment ref="AB100" authorId="1217" shapeId="0" xr:uid="{00CF0077-000B-432A-9E84-002C00B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
        </r>
      </text>
    </comment>
    <comment ref="AD100" authorId="1218" shapeId="0" xr:uid="{00BC00D6-005E-433D-95DE-0042002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77
</t>
        </r>
      </text>
    </comment>
    <comment ref="AE100" authorId="1219" shapeId="0" xr:uid="{00760025-0058-493A-8AC9-0079005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AH100" authorId="1220" shapeId="0" xr:uid="{003300AE-004C-4315-AF6D-00D40009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73:1(a)
</t>
        </r>
      </text>
    </comment>
    <comment ref="AI100" authorId="1221" shapeId="0" xr:uid="{00F90017-00A7-46CD-8DFD-00CF004C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73:1(b)
</t>
        </r>
      </text>
    </comment>
    <comment ref="AL100" authorId="1222" shapeId="0" xr:uid="{00C200D8-0081-4D36-B96D-00D40013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M100" authorId="1223" shapeId="0" xr:uid="{00D900DF-006D-4490-A75A-0042001C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O100" authorId="1224" shapeId="0" xr:uid="{00E5007B-00F1-40A0-88AD-00DA004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71:3
</t>
        </r>
      </text>
    </comment>
    <comment ref="AP100" authorId="1225" shapeId="0" xr:uid="{00BD000B-0094-42B4-B13B-008F000F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70, 75, 83
</t>
        </r>
      </text>
    </comment>
    <comment ref="AR100" authorId="1226" shapeId="0" xr:uid="{00D900DF-00E1-4F4D-9D7F-0042002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82.2.e)
</t>
        </r>
      </text>
    </comment>
    <comment ref="AT100" authorId="1227" shapeId="0" xr:uid="{0098002A-0074-4D02-B178-000500E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76:2
</t>
        </r>
      </text>
    </comment>
    <comment ref="AU100" authorId="1228" shapeId="0" xr:uid="{0032002D-0022-4BC0-9D67-00FD006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72.a
digital products do not include those that are fixed on a carrier medium. Digital products that are fixed on carrier medium shall be subject
to Chapter 2.
</t>
        </r>
      </text>
    </comment>
    <comment ref="BA100" authorId="1229" shapeId="0" xr:uid="{001C00EE-004B-4C64-A93B-00C5003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78
</t>
        </r>
      </text>
    </comment>
    <comment ref="BB100" authorId="1230" shapeId="0" xr:uid="{00D800AD-0023-465B-944B-00340037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(soft), Art. 77 (soft)
</t>
        </r>
      </text>
    </comment>
    <comment ref="BD100" authorId="1231" shapeId="0" xr:uid="{00960078-00D4-4A9F-A7DC-00A00002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
</t>
        </r>
      </text>
    </comment>
    <comment ref="BH100" authorId="1232" shapeId="0" xr:uid="{007F001A-0021-43FA-ADB2-003300DA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80
Art. 82.2.c) - cooperation in consumer confidence in e-commerce
</t>
        </r>
      </text>
    </comment>
    <comment ref="BI100" authorId="1233" shapeId="0" xr:uid="{00F80055-0042-4BE1-A225-00F9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BU100" authorId="1234" shapeId="0" xr:uid="{00630096-00DC-4ED3-A82F-0046003F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82:2(d), cooperation, Art. 76:1 cooperation regarding customs duties in the WTO
</t>
        </r>
      </text>
    </comment>
    <comment ref="BW100" authorId="1235" shapeId="0" xr:uid="{00EC0059-0033-4B53-8BD0-007E002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(cooperation(
</t>
        </r>
      </text>
    </comment>
    <comment ref="BZ100" authorId="1236" shapeId="0" xr:uid="{000E0006-00DA-4F3C-ACED-001A003D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79:3 regarding paperless trade, 
In general, Art. 82
</t>
        </r>
      </text>
    </comment>
    <comment ref="CA100" authorId="1237" shapeId="0" xr:uid="{00530017-00DE-4006-BB3F-0066007A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82:4, regarding an international framework
</t>
        </r>
      </text>
    </comment>
    <comment ref="CD100" authorId="1238" shapeId="0" xr:uid="{00450066-00F6-415C-AA79-0072005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CE100" authorId="1239" shapeId="0" xr:uid="{000E006E-001C-45D7-AAFB-00A5004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CG100" authorId="1240" shapeId="0" xr:uid="{00B100EF-0024-48B3-9D62-000D00D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t>
        </r>
      </text>
    </comment>
    <comment ref="CS100" authorId="1241" shapeId="0" xr:uid="{00BE0047-00A7-4963-93FF-003B005A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82.2(a), cooperation
</t>
        </r>
      </text>
    </comment>
    <comment ref="CW100" authorId="1242" shapeId="0" xr:uid="{00B600F2-0052-4C7B-8824-004900F6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D100" authorId="1243" shapeId="0" xr:uid="{00760086-0016-4ED8-A930-00390033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DI100" authorId="1244" shapeId="0" xr:uid="{00A20051-00A6-436E-9F3C-0043002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DK100" authorId="1245" shapeId="0" xr:uid="{007000DA-003D-4CD9-A0FE-009300D8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List of Reservations of Switzerland
Several limitations to NT and Market Access
</t>
        </r>
      </text>
    </comment>
    <comment ref="DL100" authorId="1246" shapeId="0" xr:uid="{00EB004F-0053-4CA0-AAE7-00D800C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N100" authorId="1247" shapeId="0" xr:uid="{00190059-0064-4C7D-AE2E-00B100F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82.2.f)
</t>
        </r>
      </text>
    </comment>
    <comment ref="EA100" authorId="1248" shapeId="0" xr:uid="{009700D7-0017-4DC6-A7F0-00FC003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B100" authorId="1249" shapeId="0" xr:uid="{00EB0053-00DC-47DB-81DE-00410013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C100" authorId="1250" shapeId="0" xr:uid="{00F7007F-007B-4F95-BDA6-0037005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71.4
4. This Chapter shall not apply to:
(a) government procurement;
(b) subsidies as defined in the Agreement on Subsidies
and Countervailing Measures in Annex 1A to the WTO
Agreement; and
(c) taxation measures.
Art. 78:2 and 3 regarding electronic signatures
</t>
        </r>
      </text>
    </comment>
    <comment ref="ED100" authorId="1251" shapeId="0" xr:uid="{00B9009F-002D-47D8-B3C1-00A700C1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I100" authorId="1252" shapeId="0" xr:uid="{000B006C-0009-4CB1-875D-00BA005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 regarding non-discrimination of digital products, 
Art. 75: regarding market access
</t>
        </r>
      </text>
    </comment>
    <comment ref="EK100" authorId="1253" shapeId="0" xr:uid="{00120063-0044-415F-B4BF-00ED002C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107:3(n) and (o)
</t>
        </r>
      </text>
    </comment>
    <comment ref="EL100" authorId="1254" shapeId="0" xr:uid="{000A007B-00D5-4BA6-BC1D-00ED00F9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 and 4
</t>
        </r>
      </text>
    </comment>
    <comment ref="EM100" authorId="1255" shapeId="0" xr:uid="{004600C2-003C-4A63-B356-001000E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107:3(a)
</t>
        </r>
      </text>
    </comment>
    <comment ref="EN100" authorId="1256" shapeId="0" xr:uid="{00DD009F-0090-4804-A89B-0049005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114:8-10, 50 years, one or two others have also 50 years, but no comment
</t>
        </r>
      </text>
    </comment>
    <comment ref="EO100" authorId="1257" shapeId="0" xr:uid="{00F3002B-0074-401C-BFDA-0098008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114:4 for visual performancess, Art. 114:11
</t>
        </r>
      </text>
    </comment>
    <comment ref="EW100" authorId="1258" shapeId="0" xr:uid="{00A2002C-001B-4E27-B731-000900E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EX100" authorId="1259" shapeId="0" xr:uid="{007C0018-00E1-4593-B254-008E00B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FA100" authorId="1260" shapeId="0" xr:uid="{00FE0071-00CF-4FB7-90D1-002E003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B100" authorId="1261" shapeId="0" xr:uid="{00400076-003D-4EC4-AF42-00A5006F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C100" authorId="1262" shapeId="0" xr:uid="{00A90011-003D-4F57-9C3F-00D1004A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AD101" authorId="1263" shapeId="0" xr:uid="{004F0049-009D-49D4-9F72-009800F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
</t>
        </r>
      </text>
    </comment>
    <comment ref="AE101" authorId="1264" shapeId="0" xr:uid="{00DA003C-0091-4545-BBF7-0038002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9.1.(g) cooperation
</t>
        </r>
      </text>
    </comment>
    <comment ref="AF101" authorId="1265" shapeId="0" xr:uid="{00DF0020-0014-4D1C-A5AF-00C4002B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9.1(d) cooperation
</t>
        </r>
      </text>
    </comment>
    <comment ref="AL101" authorId="1266" shapeId="0" xr:uid="{0005009B-00C8-48D1-85CE-007B002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Article 3
National Treatment
Article 4
Market Access
and Annex on Telecommunications
</t>
        </r>
      </text>
    </comment>
    <comment ref="AM101" authorId="1267" shapeId="0" xr:uid="{008C004C-00AA-4C4A-951E-00660094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Ch.8
Article 3
National Treatment
Article 4
Market Access
and Annex on Financial Services
</t>
        </r>
      </text>
    </comment>
    <comment ref="AR101" authorId="1268" shapeId="0" xr:uid="{007D00CF-00E8-48AD-8B04-00BA004E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9.1.c - cooperation
</t>
        </r>
      </text>
    </comment>
    <comment ref="AW101" authorId="1269" shapeId="0" xr:uid="{002E006A-0014-44B1-8465-0030004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4
</t>
        </r>
      </text>
    </comment>
    <comment ref="BA101" authorId="1270" shapeId="0" xr:uid="{0069000A-002D-4261-B2EB-00B1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5
</t>
        </r>
      </text>
    </comment>
    <comment ref="BD101" authorId="1271" shapeId="0" xr:uid="{00F1005D-00C1-4582-9873-008400BC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8, Chapt. 10 art. 9:1(a), cooperation
</t>
        </r>
      </text>
    </comment>
    <comment ref="BH101" authorId="1272" shapeId="0" xr:uid="{004E00F0-0015-49F3-9783-002F009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Chapt.10 Art. 6 , Art. 9:1(c), cooperation,  Art. 9:1(f), cooperation
</t>
        </r>
      </text>
    </comment>
    <comment ref="BI101" authorId="1273" shapeId="0" xr:uid="{003700A3-00F1-4914-B88F-008A00CC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U101" authorId="1274" shapeId="0" xr:uid="{00A9003E-00A8-49E6-AA74-00A800F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W101" authorId="1275" shapeId="0" xr:uid="{00710061-00C5-4BF2-B065-00AB00B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9:1(b), cooperation
</t>
        </r>
      </text>
    </comment>
    <comment ref="BZ101" authorId="1276" shapeId="0" xr:uid="{009D005D-0063-4484-A47B-0078004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1(b), chapt. 10 Art. 9
</t>
        </r>
      </text>
    </comment>
    <comment ref="CA101" authorId="1277" shapeId="0" xr:uid="{00D6004D-007A-42AA-8B38-008F002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9:1(h), cooperation (soft)
Ch. 10, Art. 7.3 - online data protection
</t>
        </r>
      </text>
    </comment>
    <comment ref="CH101" authorId="1278" shapeId="0" xr:uid="{006A005F-006D-43FF-8667-0058002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10 Art. 10)
</t>
        </r>
      </text>
    </comment>
    <comment ref="CS101" authorId="1279" shapeId="0" xr:uid="{009400EA-00FD-423F-906B-00B500E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9.1(c), cooperation
</t>
        </r>
      </text>
    </comment>
    <comment ref="CT101" authorId="1280" shapeId="0" xr:uid="{00E3003D-00C6-40B7-B727-006B00D2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CV101" authorId="1281" shapeId="0" xr:uid="{00AB00A9-00AF-4D23-A21D-00C40008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
        </r>
      </text>
    </comment>
    <comment ref="CW101" authorId="1282" shapeId="0" xr:uid="{009B005A-00E4-4781-A4DF-0029007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DD101" authorId="1283" shapeId="0" xr:uid="{00870026-007B-43B2-9A01-009700D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DI101" authorId="1284" shapeId="0" xr:uid="{00580024-0012-4805-857D-00020051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
        </r>
      </text>
    </comment>
    <comment ref="DL101" authorId="1285" shapeId="0" xr:uid="{007100EA-0011-4451-8C66-0099001D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EA101" authorId="1286" shapeId="0" xr:uid="{009A00BB-000F-4938-856D-0087006D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EC101" authorId="1287" shapeId="0" xr:uid="{009A00FC-0097-4211-949C-00700096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
        </r>
      </text>
    </comment>
    <comment ref="ED101" authorId="1288" shapeId="0" xr:uid="{005900EC-00D9-469C-A271-008C000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
        </r>
      </text>
    </comment>
    <comment ref="EK101" authorId="1289" shapeId="0" xr:uid="{006B00CE-0022-47CF-B805-0000009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L101" authorId="1290" shapeId="0" xr:uid="{00F00007-006E-4D97-9D11-0090009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M101" authorId="1291" shapeId="0" xr:uid="{009A005A-00A6-4164-91D6-0034000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Q101" authorId="1292" shapeId="0" xr:uid="{005200E4-00DE-4922-9F59-00CD004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5:2(b)
</t>
        </r>
      </text>
    </comment>
    <comment ref="EU101" authorId="1293" shapeId="0" xr:uid="{007900DD-00F7-4DD1-A809-0053002C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EZ101" authorId="1294" shapeId="0" xr:uid="{00700072-0056-4814-A8DB-002A00F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FB101" authorId="1295" shapeId="0" xr:uid="{003D0011-00DE-4D4E-8010-0066006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5:1(a) and Art. 5:2(a) 
</t>
        </r>
      </text>
    </comment>
    <comment ref="EM102" authorId="1296" shapeId="0" xr:uid="{00640041-0065-4749-B976-009C005E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EP102" authorId="1297" shapeId="0" xr:uid="{007B0024-0021-4CA6-84B6-00E10069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Generally for IPRs: Art. 144:2
</t>
        </r>
      </text>
    </comment>
    <comment ref="FE102" authorId="1298" shapeId="0" xr:uid="{00B800D1-0094-4940-9F27-00A0006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EM103" authorId="1299" shapeId="0" xr:uid="{00B30057-0038-447F-883D-007F008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AD104" authorId="1300" shapeId="0" xr:uid="{008A00A9-0086-428B-9ECC-008D009E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2.2
</t>
        </r>
      </text>
    </comment>
    <comment ref="AK104" authorId="1301" shapeId="0" xr:uid="{00CB0076-008E-4CF5-939F-00B2003C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L104" authorId="1302" shapeId="0" xr:uid="{00230080-00D8-4CB3-8B88-00B0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
        </r>
      </text>
    </comment>
    <comment ref="AM104" authorId="1303" shapeId="0" xr:uid="{00B40028-00D2-4A70-B5F1-00B4003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
        </r>
      </text>
    </comment>
    <comment ref="BB104" authorId="1304" shapeId="0" xr:uid="{0095002F-00A9-4BD4-B1A7-007D00BE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1(b) 
</t>
        </r>
      </text>
    </comment>
    <comment ref="BH104" authorId="1305" shapeId="0" xr:uid="{0008001E-0032-4C40-B9EA-0005008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 in general  and (c)(iii) specific, (deceptive or fraudulent practices)
</t>
        </r>
      </text>
    </comment>
    <comment ref="BI104" authorId="1306" shapeId="0" xr:uid="{001B000E-0002-4B08-A06A-0011004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1(c)(iv)
</t>
        </r>
      </text>
    </comment>
    <comment ref="BZ104" authorId="1307" shapeId="0" xr:uid="{00080069-003E-41D5-8FC3-00D4008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Annex XVI, Art. 2, (exchange of information)
</t>
        </r>
      </text>
    </comment>
    <comment ref="CS104" authorId="1308" shapeId="0" xr:uid="{00A100BD-006F-475F-8239-0061001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
        </r>
      </text>
    </comment>
    <comment ref="DD104" authorId="1309" shapeId="0" xr:uid="{002A0061-0045-4FD0-8312-001B00E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I104" authorId="1310" shapeId="0" xr:uid="{004A008B-0094-4235-A65D-00C7007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
        </r>
      </text>
    </comment>
    <comment ref="DK104" authorId="1311" shapeId="0" xr:uid="{00920020-0058-4B21-B69E-003F005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
        </r>
      </text>
    </comment>
    <comment ref="DL104" authorId="1312" shapeId="0" xr:uid="{00DE0048-0054-4B4B-B639-0003000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X104" authorId="1313" shapeId="0" xr:uid="{00B800F9-00ED-4BAD-903D-0080001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
        </r>
      </text>
    </comment>
    <comment ref="EM104" authorId="1314" shapeId="0" xr:uid="{00AD001B-002B-4359-88DE-003C0070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ES104" authorId="1315" shapeId="0" xr:uid="{005100AA-00F5-403A-8D4E-007A009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AT105" authorId="1316" shapeId="0" xr:uid="{0045004C-0005-40FD-8CC8-00C1006B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
</t>
        </r>
      </text>
    </comment>
    <comment ref="BF105" authorId="1317" shapeId="0" xr:uid="{0010000C-0084-4CB3-A42B-000F00A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G105" authorId="1318" shapeId="0" xr:uid="{007C00F4-0095-4E9D-AF03-00C10020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EF105" authorId="1319" shapeId="0" xr:uid="{00F30080-009F-4B0F-918B-00FA002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EM106" authorId="1320" shapeId="0" xr:uid="{00A8002D-00BF-4834-9916-00FD004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35:2
</t>
        </r>
      </text>
    </comment>
    <comment ref="FE106" authorId="1321" shapeId="0" xr:uid="{0073006D-009A-44BE-B0C6-00E50008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35:1
</t>
        </r>
      </text>
    </comment>
    <comment ref="EM107" authorId="1322" shapeId="0" xr:uid="{00E50046-00D2-4B7A-9FAF-0014003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J108" authorId="1323" shapeId="0" xr:uid="{00A20071-00DB-407D-A19A-00A900D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BZ108" authorId="1324" shapeId="0" xr:uid="{00A4000D-00E0-4D52-916E-00A5007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36.2 and Annex IV, N° 3(a)(ii)
</t>
        </r>
      </text>
    </comment>
    <comment ref="EM109" authorId="1325" shapeId="0" xr:uid="{001400C7-0080-4B70-9857-00F6008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EP109" authorId="1326" shapeId="0" xr:uid="{0061003B-00E1-46F6-829E-00BB00FF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 for IPRs in general
</t>
        </r>
      </text>
    </comment>
    <comment ref="EK110" authorId="1327" shapeId="0" xr:uid="{002C00D0-0056-4FB3-934C-002B0070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3:2
</t>
        </r>
      </text>
    </comment>
    <comment ref="EL110" authorId="1328" shapeId="0" xr:uid="{00CF00AA-001C-4544-97BF-008C007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2:2
</t>
        </r>
      </text>
    </comment>
    <comment ref="EM110" authorId="1329" shapeId="0" xr:uid="{00350055-002C-4A29-B3BE-004C007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2:1
</t>
        </r>
      </text>
    </comment>
    <comment ref="ES110" authorId="1330" shapeId="0" xr:uid="{002C002B-00D3-4D4A-9A76-00CA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1
</t>
        </r>
      </text>
    </comment>
    <comment ref="J111" authorId="1331" shapeId="0" xr:uid="{00AA003B-0022-4C8E-B5F5-009F009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K111" authorId="1332" shapeId="0" xr:uid="{005E007F-00CF-46BD-A6BC-00B5005B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EK111" authorId="1333" shapeId="0" xr:uid="{00730067-008A-4114-B826-002800C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with Annex V:2 (b) and (c)
</t>
        </r>
      </text>
    </comment>
    <comment ref="EL111" authorId="1334" shapeId="0" xr:uid="{00D00008-007B-4259-B577-004F0033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t>
        </r>
      </text>
    </comment>
    <comment ref="EM111" authorId="1335" shapeId="0" xr:uid="{0088009D-0003-48C7-8CAF-00B500B6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Art. 2:1(c)
</t>
        </r>
      </text>
    </comment>
    <comment ref="ES111" authorId="1336" shapeId="0" xr:uid="{0000001A-0062-4307-911D-002F0035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with Annex V:5:1
</t>
        </r>
      </text>
    </comment>
    <comment ref="AB112" authorId="1337" shapeId="0" xr:uid="{002B00F8-008E-42B3-ACCB-000E00C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1(c)
</t>
        </r>
      </text>
    </comment>
    <comment ref="AD112" authorId="1338" shapeId="0" xr:uid="{00DC000D-008E-4756-91CB-000B002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2:1(d)
</t>
        </r>
      </text>
    </comment>
    <comment ref="AE112" authorId="1339" shapeId="0" xr:uid="{00750090-0060-4488-96DE-0091006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F112" authorId="1340" shapeId="0" xr:uid="{005E00DF-0090-4E57-A82A-00440042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K112" authorId="1341" shapeId="0" xr:uid="{00030062-0048-4781-9C2F-00C3006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L112" authorId="1342" shapeId="0" xr:uid="{009800C8-002D-422A-9C13-00F700C9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M112" authorId="1343" shapeId="0" xr:uid="{001000D7-0041-4EAF-BDEC-00C40026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R112" authorId="1344" shapeId="0" xr:uid="{00A500B6-0047-4318-B847-002A00CE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2:1(g) 
</t>
        </r>
      </text>
    </comment>
    <comment ref="BA112" authorId="1345" shapeId="0" xr:uid="{005400A2-0098-4AB0-8895-0012004F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2:1(a)(v), Chapt. 10 Art. 2:1(f)(ii)
</t>
        </r>
      </text>
    </comment>
    <comment ref="BB112" authorId="1346" shapeId="0" xr:uid="{00C600B9-00D7-482B-916D-00C800EE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1(a) (very soft); Art. 2:1(b)
</t>
        </r>
      </text>
    </comment>
    <comment ref="BD112" authorId="1347" shapeId="0" xr:uid="{00BA0083-002F-4E82-A4D5-009300A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5 Art. 7, 
Chapt. 10 Art. 3(b)
</t>
        </r>
      </text>
    </comment>
    <comment ref="BH112" authorId="1348" shapeId="0" xr:uid="{006100EE-0020-405D-9948-0036007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2:1(f), 
</t>
        </r>
      </text>
    </comment>
    <comment ref="BW112" authorId="1349" shapeId="0" xr:uid="{006100ED-004D-4BAF-AF34-008F0091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Hong Kong-New Zealand FTA, Ch. 10, Art. 1(d).
</t>
        </r>
      </text>
    </comment>
    <comment ref="BZ112" authorId="1350" shapeId="0" xr:uid="{003C007A-00B7-4F3B-8B36-0057001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 Chapt. 10 Art. 4
</t>
        </r>
      </text>
    </comment>
    <comment ref="CA112" authorId="1351" shapeId="0" xr:uid="{003B00CF-0021-482C-BE9A-0088009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2:1(a)(iii)
 Art. 2:1(b)
</t>
        </r>
      </text>
    </comment>
    <comment ref="CH112" authorId="1352" shapeId="0" xr:uid="{00C60033-00D1-43F5-90AF-003D00D0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2:1(c))
</t>
        </r>
      </text>
    </comment>
    <comment ref="CT112" authorId="1353" shapeId="0" xr:uid="{002F0014-0072-42D6-BA97-002E002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2.1(f)(i), parties agree to maintain privacy protection laws
</t>
        </r>
      </text>
    </comment>
    <comment ref="CY112" authorId="1354" shapeId="0" xr:uid="{009C0098-0092-4D2B-B28B-004D00F2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2:1(h) / free flow of services using electronic means
</t>
        </r>
      </text>
    </comment>
    <comment ref="DK112" authorId="1355" shapeId="0" xr:uid="{007100AB-0052-42B6-A854-007000F8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4)
National Treatment (Article 5)
and Schedulew of New Yealand and Hong Kong include exceptions to NT and MA
</t>
        </r>
      </text>
    </comment>
    <comment ref="DX112" authorId="1356" shapeId="0" xr:uid="{003F00DF-00B2-4BC8-AED4-0009009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Article 10, 12, 14, 20
Allow procurement using electronic means
</t>
        </r>
      </text>
    </comment>
    <comment ref="EB112" authorId="1357" shapeId="0" xr:uid="{003E00C9-00F2-49A9-9915-006000D6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
        </r>
      </text>
    </comment>
    <comment ref="ED112" authorId="1358" shapeId="0" xr:uid="{007100FF-0055-45F6-87C3-0027003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EM112" authorId="1359" shapeId="0" xr:uid="{00C20056-0083-4A52-AF4B-00BA006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3:1 and 2
</t>
        </r>
      </text>
    </comment>
    <comment ref="EO112" authorId="1360" shapeId="0" xr:uid="{00820000-0098-4712-9330-009400D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Generally for IPRs: Chapt. 11, Art. 1(c)
</t>
        </r>
      </text>
    </comment>
    <comment ref="ES112" authorId="1361" shapeId="0" xr:uid="{0092002F-0062-4420-9735-005E00CE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2(a)
</t>
        </r>
      </text>
    </comment>
    <comment ref="AC113" authorId="1362" shapeId="0" xr:uid="{00C00001-00E8-4FA2-BF4D-00FB007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D113" authorId="1363" shapeId="0" xr:uid="{003F00A1-00B0-40FC-8155-002C008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12.5: Transparency
Each Party shall publish or otherwise make available to the public its laws, regulations, and other measures of general application that pertain to electronic commerce.
</t>
        </r>
      </text>
    </comment>
    <comment ref="AH113" authorId="1364" shapeId="0" xr:uid="{00220004-0033-47D2-AD2E-003200E9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12.4:3
</t>
        </r>
      </text>
    </comment>
    <comment ref="AI113" authorId="1365" shapeId="0" xr:uid="{00EE0087-0097-4772-8C7D-00FB00A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12.4:4
</t>
        </r>
      </text>
    </comment>
    <comment ref="AL113" authorId="1366" shapeId="0" xr:uid="{00CF00EE-0031-4A6E-8136-0037003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Annex 10.1 (Telecommunications Services).
</t>
        </r>
      </text>
    </comment>
    <comment ref="AM113" authorId="1367" shapeId="0" xr:uid="{004300BA-0016-4D1D-A0C6-00DE003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National Treatment
NO MARKET ACCESS
</t>
        </r>
      </text>
    </comment>
    <comment ref="AP113" authorId="1368" shapeId="0" xr:uid="{00E00077-0045-44A2-AC69-00DC009A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
        </r>
      </text>
    </comment>
    <comment ref="AT113" authorId="1369" shapeId="0" xr:uid="{004A00F9-0036-4978-A766-009B00EA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U113" authorId="1370" shapeId="0" xr:uid="{000E0039-00C9-408A-BBEF-007400E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BB113" authorId="1371" shapeId="0" xr:uid="{00B9009C-0041-441C-9DCB-0059007D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W113" authorId="1372" shapeId="0" xr:uid="{007B009B-008D-4AE0-BDA0-000200FF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
        </r>
      </text>
    </comment>
    <comment ref="BZ113" authorId="1373" shapeId="0" xr:uid="{00F0001C-0015-4F8E-B0C5-0024007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including information sharing)
</t>
        </r>
      </text>
    </comment>
    <comment ref="CG113" authorId="1374" shapeId="0" xr:uid="{002600FC-00E9-4D4A-92DD-0086002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W113" authorId="1375" shapeId="0" xr:uid="{006D000A-0050-48E0-B9AA-0044005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
        </r>
      </text>
    </comment>
    <comment ref="DX113" authorId="1376" shapeId="0" xr:uid="{000A0085-001A-4BE1-9B10-003B005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
        </r>
      </text>
    </comment>
    <comment ref="EA113" authorId="1377" shapeId="0" xr:uid="{00E500ED-00DF-4C04-8D22-0058001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13" authorId="1378" shapeId="0" xr:uid="{00E4002C-00D4-4903-B596-005E002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113" authorId="1379" shapeId="0" xr:uid="{008F0045-0039-4C63-AA14-009C002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
        </r>
      </text>
    </comment>
    <comment ref="ED113" authorId="1380" shapeId="0" xr:uid="{002000B2-0009-4A01-80EB-00BF003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
        </r>
      </text>
    </comment>
    <comment ref="EF113" authorId="1381" shapeId="0" xr:uid="{00D70034-00F4-4851-B0C6-0069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G113" authorId="1382" shapeId="0" xr:uid="{00AF0062-0058-4F62-9D52-006700A1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fn 29
</t>
        </r>
      </text>
    </comment>
    <comment ref="EH113" authorId="1383" shapeId="0" xr:uid="{009800BD-002A-46DD-97EB-00AD003A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 12.4:5 with referrence to other chapters, Art. 12.4:5 regarding non-discrimination of digital products
</t>
        </r>
      </text>
    </comment>
    <comment ref="EM113" authorId="1384" shapeId="0" xr:uid="{009E00E8-00AC-486D-868F-00600030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EP113" authorId="1385" shapeId="0" xr:uid="{005700CD-002B-4655-BE7B-00AB0085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Generally for all IPR Art. 13.1:2
</t>
        </r>
      </text>
    </comment>
    <comment ref="FE113" authorId="1386" shapeId="0" xr:uid="{00F00051-0085-4AF4-BDD7-007A00E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M114" authorId="1387" shapeId="0" xr:uid="{00C400F1-00C1-4499-882B-00B800E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
</t>
        </r>
      </text>
    </comment>
    <comment ref="EP114" authorId="1388" shapeId="0" xr:uid="{00B3000B-0008-4301-BF87-003200C4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109:2, for IPRs in general
</t>
        </r>
      </text>
    </comment>
    <comment ref="FE114" authorId="1389" shapeId="0" xr:uid="{0099007A-00FC-48A1-894B-00A900A4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109:1
</t>
        </r>
      </text>
    </comment>
    <comment ref="AB115" authorId="1390" shapeId="0" xr:uid="{009E0049-0044-402F-8586-00010097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(b)
</t>
        </r>
      </text>
    </comment>
    <comment ref="AC115" authorId="1391" shapeId="0" xr:uid="{00CD00D6-003D-49DE-844A-007C00C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15.03:1-3
</t>
        </r>
      </text>
    </comment>
    <comment ref="AE115" authorId="1392" shapeId="0" xr:uid="{001B002F-00AD-4A71-B093-003000F9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AF115" authorId="1393" shapeId="0" xr:uid="{00CA000A-004B-4AF8-BDFD-000D00F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15.03:2(a)(c), Art. 15.03:3
</t>
        </r>
      </text>
    </comment>
    <comment ref="AL115" authorId="1394" shapeId="0" xr:uid="{00BE0048-0099-4B61-A031-00B900B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10.03: National Treatment
Article 10.05   
Market Access
Article 10.06 
 Local Presence
</t>
        </r>
      </text>
    </comment>
    <comment ref="AM115" authorId="1395" shapeId="0" xr:uid="{002E0065-00A3-4021-A33F-00E500B2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12.03   
National Treatment
Article 12.05   
Right of Establishment
</t>
        </r>
      </text>
    </comment>
    <comment ref="AO115" authorId="1396" shapeId="0" xr:uid="{00C30099-00C8-4AEF-8D93-00E30098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t>
        </r>
      </text>
    </comment>
    <comment ref="AP115" authorId="1397" shapeId="0" xr:uid="{00F30077-004E-4739-AB5E-002C003D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t>
        </r>
      </text>
    </comment>
    <comment ref="AT115" authorId="1398" shapeId="0" xr:uid="{00B700ED-00B5-4BFC-8997-001900C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t>
        </r>
      </text>
    </comment>
    <comment ref="BB115" authorId="1399" shapeId="0" xr:uid="{003500BF-0082-4813-80A6-00F3007F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(a)
</t>
        </r>
      </text>
    </comment>
    <comment ref="BF115" authorId="1400" shapeId="0" xr:uid="{00530002-008C-42ED-8324-003B0068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BW115" authorId="1401" shapeId="0" xr:uid="{00E4009E-0088-4BC1-8A10-00BA000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CD115" authorId="1402" shapeId="0" xr:uid="{00EB0012-007C-48F7-9887-00BA00C1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E115" authorId="1403" shapeId="0" xr:uid="{007400BF-000F-4619-8896-00B400D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G115" authorId="1404" shapeId="0" xr:uid="{00FC0070-00E2-41A1-9897-009C005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W115" authorId="1405" shapeId="0" xr:uid="{00F900A3-0039-4A17-BBA8-005F0086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DI115" authorId="1406" shapeId="0" xr:uid="{00710075-0042-4A70-A591-00E5007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
        </r>
      </text>
    </comment>
    <comment ref="DL115" authorId="1407" shapeId="0" xr:uid="{001C00A0-0083-4E67-8BF6-0090007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X115" authorId="1408" shapeId="0" xr:uid="{00A30083-007C-431B-B809-006800BA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EB115" authorId="1409" shapeId="0" xr:uid="{001400CD-00B8-4CDF-AF5D-008B0032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EC115" authorId="1410" shapeId="0" xr:uid="{00BD007D-0078-485B-8B8E-00DB00C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(prudential reaons and monetary and exchange policies)
</t>
        </r>
      </text>
    </comment>
    <comment ref="ED115" authorId="1411" shapeId="0" xr:uid="{00B20078-0021-42A5-8035-00D5008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
        </r>
      </text>
    </comment>
    <comment ref="EF115" authorId="1412" shapeId="0" xr:uid="{00730065-003F-4787-8A97-0014005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t>
        </r>
      </text>
    </comment>
    <comment ref="EI115" authorId="1413" shapeId="0" xr:uid="{007E0018-0082-4925-B578-005B0012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15.02:3
</t>
        </r>
      </text>
    </comment>
    <comment ref="EK116" authorId="1414" shapeId="0" xr:uid="{00AE003F-003A-44D2-8467-0025005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2:2(b) and (c)
</t>
        </r>
      </text>
    </comment>
    <comment ref="EL116" authorId="1415" shapeId="0" xr:uid="{001B00EC-0085-4C3E-89EA-0015009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
</t>
        </r>
      </text>
    </comment>
    <comment ref="EM116" authorId="1416" shapeId="0" xr:uid="{0090002C-001E-4AB1-B8CA-00E5005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2:1(a)
</t>
        </r>
      </text>
    </comment>
    <comment ref="ES116" authorId="1417" shapeId="0" xr:uid="{00B50013-0061-431E-992D-00CB007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1; Art. 5.1 and Annex XIII Art. 5
</t>
        </r>
      </text>
    </comment>
    <comment ref="BB117" authorId="1418" shapeId="0" xr:uid="{001D00B5-0070-47AE-AB80-003B006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1(b) 
</t>
        </r>
      </text>
    </comment>
    <comment ref="BH117" authorId="1419" shapeId="0" xr:uid="{007000FE-00B6-4FB2-9DD5-001500A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general and specific Art. 1(c)(iii)(v)
</t>
        </r>
      </text>
    </comment>
    <comment ref="BI117" authorId="1420" shapeId="0" xr:uid="{00D0002D-00AD-429A-97DE-009500D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Z117" authorId="1421" shapeId="0" xr:uid="{00090070-00DE-4C6A-99CD-00B30097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B117" authorId="1422" shapeId="0" xr:uid="{009C002B-0026-4FCC-AFE2-0019003E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S117" authorId="1423" shapeId="0" xr:uid="{00A40044-004C-45B0-929C-00DF006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REFERRED TO IN ARTICLE 1.8 (ELECTRONIC COMMERCE)
REGARDING ELECTRONIC COMMERCE
Art. I.(c)(i)(ii), parties recognize the importance of protection of privacy of individuals in relation to the processing and dissemination of personal data
</t>
        </r>
      </text>
    </comment>
    <comment ref="DX117" authorId="1424" shapeId="0" xr:uid="{00C900BF-00DD-4C73-84D5-000300FE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EK117" authorId="1425" shapeId="0" xr:uid="{0003007D-00F6-45BE-9919-0082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L117" authorId="1426" shapeId="0" xr:uid="{00640042-0009-45AF-9AB1-004F0027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6.4:1-4
</t>
        </r>
      </text>
    </comment>
    <comment ref="EM117" authorId="1427" shapeId="0" xr:uid="{00390001-002C-47F3-BF80-001F0012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
</t>
        </r>
      </text>
    </comment>
    <comment ref="ES117" authorId="1428" shapeId="0" xr:uid="{00C2006E-0082-4045-9865-00FA004C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
</t>
        </r>
      </text>
    </comment>
    <comment ref="AC118" authorId="1429" shapeId="0" xr:uid="{00E70031-00D5-4F7C-A9AB-0002002D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Art. 7.48
</t>
        </r>
      </text>
    </comment>
    <comment ref="AK118" authorId="1430" shapeId="0" xr:uid="{00FE0009-00B2-443D-A81F-003C008B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L118" authorId="1431" shapeId="0" xr:uid="{0012006A-009A-4184-B4B8-00E1009C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M118" authorId="1432" shapeId="0" xr:uid="{00C30096-009F-45B1-8A59-00CA002E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Article 7.42
New financial services
</t>
        </r>
      </text>
    </comment>
    <comment ref="AP118" authorId="1433" shapeId="0" xr:uid="{003D00BA-00D7-47DE-86CE-008F004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t>
        </r>
      </text>
    </comment>
    <comment ref="AT118" authorId="1434" shapeId="0" xr:uid="{00E80037-0043-4192-9B1B-00DF003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7.48:3
</t>
        </r>
      </text>
    </comment>
    <comment ref="BA118" authorId="1435" shapeId="0" xr:uid="{009B003A-00C4-4428-896B-003F006C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7.49:1(a), cooperation
</t>
        </r>
      </text>
    </comment>
    <comment ref="BB118" authorId="1436" shapeId="0" xr:uid="{004E0035-0043-4331-A5B4-003E0087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7.48:1 
</t>
        </r>
      </text>
    </comment>
    <comment ref="BD118" authorId="1437" shapeId="0" xr:uid="{00630080-00EA-43BA-A02E-00E900B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7.49:1(e), cooperation
</t>
        </r>
      </text>
    </comment>
    <comment ref="BF118" authorId="1438" shapeId="0" xr:uid="{00190015-0080-485B-A236-002E00A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
        </r>
      </text>
    </comment>
    <comment ref="BH118" authorId="1439" shapeId="0" xr:uid="{004D00E5-00E9-46FE-9B58-0007009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7.49:1(d), cooperation
</t>
        </r>
      </text>
    </comment>
    <comment ref="BI118" authorId="1440" shapeId="0" xr:uid="{003F0036-00ED-419F-9AD4-005B00F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7.49:(c), cooperation
</t>
        </r>
      </text>
    </comment>
    <comment ref="BZ118" authorId="1441" shapeId="0" xr:uid="{00820042-00D6-4576-8B0E-009900D9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(in Chapt. 7: Trade in Services, Establishement and Electronic Commerce), Art. 7.3:1 (committee), Art. 7.48, Art. 7.49 (dialogue and exchange of information)
</t>
        </r>
      </text>
    </comment>
    <comment ref="CB118" authorId="1442" shapeId="0" xr:uid="{005D00B3-00C9-411A-A6BC-004C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Committee on Trade in Services, Establishment and
Electronic Commerce
</t>
        </r>
      </text>
    </comment>
    <comment ref="CG118" authorId="1443" shapeId="0" xr:uid="{002F00F6-0007-4679-9DCC-0022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V118" authorId="1444" shapeId="0" xr:uid="{008500D2-00B7-44AA-9E81-00BE000A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7.48.2
The Parties agree that the development of electronic
commerce must be fully compatible with the international
standards of data protection, in order to ensure the confidence of users of electronic commerce.
</t>
        </r>
      </text>
    </comment>
    <comment ref="CW118" authorId="1445" shapeId="0" xr:uid="{005900EA-00EB-4F9A-89C8-003800D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D118" authorId="1446" shapeId="0" xr:uid="{00080032-0074-46B9-9C5F-00C80066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DI118" authorId="1447" shapeId="0" xr:uid="{008A00E7-0033-4E6C-971C-008E003D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DJ118" authorId="1448" shapeId="0" xr:uid="{0049005D-00F1-4154-8AB3-0045000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
        </r>
      </text>
    </comment>
    <comment ref="DK118" authorId="1449" shapeId="0" xr:uid="{002F00D0-0050-419A-A094-00EB00E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cultural cooperation, not related to big data or e-commerce
</t>
        </r>
      </text>
    </comment>
    <comment ref="DL118" authorId="1450" shapeId="0" xr:uid="{009C005A-00EA-4FCB-A889-0027000D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EA118" authorId="1451" shapeId="0" xr:uid="{00B20084-00BC-481D-B226-0099001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18" authorId="1452" shapeId="0" xr:uid="{00F3006F-00DA-4064-9926-00D70042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118" authorId="1453" shapeId="0" xr:uid="{001D00E2-0065-4FCC-9A3F-00AF001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
        </r>
      </text>
    </comment>
    <comment ref="ED118" authorId="1454" shapeId="0" xr:uid="{008C0066-0048-46D2-AAD6-00C9002A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
        </r>
      </text>
    </comment>
    <comment ref="EK118" authorId="1455" shapeId="0" xr:uid="{003400B6-00BC-47EE-9C4B-005D00F5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(c): copyright treaty (Art. 1-14), Art. 10.5(d): phonograms treaty (Art. 1-23)
</t>
        </r>
      </text>
    </comment>
    <comment ref="EL118" authorId="1456" shapeId="0" xr:uid="{00A9009A-005A-49D5-9B76-0028003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for copyright
</t>
        </r>
      </text>
    </comment>
    <comment ref="EM118" authorId="1457" shapeId="0" xr:uid="{007500DA-002B-401D-814D-00A00056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N118" authorId="1458" shapeId="0" xr:uid="{002C007D-0064-4CF2-B097-00920093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for autors; Art. 10.7 for braodcasting organizations
</t>
        </r>
      </text>
    </comment>
    <comment ref="EP118" authorId="1459" shapeId="0" xr:uid="{003E00CF-003C-43B5-A8E2-00A600D9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Q118" authorId="1460" shapeId="0" xr:uid="{002B0065-00B0-4254-BF5B-0033009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ER118" authorId="1461" shapeId="0" xr:uid="{007300BC-00D5-49AB-9787-00160077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EW118" authorId="1462" shapeId="0" xr:uid="{00C000D1-005F-4D11-A9D4-00950048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EX118" authorId="1463" shapeId="0" xr:uid="{00800097-0000-414C-9244-00C500C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EK119" authorId="1464" shapeId="0" xr:uid="{00AF00D6-0056-4947-93AB-00FC005D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L119" authorId="1465" shapeId="0" xr:uid="{00D500A0-001F-4B9E-AF61-000200B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for copyright
</t>
        </r>
      </text>
    </comment>
    <comment ref="EM119" authorId="1466" shapeId="0" xr:uid="{002A00B4-0026-493E-8711-002C00E5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O119" authorId="1467" shapeId="0" xr:uid="{002F0080-002E-49F6-9331-000E00D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9.6:7 for copyright
</t>
        </r>
      </text>
    </comment>
    <comment ref="EP119" authorId="1468" shapeId="0" xr:uid="{00C900CA-00C9-4236-9EF0-009300AC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for IPRs in general
</t>
        </r>
      </text>
    </comment>
    <comment ref="EM120" authorId="1469" shapeId="0" xr:uid="{00AC0098-0000-4DB5-A30B-004F000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AB121" authorId="1470" shapeId="0" xr:uid="{00F4005D-005C-49CC-8DD6-00D4002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14.1.3(b)
</t>
        </r>
      </text>
    </comment>
    <comment ref="AC121" authorId="1471" shapeId="0" xr:uid="{00D200D7-00ED-43E1-8D16-00A000EA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E121" authorId="1472" shapeId="0" xr:uid="{00940076-00E1-4EEE-919C-00A400F9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14.9(d)
</t>
        </r>
      </text>
    </comment>
    <comment ref="AF121" authorId="1473" shapeId="0" xr:uid="{00F5002B-0033-434D-A94F-00DF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L121" authorId="1474" shapeId="0" xr:uid="{0021004D-002B-4526-ABF6-006E009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t>
        </r>
      </text>
    </comment>
    <comment ref="AM121" authorId="1475" shapeId="0" xr:uid="{00C80020-001A-4C09-8F4B-001100E6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NATIONAL TREATMENT
ARTICLE 12.4: MARKET ACCESS FOR FINANCIAL INSTITUTIONS
</t>
        </r>
      </text>
    </comment>
    <comment ref="AO121" authorId="1476" shapeId="0" xr:uid="{00BA00ED-00A4-404A-B656-001D0003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P121" authorId="1477" shapeId="0" xr:uid="{00AF008C-0023-4977-835B-00CC0028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R121" authorId="1478" shapeId="0" xr:uid="{00670000-0017-40FD-BE95-00FA0032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AT121" authorId="1479" shapeId="0" xr:uid="{00520046-00AE-4046-B19C-0015009B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BA121" authorId="1480" shapeId="0" xr:uid="{004A0020-0086-4910-AE66-0033008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14.9(b), cooperation
</t>
        </r>
      </text>
    </comment>
    <comment ref="BB121" authorId="1481" shapeId="0" xr:uid="{005F0035-0089-4D7F-8B79-00B20092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14.1.3(a)
</t>
        </r>
      </text>
    </comment>
    <comment ref="BD121" authorId="1482" shapeId="0" xr:uid="{00E5003C-00F5-49E6-AADB-00DD00C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F121" authorId="1483" shapeId="0" xr:uid="{00C30091-00C5-42BB-B29E-0049009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
        </r>
      </text>
    </comment>
    <comment ref="BH121" authorId="1484" shapeId="0" xr:uid="{007F0017-0018-4481-89A2-00AE00B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U121" authorId="1485" shapeId="0" xr:uid="{003600BF-00F7-41EC-87B3-00D200C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regarding security in electronic communication
</t>
        </r>
      </text>
    </comment>
    <comment ref="BW121" authorId="1486" shapeId="0" xr:uid="{00EE00F2-003D-4F65-A50D-00730061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14.9(a)
</t>
        </r>
      </text>
    </comment>
    <comment ref="BY121" authorId="1487" shapeId="0" xr:uid="{0065002C-008D-43B7-9321-00A900EC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t>
        </r>
      </text>
    </comment>
    <comment ref="BZ121" authorId="1488" shapeId="0" xr:uid="{007E00D2-00F2-461B-AF4C-002F0072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 exchange of information regarding consumer protection, Art. 14.7:2(b), exchanging information regarding privacy protection, Art. 14.8:1 regarding electronic authentication, Art. 14.9
</t>
        </r>
      </text>
    </comment>
    <comment ref="CA121" authorId="1489" shapeId="0" xr:uid="{0033000E-00D5-4A90-ACBD-005F00C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14.9(e)
</t>
        </r>
      </text>
    </comment>
    <comment ref="CG121" authorId="1490" shapeId="0" xr:uid="{000A005F-0095-4D49-974A-00A3000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23
</t>
        </r>
      </text>
    </comment>
    <comment ref="CS121" authorId="1491" shapeId="0" xr:uid="{000D00FA-0046-4E24-81EB-00AF00FB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t>
        </r>
      </text>
    </comment>
    <comment ref="CT121" authorId="1492" shapeId="0" xr:uid="{00300025-00DD-4CFC-A3A8-001E000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
        </r>
      </text>
    </comment>
    <comment ref="CY121" authorId="1493" shapeId="0" xr:uid="{0084006A-00CB-465A-A68C-006200AC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c, cooperation
</t>
        </r>
      </text>
    </comment>
    <comment ref="DD121" authorId="1494" shapeId="0" xr:uid="{009F0000-00BB-4D21-AAD7-002400A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I121" authorId="1495" shapeId="0" xr:uid="{0050004D-00BD-450E-A111-00A2009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K121" authorId="1496" shapeId="0" xr:uid="{00FD003A-00FD-4819-ADA6-0032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Some restrictions to NT and performance requirements in: ANNEX II-KOREA-25
Restrictions to NT and MFN in:
ANNEX II-PERU-9
</t>
        </r>
      </text>
    </comment>
    <comment ref="DL121" authorId="1497" shapeId="0" xr:uid="{00FC0000-00BD-4C17-ACC9-00240094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N121" authorId="1498" shapeId="0" xr:uid="{004000B3-00EF-41A3-A301-0078005E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DX121" authorId="1499" shapeId="0" xr:uid="{00FD00E3-00D4-46B4-8625-00FD006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
        </r>
      </text>
    </comment>
    <comment ref="EA121" authorId="1500" shapeId="0" xr:uid="{009000D4-00FD-4224-87D8-00F100F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21" authorId="1501" shapeId="0" xr:uid="{009C0062-005A-442C-BF12-009A005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121" authorId="1502" shapeId="0" xr:uid="{00E0009F-007D-46F4-8AEC-00EF002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()financial services prudential reasons and monetary and exchange policies)
</t>
        </r>
      </text>
    </comment>
    <comment ref="ED121" authorId="1503" shapeId="0" xr:uid="{008C00F8-0087-47B8-8C3A-004300D6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
        </r>
      </text>
    </comment>
    <comment ref="EF121" authorId="1504" shapeId="0" xr:uid="{00340063-0018-42E1-BABE-00180024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regarding taxes
</t>
        </r>
      </text>
    </comment>
    <comment ref="EH121" authorId="1505" shapeId="0" xr:uid="{006E00CB-00D3-4924-AAED-006E0081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with referrence to other chapters, 
</t>
        </r>
      </text>
    </comment>
    <comment ref="EK121" authorId="1506" shapeId="0" xr:uid="{004F0096-00BE-4F6A-B921-00DB009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17.7:8
</t>
        </r>
      </text>
    </comment>
    <comment ref="EL121" authorId="1507" shapeId="0" xr:uid="{00260017-005F-4FE1-B516-001E00E5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17.7:8
</t>
        </r>
      </text>
    </comment>
    <comment ref="EM121" authorId="1508" shapeId="0" xr:uid="{002A007F-00BD-46CD-A1AE-009000A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N121" authorId="1509" shapeId="0" xr:uid="{00E500DE-0004-4AA9-B2D5-001200B9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17.7:2
</t>
        </r>
      </text>
    </comment>
    <comment ref="EP121" authorId="1510" shapeId="0" xr:uid="{00C800B7-00F6-4EBA-892F-00E700C1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17.7:7 for broadcasting organzations
</t>
        </r>
      </text>
    </comment>
    <comment ref="EK122" authorId="1511" shapeId="0" xr:uid="{008F00D7-0052-46C5-951B-00DB00A1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t>
        </r>
      </text>
    </comment>
    <comment ref="EL122" authorId="1512" shapeId="0" xr:uid="{00ED0021-007B-4F0B-9F08-003B009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for copyright
</t>
        </r>
      </text>
    </comment>
    <comment ref="EM122" authorId="1513" shapeId="0" xr:uid="{005E00C0-00D3-4156-9B8F-007500E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P122" authorId="1514" shapeId="0" xr:uid="{006800E1-000C-42CA-AC33-00630019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for IPRs in general
</t>
        </r>
      </text>
    </comment>
    <comment ref="EK123" authorId="1515" shapeId="0" xr:uid="{00B50077-0024-4B99-AA1F-0013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t>
        </r>
      </text>
    </comment>
    <comment ref="EM123" authorId="1516" shapeId="0" xr:uid="{00CA0072-003B-4553-9386-008E009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O123" authorId="1517" shapeId="0" xr:uid="{00E7005E-0073-4C9D-A3BC-002100C7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9.6:7
</t>
        </r>
      </text>
    </comment>
    <comment ref="EK124" authorId="1518" shapeId="0" xr:uid="{00F00011-00C2-43BE-83C6-0064008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Art. 178
</t>
        </r>
      </text>
    </comment>
    <comment ref="EL124" authorId="1519" shapeId="0" xr:uid="{003800E1-0013-4C81-AEF7-0018006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for copyright
</t>
        </r>
      </text>
    </comment>
    <comment ref="EM124" authorId="1520" shapeId="0" xr:uid="{00210052-00D5-4D68-81F4-008D0069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t>
        </r>
      </text>
    </comment>
    <comment ref="ES124" authorId="1521" shapeId="0" xr:uid="{00050079-0043-4A5D-8398-0042007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EW124" authorId="1522" shapeId="0" xr:uid="{007E003F-0009-4DD4-9065-00550023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EX124" authorId="1523" shapeId="0" xr:uid="{00790048-00FF-4942-971D-007D008D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EK125" authorId="1524" shapeId="0" xr:uid="{003C00CA-00D8-4D62-A958-00F70006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2(g) and (h)
</t>
        </r>
      </text>
    </comment>
    <comment ref="EL125" authorId="1525" shapeId="0" xr:uid="{00980073-0069-4090-B572-00BA007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
</t>
        </r>
      </text>
    </comment>
    <comment ref="EM125" authorId="1526" shapeId="0" xr:uid="{00A100AA-0066-492E-A903-00BB0094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Art. 2.1
</t>
        </r>
      </text>
    </comment>
    <comment ref="ES125" authorId="1527" shapeId="0" xr:uid="{00A700D0-00CC-4873-B140-006B002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and Annex XII Art. 1
</t>
        </r>
      </text>
    </comment>
    <comment ref="EM126" authorId="1528" shapeId="0" xr:uid="{005C0076-0010-455D-ABCE-00FB0002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cooperation
</t>
        </r>
      </text>
    </comment>
    <comment ref="J127" authorId="1529" shapeId="0" xr:uid="{00710081-00B5-468B-8ED7-0017003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K127" authorId="1530" shapeId="0" xr:uid="{007300CD-00A1-4333-B750-007600BF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EK127" authorId="1531" shapeId="0" xr:uid="{0060009E-0050-4722-9B98-002600A3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2:3(b) and (c)
</t>
        </r>
      </text>
    </comment>
    <comment ref="EL127" authorId="1532" shapeId="0" xr:uid="{00A600A8-00F7-40FC-9A35-001400D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
</t>
        </r>
      </text>
    </comment>
    <comment ref="EN127" authorId="1533" shapeId="0" xr:uid="{00E2002B-0074-4CF3-BCBB-0002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3:8 and 9
</t>
        </r>
      </text>
    </comment>
    <comment ref="EO127" authorId="1534" shapeId="0" xr:uid="{006900E3-002B-4BFF-A15C-00A600CB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3:4
</t>
        </r>
      </text>
    </comment>
    <comment ref="ES127" authorId="1535" shapeId="0" xr:uid="{0041005A-00BF-4321-BFAD-00E700C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1; Art. 23 Annex VI Art. 6
</t>
        </r>
      </text>
    </comment>
    <comment ref="FB127" authorId="1536" shapeId="0" xr:uid="{009B002C-0040-4C99-A9AD-006B00C0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3:3
</t>
        </r>
      </text>
    </comment>
    <comment ref="AC128" authorId="1537" shapeId="0" xr:uid="{0013009C-0053-47EE-8D2D-00FF007B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AD128" authorId="1538" shapeId="0" xr:uid="{00F4007D-0021-4447-BBAA-00AA00B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AF128" authorId="1539" shapeId="0" xr:uid="{00950073-00FA-4CEA-9D98-00D5004F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cooperation
</t>
        </r>
      </text>
    </comment>
    <comment ref="AH128" authorId="1540" shapeId="0" xr:uid="{0044003F-0033-4AD6-8F8B-004D008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15.4:3
</t>
        </r>
      </text>
    </comment>
    <comment ref="AI128" authorId="1541" shapeId="0" xr:uid="{000D0021-00CC-4A2C-B75C-00620092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AL128" authorId="1542" shapeId="0" xr:uid="{00B20084-0034-4242-B6DD-0059004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12.4)
Market Access (Art. 12.5 and 12.6)
Annex I - Non Conforming Measures
Annex II - Future Measures
Annex III - Activities reserved for the State
</t>
        </r>
      </text>
    </comment>
    <comment ref="AP128" authorId="1543" shapeId="0" xr:uid="{00170095-0093-4CC1-85C4-004A007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(applicability of investment and services chapter)
</t>
        </r>
      </text>
    </comment>
    <comment ref="AR128" authorId="1544" shapeId="0" xr:uid="{002D0098-005C-45D1-A2D4-00FA003E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AT128" authorId="1545" shapeId="0" xr:uid="{009F008C-004D-4218-8BF6-0011008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15.4.1
</t>
        </r>
      </text>
    </comment>
    <comment ref="AU128" authorId="1546" shapeId="0" xr:uid="{008B005E-00F3-4ED3-A1CD-005A0077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BA128" authorId="1547" shapeId="0" xr:uid="{008500B3-00D3-4106-9196-00C7009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(b)(c )
</t>
        </r>
      </text>
    </comment>
    <comment ref="BB128" authorId="1548" shapeId="0" xr:uid="{00C900DB-00F9-4F6A-8036-007C0049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BF128" authorId="1549" shapeId="0" xr:uid="{00830024-00D5-47AD-8F0C-0003003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6.5.1 c), e) and f): Automation
</t>
        </r>
      </text>
    </comment>
    <comment ref="BH128" authorId="1550" shapeId="0" xr:uid="{008F009F-00E7-483B-A0A5-00180029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U128" authorId="1551" shapeId="0" xr:uid="{00600053-00D1-45AB-95DA-00B0003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W128" authorId="1552" shapeId="0" xr:uid="{00BE0027-0066-4EAD-A31B-00E0002B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Z128" authorId="1553" shapeId="0" xr:uid="{009A00E7-00DF-44D4-8E48-00F8003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CA128" authorId="1554" shapeId="0" xr:uid="{00510054-0072-4882-B17E-001D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G128" authorId="1555" shapeId="0" xr:uid="{006C0077-0019-49E0-9F46-007800D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S128" authorId="1556" shapeId="0" xr:uid="{004C00A1-0041-47E8-8BE2-007C003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CY128" authorId="1557" shapeId="0" xr:uid="{001A00D7-001A-461D-A829-004A00B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DD128" authorId="1558" shapeId="0" xr:uid="{0065006E-0060-4C94-886E-00F900C8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I128" authorId="1559" shapeId="0" xr:uid="{00F800CC-009B-4D73-92F7-0077009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K128" authorId="1560" shapeId="0" xr:uid="{00D7006C-007F-446B-8AEA-0008008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 Non Conforming Measures
Annex II - Future Measures
</t>
        </r>
      </text>
    </comment>
    <comment ref="DN128" authorId="1561" shapeId="0" xr:uid="{001000A2-0023-4337-89D8-0036008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EA128" authorId="1562" shapeId="0" xr:uid="{00900077-008F-4B99-8DDA-00E9004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B128" authorId="1563" shapeId="0" xr:uid="{00DC00CA-00CA-4E81-839C-00BB0075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D128" authorId="1564" shapeId="0" xr:uid="{00E10055-00AC-47BB-96C1-003D005B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F128" authorId="1565" shapeId="0" xr:uid="{005F002C-00F3-4073-B755-00CF00BB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G128" authorId="1566" shapeId="0" xr:uid="{004900E5-002D-496C-8F0E-005D002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fn 1
</t>
        </r>
      </text>
    </comment>
    <comment ref="EH128" authorId="1567" shapeId="0" xr:uid="{000C000B-0090-42BB-9A12-00E7002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referring to investment and services chapters
</t>
        </r>
      </text>
    </comment>
    <comment ref="EK128" authorId="1568" shapeId="0" xr:uid="{00D20056-0081-43B3-ACDB-00AE00C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16.3(i) and (j)
</t>
        </r>
      </text>
    </comment>
    <comment ref="EL128" authorId="1569" shapeId="0" xr:uid="{00630067-00CB-4991-AE71-00FC00DE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M128" authorId="1570" shapeId="0" xr:uid="{00440078-0064-4940-9A93-0008005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ES128" authorId="1571" shapeId="0" xr:uid="{00CF0083-0023-4929-9C0A-007A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ET128" authorId="1572" shapeId="0" xr:uid="{00D5007B-0090-42D2-8091-00610010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t>
        </r>
      </text>
    </comment>
    <comment ref="AB129" authorId="1573" shapeId="0" xr:uid="{00490087-00DD-44EF-82C8-009000F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C129" authorId="1574" shapeId="0" xr:uid="{0037008C-0000-4C18-B87F-0001008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K129" authorId="1575" shapeId="0" xr:uid="{00DB0086-00ED-4752-928B-005F00A1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L129" authorId="1576" shapeId="0" xr:uid="{00D70093-00E3-4327-AA27-005E0005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M129" authorId="1577" shapeId="0" xr:uid="{006E0031-00A0-49BC-AC11-00D00066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P129" authorId="1578" shapeId="0" xr:uid="{006700EF-00C6-47B5-A445-004D00A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129" authorId="1579" shapeId="0" xr:uid="{0053008A-0073-48C9-AA13-000000E6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W129" authorId="1580" shapeId="0" xr:uid="{003700BD-00AB-4892-A8AC-0038008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A129" authorId="1581" shapeId="0" xr:uid="{005600FA-00CB-41A3-9070-00DE006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B129" authorId="1582" shapeId="0" xr:uid="{003500D2-006D-419D-A859-008100DA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15.1, 
Hard, Art. 15.5(a)
</t>
        </r>
      </text>
    </comment>
    <comment ref="BD129" authorId="1583" shapeId="0" xr:uid="{00DA0086-004F-443C-8F3B-00A600B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
        </r>
      </text>
    </comment>
    <comment ref="BH129" authorId="1584" shapeId="0" xr:uid="{002E00D4-00E6-4136-BC7B-004200E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
        </r>
      </text>
    </comment>
    <comment ref="BI129" authorId="1585" shapeId="0" xr:uid="{00250058-0068-47FD-9F0C-00B3001F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
        </r>
      </text>
    </comment>
    <comment ref="BY129" authorId="1586" shapeId="0" xr:uid="{0013000F-0060-456B-879B-009D00FD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t>
        </r>
      </text>
    </comment>
    <comment ref="BZ129" authorId="1587" shapeId="0" xr:uid="{00A30075-00B5-402A-B606-00930093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15.9:2, regarding paperless trading, Art. 15.10 regarding unsolicited commercial electronic messages
Art. 16.2 (e) general cooperation
</t>
        </r>
      </text>
    </comment>
    <comment ref="CD129" authorId="1588" shapeId="0" xr:uid="{00E400C9-004E-46E5-887B-005000E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15.5.2(b)
</t>
        </r>
      </text>
    </comment>
    <comment ref="CG129" authorId="1589" shapeId="0" xr:uid="{000E0029-00AD-473E-B0C3-007A00C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T129" authorId="1590" shapeId="0" xr:uid="{003F001F-00BC-45C5-988A-00BF00C6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CV129" authorId="1591" shapeId="0" xr:uid="{007500ED-003A-4DEC-A0D0-007C00D5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DD129" authorId="1592" shapeId="0" xr:uid="{006B003F-0086-4606-ABC6-00000050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I129" authorId="1593" shapeId="0" xr:uid="{00E9002D-0082-4C26-AFD6-00BC0048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
        </r>
      </text>
    </comment>
    <comment ref="DL129" authorId="1594" shapeId="0" xr:uid="{0035009E-006E-4F7B-A995-00AF009E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EA129" authorId="1595" shapeId="0" xr:uid="{00E2006A-0024-495B-ABC6-00B5002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B129" authorId="1596" shapeId="0" xr:uid="{00F50062-007D-44E9-88CA-005B004F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D129" authorId="1597" shapeId="0" xr:uid="{004000A4-00D3-4DD9-9C75-00EE00D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
        </r>
      </text>
    </comment>
    <comment ref="EF129" authorId="1598" shapeId="0" xr:uid="{003F0084-00D7-4BFD-A9C9-00A2006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EK129" authorId="1599" shapeId="0" xr:uid="{00670054-000B-43AC-9F97-0002003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and (b)
</t>
        </r>
      </text>
    </comment>
    <comment ref="EL129" authorId="1600" shapeId="0" xr:uid="{004C00E3-00C1-4AAF-BFF6-003B0014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and 3
</t>
        </r>
      </text>
    </comment>
    <comment ref="EM129" authorId="1601" shapeId="0" xr:uid="{000C003C-00ED-442C-8BAE-0032007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EO129" authorId="1602" shapeId="0" xr:uid="{000700BE-0017-4336-9B2C-006000FB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for IPRs in general
</t>
        </r>
      </text>
    </comment>
    <comment ref="EP129" authorId="1603" shapeId="0" xr:uid="{009E0021-0096-42C5-A753-000F003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EQ129" authorId="1604" shapeId="0" xr:uid="{0065005F-00F9-4C0E-8F19-007800D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ER129" authorId="1605" shapeId="0" xr:uid="{00090035-009B-4EFB-9272-0025009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13.15
</t>
        </r>
      </text>
    </comment>
    <comment ref="ET129" authorId="1606" shapeId="0" xr:uid="{0001001F-008B-4B37-94BC-00F7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
</t>
        </r>
      </text>
    </comment>
    <comment ref="EU129" authorId="1607" shapeId="0" xr:uid="{008D00BB-00B3-4D26-A532-00BA007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t>
        </r>
      </text>
    </comment>
    <comment ref="EW129" authorId="1608" shapeId="0" xr:uid="{002A00B0-0096-4EAC-B539-00FF0010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EX129" authorId="1609" shapeId="0" xr:uid="{00F20025-0025-44A3-AD36-0025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AC130" authorId="1610" shapeId="0" xr:uid="{00D30098-0011-49B6-99E8-00C9006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t>
        </r>
      </text>
    </comment>
    <comment ref="AE130" authorId="1611" shapeId="0" xr:uid="{00540086-0060-4134-BE3A-003F003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109(f), working group
</t>
        </r>
      </text>
    </comment>
    <comment ref="AF130" authorId="1612" shapeId="0" xr:uid="{00D90078-00BC-40D1-8342-0093002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K130" authorId="1613" shapeId="0" xr:uid="{00820084-006A-41F7-AF77-003000A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Article 132
Computer Services
</t>
        </r>
      </text>
    </comment>
    <comment ref="AL130" authorId="1614" shapeId="0" xr:uid="{001D00DC-00B9-46A5-B055-00DF005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139-150 Telecommunication Services
</t>
        </r>
      </text>
    </comment>
    <comment ref="AM130" authorId="1615" shapeId="0" xr:uid="{00B000D2-00A2-41BE-987B-00BE00FA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151-159 Financial Services
</t>
        </r>
      </text>
    </comment>
    <comment ref="AP130" authorId="1616" shapeId="0" xr:uid="{00300084-0027-41B5-BC2B-004B0080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IV
</t>
        </r>
      </text>
    </comment>
    <comment ref="AT130" authorId="1617" shapeId="0" xr:uid="{00560022-009A-4B50-AA54-00CB0051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
</t>
        </r>
      </text>
    </comment>
    <comment ref="BA130" authorId="1618" shapeId="0" xr:uid="{00BC003F-003D-4C5C-9484-0060008F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dialogue, Art. 109(g), working group
</t>
        </r>
      </text>
    </comment>
    <comment ref="BD130" authorId="1619" shapeId="0" xr:uid="{003A0088-00F5-4387-BFD8-009F00B7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163:1(f), dialogue, Art. 165
</t>
        </r>
      </text>
    </comment>
    <comment ref="BF130" authorId="1620" shapeId="0" xr:uid="{000E0062-003E-4FC0-B316-00B50048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BH130" authorId="1621" shapeId="0" xr:uid="{00B60033-0078-4F49-B63D-005F00C5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163:1(d), dialogue, Art. 166
</t>
        </r>
      </text>
    </comment>
    <comment ref="BI130" authorId="1622" shapeId="0" xr:uid="{005E001F-00EB-4088-BF5C-00D400D4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163:1(c), dialogue
</t>
        </r>
      </text>
    </comment>
    <comment ref="BU130" authorId="1623" shapeId="0" xr:uid="{00390003-00EA-42CC-8DD7-00DC005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109(e), working group
</t>
        </r>
      </text>
    </comment>
    <comment ref="BW130" authorId="1624" shapeId="0" xr:uid="{00D40018-00C5-4C92-A6FD-0093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109(d), working group,
</t>
        </r>
      </text>
    </comment>
    <comment ref="BZ130" authorId="1625" shapeId="0" xr:uid="{00B80021-0083-45E9-B682-008000D5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 Art. 109 (working group) (both in title IV: Trade in Services, Establishment and Electronic Commerce), Art. 162:1, Art. 163 (dialogue and exchange of information), Art. 166:2 regarding consumer protection
</t>
        </r>
      </text>
    </comment>
    <comment ref="CA130" authorId="1626" shapeId="0" xr:uid="{001D003A-0053-407C-9BF4-00110063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109(h), working group
</t>
        </r>
      </text>
    </comment>
    <comment ref="CB130" authorId="1627" shapeId="0" xr:uid="{00A80003-0013-4483-9B95-00D2000B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t>
        </r>
      </text>
    </comment>
    <comment ref="CG130" authorId="1628" shapeId="0" xr:uid="{0027005C-0015-41B4-B88A-00F20026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S130" authorId="1629" shapeId="0" xr:uid="{00360092-0047-42B8-A1B1-00E5007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163.1(e), dialogue; 
</t>
        </r>
      </text>
    </comment>
    <comment ref="CT130" authorId="1630" shapeId="0" xr:uid="{00FC004A-005C-460F-A669-00C60043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
        </r>
      </text>
    </comment>
    <comment ref="CV130" authorId="1631" shapeId="0" xr:uid="{004100C4-009F-483D-93BC-00DE008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2. The Parties agree that the development of electronic commerce shall be consistent with the international standards of data protection, in order to ensure the confidence of users of
electronic commerce.
</t>
        </r>
      </text>
    </comment>
    <comment ref="CW130" authorId="1632" shapeId="0" xr:uid="{00B50062-0045-46D7-AF76-00A3000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Z130" authorId="1633" shapeId="0" xr:uid="{00C600A2-00CF-4EA1-B753-002000E4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E130" authorId="1634" shapeId="0" xr:uid="{0029008F-00A3-43BD-9229-00A7001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I130" authorId="1635" shapeId="0" xr:uid="{00220035-003B-4C3F-B9FD-00600068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Confidentiality of Information
Each Party shall ensure the confidentiality of telecommunications
and related traffic data by means of a publicly
available telecommunications networks and services without
restricting trade in services.
</t>
        </r>
      </text>
    </comment>
    <comment ref="DJ130" authorId="1636" shapeId="0" xr:uid="{008B00C4-00B5-4AEC-8F72-00C9007C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(b) computer and related services, regardless of whether they
are delivered via a network, including the Internet, include
all services that provide:
(iii) data processing, data storage, data hosting or database
services
</t>
        </r>
      </text>
    </comment>
    <comment ref="DL130" authorId="1637" shapeId="0" xr:uid="{00BF00DB-00D7-45C3-A4C6-006E00D9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DX130" authorId="1638" shapeId="0" xr:uid="{006000F5-00D5-4325-B12B-005C00FD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
        </r>
      </text>
    </comment>
    <comment ref="EA130" authorId="1639" shapeId="0" xr:uid="{004C00EF-0033-4DC3-8120-00E10046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B130" authorId="1640" shapeId="0" xr:uid="{00860015-0099-40D6-929A-00700048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D130" authorId="1641" shapeId="0" xr:uid="{002000AF-00BD-446C-98C8-00C3009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
        </r>
      </text>
    </comment>
    <comment ref="EK130" authorId="1642" shapeId="0" xr:uid="{00DF004C-00DE-4CF6-B869-007A00A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215:2
</t>
        </r>
      </text>
    </comment>
    <comment ref="EL130" authorId="1643" shapeId="0" xr:uid="{00420032-0057-441D-8D7A-007800D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215:2
</t>
        </r>
      </text>
    </comment>
    <comment ref="EM130" authorId="1644" shapeId="0" xr:uid="{00150030-0022-4EFE-A101-00770098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196:1
</t>
        </r>
      </text>
    </comment>
    <comment ref="EN130" authorId="1645" shapeId="0" xr:uid="{008F005C-00E6-4425-ABD5-00B70066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219
</t>
        </r>
      </text>
    </comment>
    <comment ref="EO130" authorId="1646" shapeId="0" xr:uid="{00E7009E-00D3-4C76-AC1D-008A00D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196:3 for IPRs in general
</t>
        </r>
      </text>
    </comment>
    <comment ref="EQ130" authorId="1647" shapeId="0" xr:uid="{00AE00F6-0054-40EA-AC88-00FD009E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R130" authorId="1648" shapeId="0" xr:uid="{00C10069-00EA-4C6C-8CDA-008D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ES130" authorId="1649" shapeId="0" xr:uid="{004300AD-006D-41C7-825B-0015001F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Art. 196:5(j)
</t>
        </r>
      </text>
    </comment>
    <comment ref="EW130" authorId="1650" shapeId="0" xr:uid="{007A0063-004A-49EF-834B-003200F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EX130" authorId="1651" shapeId="0" xr:uid="{00B60084-0073-4060-A343-0046005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AF131" authorId="1652" shapeId="0" xr:uid="{002F001B-006F-4F22-B758-00B500B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131" authorId="1653" shapeId="0" xr:uid="{0094004D-00A4-460D-A8C2-007400AB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131" authorId="1654" shapeId="0" xr:uid="{003A000E-0023-487F-8ED8-00C400E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131" authorId="1655" shapeId="0" xr:uid="{004C00F6-00D6-4B8A-A57E-00970057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131" authorId="1656" shapeId="0" xr:uid="{0053008D-00B1-448A-89BD-003F004E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A131" authorId="1657" shapeId="0" xr:uid="{0045000C-002C-409A-8278-009500DC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131" authorId="1658" shapeId="0" xr:uid="{00D70023-00C3-4821-A0B1-00F7008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131" authorId="1659" shapeId="0" xr:uid="{00A1004D-00F7-43F7-B9D8-00DC001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131" authorId="1660" shapeId="0" xr:uid="{000F0014-0087-4C26-A54A-006400D3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131" authorId="1661" shapeId="0" xr:uid="{00F50089-001A-4FA8-A864-004200C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t>
        </r>
      </text>
    </comment>
    <comment ref="BZ131" authorId="1662" shapeId="0" xr:uid="{00410037-000A-4BAA-B198-0029000D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Art. 202, dialogue, Art. 56, Art. 161
</t>
        </r>
      </text>
    </comment>
    <comment ref="CG131" authorId="1663" shapeId="0" xr:uid="{00C300A7-00BC-4A81-8964-00A10012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S131" authorId="1664" shapeId="0" xr:uid="{004A0032-0008-4288-9B5E-00860097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V131" authorId="1665" shapeId="0" xr:uid="{002E0098-0070-4BFD-8E3C-0018008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W131" authorId="1666" shapeId="0" xr:uid="{0047003A-006B-48B0-95D4-007F00A5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I131" authorId="1667" shapeId="0" xr:uid="{00F40022-0053-4513-B83A-001900A2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J131" authorId="1668" shapeId="0" xr:uid="{00650092-0087-49F6-953B-009F0044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K131" authorId="1669" shapeId="0" xr:uid="{004F00E5-0067-4BA9-B104-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L131" authorId="1670" shapeId="0" xr:uid="{002900F2-004E-4F28-97AC-006700B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X131" authorId="1671" shapeId="0" xr:uid="{007A000C-0064-40FC-96E9-007300A0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131" authorId="1672" shapeId="0" xr:uid="{0035008E-0010-4FFD-B986-0043006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B131" authorId="1673" shapeId="0" xr:uid="{00ED00D1-009F-44BA-A087-003D00A5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D131" authorId="1674" shapeId="0" xr:uid="{005400BA-006B-4F93-AB3B-0085002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K131" authorId="1675" shapeId="0" xr:uid="{00120039-0071-4A4F-8351-00BC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L131" authorId="1676" shapeId="0" xr:uid="{005500BC-00D9-43A8-9D7E-00DD009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M131" authorId="1677" shapeId="0" xr:uid="{005900DC-0093-402D-BD28-0096008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N131" authorId="1678" shapeId="0" xr:uid="{006F00B5-00F5-4725-A126-009D00C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EW131" authorId="1679" shapeId="0" xr:uid="{00CF00B4-0051-44E9-963C-00F700A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EX131" authorId="1680" shapeId="0" xr:uid="{00AC005C-00EC-4631-B147-00E000CD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131" authorId="1681" shapeId="0" xr:uid="{007D0059-0046-4253-A10B-007400B3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AC132" authorId="1682" shapeId="0" xr:uid="{0043009E-0076-4CBD-905F-00EE003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L132" authorId="1683" shapeId="0" xr:uid="{000F0018-0092-444B-9355-0025002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 National Treatment
Art. 9.4 Market Access
</t>
        </r>
      </text>
    </comment>
    <comment ref="AO132" authorId="1684" shapeId="0" xr:uid="{00AA00F1-005C-4338-8487-00CE008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AT132" authorId="1685" shapeId="0" xr:uid="{006B008E-00AD-4D52-8EE5-0029001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BA132" authorId="1686" shapeId="0" xr:uid="{00330043-000B-42C6-91EE-005E00A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12.6:1(a), cooperation
</t>
        </r>
      </text>
    </comment>
    <comment ref="BB132" authorId="1687" shapeId="0" xr:uid="{00C1008D-005F-4ED4-B308-00BC001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D132" authorId="1688" shapeId="0" xr:uid="{004700BB-00BE-4345-8C93-005B002B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BF132" authorId="1689" shapeId="0" xr:uid="{00F0006F-0096-4336-92A4-001200AD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
        </r>
      </text>
    </comment>
    <comment ref="BH132" authorId="1690" shapeId="0" xr:uid="{002B00A4-00FB-493E-9FD6-00C400F9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Art. 12.6:1(f), cooperation
</t>
        </r>
      </text>
    </comment>
    <comment ref="BI132" authorId="1691" shapeId="0" xr:uid="{00100003-002C-4A10-86FF-0019002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12.6:1(d), cooperation
</t>
        </r>
      </text>
    </comment>
    <comment ref="BU132" authorId="1692" shapeId="0" xr:uid="{00B20097-00E0-48A2-B791-004100E5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12.6:1(e), cooperation
</t>
        </r>
      </text>
    </comment>
    <comment ref="BW132" authorId="1693" shapeId="0" xr:uid="{00D20042-0071-4678-90C4-004C00AA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cooperation 
</t>
        </r>
      </text>
    </comment>
    <comment ref="BY132" authorId="1694" shapeId="0" xr:uid="{009C00FF-00EE-4EEA-9DE9-00E7007C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t>
        </r>
      </text>
    </comment>
    <comment ref="BZ132" authorId="1695" shapeId="0" xr:uid="{00670071-003E-4168-9A83-0060004B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regarding consumer protection, Art. 12.6 (not soley but also exchange of information)
</t>
        </r>
      </text>
    </comment>
    <comment ref="CA132" authorId="1696" shapeId="0" xr:uid="{008600D6-0084-4739-A45A-003D00C5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cooperation
</t>
        </r>
      </text>
    </comment>
    <comment ref="CG132" authorId="1697" shapeId="0" xr:uid="{000100BF-00AE-4D4E-A463-008F0092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S132" authorId="1698" shapeId="0" xr:uid="{005E0084-0033-4924-B763-0018006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12.6.1.b, cooperation
</t>
        </r>
      </text>
    </comment>
    <comment ref="CT132" authorId="1699" shapeId="0" xr:uid="{00270096-0011-45E7-AD5B-00F9004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CV132" authorId="1700" shapeId="0" xr:uid="{00650088-009F-4845-BE5C-00D9009D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DK132" authorId="1701" shapeId="0" xr:uid="{00220024-0072-4F95-9A2D-008B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Colombia
include limitations on National Treatment (Articles 8.3 and 9.2)
Performance Requirements (Article 8.9)
Market Access (Article 9.4)
Local Presence (Article 9.5)
</t>
        </r>
      </text>
    </comment>
    <comment ref="DX132" authorId="1702" shapeId="0" xr:uid="{00E900E0-004B-4FB3-BA93-0048005F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
        </r>
      </text>
    </comment>
    <comment ref="EA132" authorId="1703" shapeId="0" xr:uid="{00A80012-00E8-4C59-BCC1-00C400E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B132" authorId="1704" shapeId="0" xr:uid="{001400D5-00A0-4C99-A7DB-00880037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D132" authorId="1705" shapeId="0" xr:uid="{0013005D-00CB-4A07-912C-00EF0018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F132" authorId="1706" shapeId="0" xr:uid="{00AE0007-00EF-4531-BE86-005C0011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t>
        </r>
      </text>
    </comment>
    <comment ref="EK132" authorId="1707" shapeId="0" xr:uid="{00A400DC-00EF-496B-B01E-00F3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and again explicitly under copyright and related rights: Art. 15.7:1
</t>
        </r>
      </text>
    </comment>
    <comment ref="EL132" authorId="1708" shapeId="0" xr:uid="{008F00A8-00A9-4038-B366-006000E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Art. 15.7:1
</t>
        </r>
      </text>
    </comment>
    <comment ref="EM132" authorId="1709" shapeId="0" xr:uid="{00CC00E0-0001-4CD3-86CA-006A00E2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O132" authorId="1710" shapeId="0" xr:uid="{00AA0076-0028-49E9-B411-00DF00A9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15.7:8 for technological measures related to copyright
</t>
        </r>
      </text>
    </comment>
    <comment ref="EP132" authorId="1711" shapeId="0" xr:uid="{00E600F5-008F-4241-91A0-002000AA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15.1(d) and 15.5:1 for IPRs in general
</t>
        </r>
      </text>
    </comment>
    <comment ref="EQ132" authorId="1712" shapeId="0" xr:uid="{00A900C3-006E-4271-B6A6-0010003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15.7:5-7
</t>
        </r>
      </text>
    </comment>
    <comment ref="ER132" authorId="1713" shapeId="0" xr:uid="{00E40041-0088-4F87-8877-007E005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15.7:9-11
</t>
        </r>
      </text>
    </comment>
    <comment ref="ET132" authorId="1714" shapeId="0" xr:uid="{007C003E-006A-486C-8004-0043006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15.7:12
</t>
        </r>
      </text>
    </comment>
    <comment ref="EW132" authorId="1715" shapeId="0" xr:uid="{00B800BF-0070-4838-AB3E-00C2001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12.6:1(c), cooperation in the e-commerce chapter
</t>
        </r>
      </text>
    </comment>
    <comment ref="EL133" authorId="1716" shapeId="0" xr:uid="{00A2008E-00C5-409C-AC2E-00670019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M133" authorId="1717" shapeId="0" xr:uid="{00A2009A-0067-4A40-AFF5-00CA0093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O133" authorId="1718" shapeId="0" xr:uid="{00220036-0092-41FD-B28E-0091000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regarding IPRs in general
</t>
        </r>
      </text>
    </comment>
    <comment ref="ES133" authorId="1719" shapeId="0" xr:uid="{009000F8-00B4-4C5A-BDC4-00BA009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t>
        </r>
      </text>
    </comment>
    <comment ref="FE133" authorId="1720" shapeId="0" xr:uid="{00C20084-0089-4D0A-8B9F-00330067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t>
        </r>
      </text>
    </comment>
    <comment ref="AB134" authorId="1721" shapeId="0" xr:uid="{00E000F2-0008-4A9E-9FCF-00A200F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16.2.3.b
</t>
        </r>
      </text>
    </comment>
    <comment ref="AC134" authorId="1722" shapeId="0" xr:uid="{0003002E-0047-4311-B4B5-0055009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134" authorId="1723" shapeId="0" xr:uid="{009B00DB-0025-4A07-848C-004800C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E134" authorId="1724" shapeId="0" xr:uid="{008000F1-007B-4474-B34A-0015005C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16.2.2.(b), 16.7.1.(d), cooperation
</t>
        </r>
      </text>
    </comment>
    <comment ref="AF134" authorId="1725" shapeId="0" xr:uid="{00FC00CE-00AD-44DB-B9FB-00A900E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L134" authorId="1726" shapeId="0" xr:uid="{00390001-00EE-4142-858E-008A0031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t>
        </r>
      </text>
    </comment>
    <comment ref="AM134" authorId="1727" shapeId="0" xr:uid="{00510077-0074-4CE7-8D80-00BD0028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National Treatment
Art. 14.4 Right to Establishment
Art. 14.6: New Services
</t>
        </r>
      </text>
    </comment>
    <comment ref="AO134" authorId="1728" shapeId="0" xr:uid="{00A500C7-00F2-42A8-85C4-005400F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AP134" authorId="1729" shapeId="0" xr:uid="{0011005F-00B3-4105-866F-00AA0089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(applicability of investment, services, financial services and telecommunications chapters)
</t>
        </r>
      </text>
    </comment>
    <comment ref="AR134" authorId="1730" shapeId="0" xr:uid="{00B50012-006F-425B-A4BC-001100F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AT134" authorId="1731" shapeId="0" xr:uid="{00680081-00DE-4701-B126-0010005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
</t>
        </r>
      </text>
    </comment>
    <comment ref="AU134" authorId="1732" shapeId="0" xr:uid="{00990035-0002-490D-858A-00E6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16.3.3
</t>
        </r>
      </text>
    </comment>
    <comment ref="BA134" authorId="1733" shapeId="0" xr:uid="{00BB008F-009B-4CAD-AAC6-00FB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16.7.1.(f), cooperation
</t>
        </r>
      </text>
    </comment>
    <comment ref="BB134" authorId="1734" shapeId="0" xr:uid="{00E20060-008D-4E8B-B4C9-00C70079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BD134" authorId="1735" shapeId="0" xr:uid="{00040066-0018-4986-9218-008E00B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F134" authorId="1736" shapeId="0" xr:uid="{009F0044-000B-4BB5-9A7D-00A7009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134" authorId="1737" shapeId="0" xr:uid="{002C002A-0012-4A3A-848D-00E9001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I134" authorId="1738" shapeId="0" xr:uid="{004D008A-00CD-46F8-B476-00B50028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16.7.1.(g), cooperation
</t>
        </r>
      </text>
    </comment>
    <comment ref="BU134" authorId="1739" shapeId="0" xr:uid="{00990086-00CC-474A-BDDD-0096000F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BW134" authorId="1740" shapeId="0" xr:uid="{005F00E7-00AD-450E-B478-003700D1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16.7.1(a), cooperation
</t>
        </r>
      </text>
    </comment>
    <comment ref="BZ134" authorId="1741" shapeId="0" xr:uid="{003C00A0-00B9-41DC-853E-00E20007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CA134" authorId="1742" shapeId="0" xr:uid="{00510011-0096-4D0E-94F0-0008008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Art.16.7.1.(e), cooperation
</t>
        </r>
      </text>
    </comment>
    <comment ref="CB134" authorId="1743" shapeId="0" xr:uid="{00E1006D-00C7-4F3E-9C3E-0052004A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CD134" authorId="1744" shapeId="0" xr:uid="{007E00C6-00DD-4BBD-AF9B-002900D6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E134" authorId="1745" shapeId="0" xr:uid="{00EF0077-0099-47ED-BD7D-006600B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G134" authorId="1746" shapeId="0" xr:uid="{002F0094-0025-4C8B-8D55-0050008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T134" authorId="1747" shapeId="0" xr:uid="{007F00C6-005D-4C7E-8394-00190031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
        </r>
      </text>
    </comment>
    <comment ref="CY134" authorId="1748" shapeId="0" xr:uid="{00870015-003A-44B5-89F2-0046002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16.7.c, cooperation
</t>
        </r>
      </text>
    </comment>
    <comment ref="DI134" authorId="1749" shapeId="0" xr:uid="{00310023-00D0-41F2-8B2C-007E008A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
        </r>
      </text>
    </comment>
    <comment ref="DL134" authorId="1750" shapeId="0" xr:uid="{006B00C3-005E-4F95-A52C-006300E2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DN134" authorId="1751" shapeId="0" xr:uid="{00DD00F4-003F-43B3-A521-00B0001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DX134" authorId="1752" shapeId="0" xr:uid="{0013006E-004E-42B9-8370-0092007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USE OF ELECTRONIC MEANS IN PUBLIC PROCUREMENT
</t>
        </r>
      </text>
    </comment>
    <comment ref="EA134" authorId="1753" shapeId="0" xr:uid="{0091005E-0068-4303-892F-006800B0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B134" authorId="1754" shapeId="0" xr:uid="{002D005D-0057-4377-ADFD-00420079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D134" authorId="1755" shapeId="0" xr:uid="{00620040-00FC-47B4-A214-00660042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
        </r>
      </text>
    </comment>
    <comment ref="EF134" authorId="1756" shapeId="0" xr:uid="{003D0018-00D0-483D-B613-001E00F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G134" authorId="1757" shapeId="0" xr:uid="{00D70083-0012-4425-8F63-00EF0055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 fn 1
</t>
        </r>
      </text>
    </comment>
    <comment ref="EH134" authorId="1758" shapeId="0" xr:uid="{00F10069-00EC-4D35-9F04-000E0050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reference to NCMs in other chapters (investment, services, financial services and telecommunications)
</t>
        </r>
      </text>
    </comment>
    <comment ref="EK134" authorId="1759" shapeId="0" xr:uid="{002C0064-002A-48AE-BC2C-0013000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L134" authorId="1760" shapeId="0" xr:uid="{00C70044-00E2-4D96-A06A-0077009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9.6:1
</t>
        </r>
      </text>
    </comment>
    <comment ref="EM134" authorId="1761" shapeId="0" xr:uid="{0071003E-0007-45D0-A09A-00EB00B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O134" authorId="1762" shapeId="0" xr:uid="{00AD00E1-007F-4D64-A827-00280055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9.6.7
</t>
        </r>
      </text>
    </comment>
    <comment ref="EP134" authorId="1763" shapeId="0" xr:uid="{001F0006-0089-4BE3-AA9A-0080003F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Generally for all IPRs in Art. 9.1.1 abd 9.1:2 under "Basic Principles"
</t>
        </r>
      </text>
    </comment>
    <comment ref="AD135" authorId="1764" shapeId="0" xr:uid="{00D400FE-0069-4A4A-985E-00B8005C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3 and 4
Exchange of information
</t>
        </r>
      </text>
    </comment>
    <comment ref="AF135" authorId="1765" shapeId="0" xr:uid="{007A00FB-00B3-450A-B0AD-009000D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1(c)
the need to create an environment of trust and confidence for users of electronic commerce
</t>
        </r>
      </text>
    </comment>
    <comment ref="AM135" authorId="1766" shapeId="0" xr:uid="{00830085-0021-45A5-8311-0068003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 2 National Treatment
No provision on Market Access 
</t>
        </r>
      </text>
    </comment>
    <comment ref="AT135" authorId="1767" shapeId="0" xr:uid="{005B0094-009B-410C-A0E1-002A00F2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2
</t>
        </r>
      </text>
    </comment>
    <comment ref="BB135" authorId="1768" shapeId="0" xr:uid="{004D002C-0016-4744-A70D-0015001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1(b)
</t>
        </r>
      </text>
    </comment>
    <comment ref="BH135" authorId="1769" shapeId="0" xr:uid="{0058000A-00B1-4738-A038-006F003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 and (ii)
</t>
        </r>
      </text>
    </comment>
    <comment ref="BI135" authorId="1770" shapeId="0" xr:uid="{00DA005D-009D-43A6-9197-006B009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1(c)(iv)
</t>
        </r>
      </text>
    </comment>
    <comment ref="BZ135" authorId="1771" shapeId="0" xr:uid="{00BE0025-00FD-4D5F-BFB9-007F005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II, Art. 3 (exchange of information)
</t>
        </r>
      </text>
    </comment>
    <comment ref="CB135" authorId="1772" shapeId="0" xr:uid="{009500AA-004F-49F3-92A7-0048006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2 and 3
</t>
        </r>
      </text>
    </comment>
    <comment ref="CS135" authorId="1773" shapeId="0" xr:uid="{004E0058-0059-4BB9-B928-00D0009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
        </r>
      </text>
    </comment>
    <comment ref="DD135" authorId="1774" shapeId="0" xr:uid="{00F30040-00C7-41F1-A95B-00F3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K135" authorId="1775" shapeId="0" xr:uid="{00E70009-00A3-4F76-968C-0025003E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
        </r>
      </text>
    </comment>
    <comment ref="DL135" authorId="1776" shapeId="0" xr:uid="{00A200F7-006E-4F96-B4CF-00B3008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X135" authorId="1777" shapeId="0" xr:uid="{009600ED-0052-429C-ADDF-0073005A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K135" authorId="1778" shapeId="0" xr:uid="{0025007C-00A1-46CB-ACB0-0032003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2:2(b) and (c), "comply with the substantial provisions"
</t>
        </r>
      </text>
    </comment>
    <comment ref="EL135" authorId="1779" shapeId="0" xr:uid="{00A200AD-001E-45E6-A3ED-00CF00C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2:1-3
</t>
        </r>
      </text>
    </comment>
    <comment ref="EM135" authorId="1780" shapeId="0" xr:uid="{00260022-0032-426D-81CE-00CE00B6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2:1(a)
</t>
        </r>
      </text>
    </comment>
    <comment ref="EN135" authorId="1781" shapeId="0" xr:uid="{00FF0018-0092-4F1D-9ECF-00C200CD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XIX Art. 2:1-3
</t>
        </r>
      </text>
    </comment>
    <comment ref="ES135" authorId="1782" shapeId="0" xr:uid="{003500C4-0017-4061-9193-00A600B5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1
</t>
        </r>
      </text>
    </comment>
    <comment ref="EK136" authorId="1783" shapeId="0" xr:uid="{00440092-0035-4CA1-84BF-0045008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11.3:1(h) and (i)
</t>
        </r>
      </text>
    </comment>
    <comment ref="EL136" authorId="1784" shapeId="0" xr:uid="{0040002F-0027-442C-8016-00E200C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t>
        </r>
      </text>
    </comment>
    <comment ref="EM136" authorId="1785" shapeId="0" xr:uid="{00AB0027-00A3-4C6B-A8FC-006A0060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11.3:1(a)
</t>
        </r>
      </text>
    </comment>
    <comment ref="EN136" authorId="1786" shapeId="0" xr:uid="{00CB0041-0001-4F02-BFEF-002E009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11.6:8-10
</t>
        </r>
      </text>
    </comment>
    <comment ref="EO136" authorId="1787" shapeId="0" xr:uid="{00CC008F-0087-4F54-AC80-0026002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11.6:4
</t>
        </r>
      </text>
    </comment>
    <comment ref="EP136" authorId="1788" shapeId="0" xr:uid="{004F00AD-0022-49AD-AA92-0033007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11.1.4, generally for IPR
</t>
        </r>
      </text>
    </comment>
    <comment ref="ES136" authorId="1789" shapeId="0" xr:uid="{00220028-008E-40BF-A3C7-00FB008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11.11
</t>
        </r>
      </text>
    </comment>
    <comment ref="AB137" authorId="1790" shapeId="0" xr:uid="{00E8008B-006C-4914-91C3-0001003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1c
</t>
        </r>
      </text>
    </comment>
    <comment ref="AD137" authorId="1791" shapeId="0" xr:uid="{0052006B-00D6-4D80-812C-00DA000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2.1.b)
</t>
        </r>
      </text>
    </comment>
    <comment ref="AF137" authorId="1792" shapeId="0" xr:uid="{007D0008-0070-4487-804E-006D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New Zealand-Taiwan FTA, Ch. 9, Art. 1(a), Art. 2.1©(i)
</t>
        </r>
      </text>
    </comment>
    <comment ref="AL137" authorId="1793" shapeId="0" xr:uid="{00920004-006C-464D-B362-007500F8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t>
        </r>
      </text>
    </comment>
    <comment ref="AM137" authorId="1794" shapeId="0" xr:uid="{00B900D3-006A-4418-9B16-001A003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Local presence (Chapter 13 (Cross-Border Trade in Services) Article 7
</t>
        </r>
      </text>
    </comment>
    <comment ref="AR137" authorId="1795" shapeId="0" xr:uid="{00DF0093-0087-4830-B22A-003500B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2.1(d)(iii)
</t>
        </r>
      </text>
    </comment>
    <comment ref="AT137" authorId="1796" shapeId="0" xr:uid="{00650041-0088-456C-A7F0-00F0005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9
Art. 4
</t>
        </r>
      </text>
    </comment>
    <comment ref="BA137" authorId="1797" shapeId="0" xr:uid="{009C00E5-0063-49E4-9CC6-005200A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2:1(c)(ii)
</t>
        </r>
      </text>
    </comment>
    <comment ref="BB137" authorId="1798" shapeId="0" xr:uid="{00510033-003B-4127-BED1-009A00E6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
</t>
        </r>
      </text>
    </comment>
    <comment ref="BD137" authorId="1799" shapeId="0" xr:uid="{00E00001-00A1-4019-8551-0031008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3
</t>
        </r>
      </text>
    </comment>
    <comment ref="BF137" authorId="1800" shapeId="0" xr:uid="{00C300A6-00AD-406B-8EA8-00C3006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
        </r>
      </text>
    </comment>
    <comment ref="BH137" authorId="1801" shapeId="0" xr:uid="{006600CF-00B3-457B-88C3-00B900B0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2(d)
</t>
        </r>
      </text>
    </comment>
    <comment ref="BI137" authorId="1802" shapeId="0" xr:uid="{007B00B6-0094-4B16-8E2B-004D00FE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Art.2(d)(ii)
</t>
        </r>
      </text>
    </comment>
    <comment ref="BZ137" authorId="1803" shapeId="0" xr:uid="{00610042-00FA-4039-896F-004B005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5, consultation
</t>
        </r>
      </text>
    </comment>
    <comment ref="CA137" authorId="1804" shapeId="0" xr:uid="{00AF0057-0003-4133-A155-00AD0049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2.1(a)(iii)
</t>
        </r>
      </text>
    </comment>
    <comment ref="CG137" authorId="1805" shapeId="0" xr:uid="{00860010-0026-425C-BA61-001900F6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9 Art. 6)
</t>
        </r>
      </text>
    </comment>
    <comment ref="CT137" authorId="1806" shapeId="0" xr:uid="{00EC004F-00DF-41E7-8735-00D3004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2.1(d)(i)
</t>
        </r>
      </text>
    </comment>
    <comment ref="CW137" authorId="1807" shapeId="0" xr:uid="{00E80041-0019-4DA2-8744-0010003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DX137" authorId="1808" shapeId="0" xr:uid="{000F00FC-008E-4940-9EDC-00F6001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
        </r>
      </text>
    </comment>
    <comment ref="EA137" authorId="1809" shapeId="0" xr:uid="{00E4005B-00CA-4B5E-8693-008F0095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ED137" authorId="1810" shapeId="0" xr:uid="{007200CD-0007-4AD3-B382-006700EC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CHAPTER 24
GENERAL EXCEPTIONS
Security Exceptions 
For the purposes of this Agreement, Article XXI of GATT 1994 and its interpretative notes and Article XIV bis of GATS are incorporated into and made part of this Agreement, mutatis mutandis. 
</t>
        </r>
      </text>
    </comment>
    <comment ref="EM137" authorId="1811" shapeId="0" xr:uid="{004B0034-0029-4270-BB05-007A0051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3:1-3
</t>
        </r>
      </text>
    </comment>
    <comment ref="EO137" authorId="1812" shapeId="0" xr:uid="{006700AB-00DF-454B-9965-0055008D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1(a), for IPRs in general, promote the importance of intellectual property rights in fostering trade in goods and services, innovation, and economic, social and cultural development
</t>
        </r>
      </text>
    </comment>
    <comment ref="EP137" authorId="1813" shapeId="0" xr:uid="{0041000C-00A2-494E-A149-008F002B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1(c)
</t>
        </r>
      </text>
    </comment>
    <comment ref="EQ137" authorId="1814" shapeId="0" xr:uid="{00330057-00E5-4E55-99A8-001C00A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3:4(b)
</t>
        </r>
      </text>
    </comment>
    <comment ref="AB138" authorId="1815" shapeId="0" xr:uid="{00320062-0093-48B9-AB6D-00C7001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AC138" authorId="1816" shapeId="0" xr:uid="{008C0006-0092-4FE1-A6B8-00EC009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t>
        </r>
      </text>
    </comment>
    <comment ref="AD138" authorId="1817" shapeId="0" xr:uid="{00A9005E-0015-465D-A86E-00FC00D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t>
        </r>
      </text>
    </comment>
    <comment ref="AF138" authorId="1818" shapeId="0" xr:uid="{004D0016-008C-42EB-A653-0093009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19.2.2.
</t>
        </r>
      </text>
    </comment>
    <comment ref="AL138" authorId="1819" shapeId="0" xr:uid="{008300BF-006F-4050-8F59-0027004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National Treatment
Art. 15.4 Market Access
</t>
        </r>
      </text>
    </comment>
    <comment ref="AM138" authorId="1820" shapeId="0" xr:uid="{005000CB-0059-4A5A-98BB-00B5006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16.2)
Right to Establishment (Art. 16.4)
New Financial Services (Art. 16.6)
</t>
        </r>
      </text>
    </comment>
    <comment ref="AO138" authorId="1821" shapeId="0" xr:uid="{000200D2-00AA-4208-B482-00DD00DD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19.8
</t>
        </r>
      </text>
    </comment>
    <comment ref="AP138" authorId="1822" shapeId="0" xr:uid="{00050047-0018-4FDF-B1ED-0002005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(applicability of trade in goods, services, investment. Public procurement, financial services and telecommunications chapters)
</t>
        </r>
      </text>
    </comment>
    <comment ref="AT138" authorId="1823" shapeId="0" xr:uid="{005E005E-0040-4509-991E-00A7005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BA138" authorId="1824" shapeId="0" xr:uid="{0088003F-00A7-4064-810D-0035009A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19.7:1(a), cooperation
</t>
        </r>
      </text>
    </comment>
    <comment ref="BB138" authorId="1825" shapeId="0" xr:uid="{00F4006D-007B-4DCF-990D-00AD00AD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BD138" authorId="1826" shapeId="0" xr:uid="{00860048-0003-4DCE-8440-0082001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4.3.18a);
Art. 19.5
</t>
        </r>
      </text>
    </comment>
    <comment ref="BF138" authorId="1827" shapeId="0" xr:uid="{00AC0004-00E4-42A5-B248-0097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138" authorId="1828" shapeId="0" xr:uid="{0052008C-0076-4334-916C-0080005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Art. 19.7:1(f), cooperation
</t>
        </r>
      </text>
    </comment>
    <comment ref="BI138" authorId="1829" shapeId="0" xr:uid="{002800BE-0078-4195-B517-00EC009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19.7:1(d), cooperation
</t>
        </r>
      </text>
    </comment>
    <comment ref="BU138" authorId="1830" shapeId="0" xr:uid="{00420095-00C1-45F7-9BBF-00AC00B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 (e ), cooperation
</t>
        </r>
      </text>
    </comment>
    <comment ref="BW138" authorId="1831" shapeId="0" xr:uid="{0010008A-00BE-4048-B5EC-007D009F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cooperation
</t>
        </r>
      </text>
    </comment>
    <comment ref="BZ138" authorId="1832" shapeId="0" xr:uid="{00D0007A-006C-4946-B779-00BE008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
</t>
        </r>
      </text>
    </comment>
    <comment ref="CA138" authorId="1833" shapeId="0" xr:uid="{00C500FB-00E0-4648-BE01-00FD00A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19.7.3, cooperation
</t>
        </r>
      </text>
    </comment>
    <comment ref="CG138" authorId="1834" shapeId="0" xr:uid="{00B40012-0023-40F3-91B9-00E4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S138" authorId="1835" shapeId="0" xr:uid="{009800F8-004D-4D4B-A491-00560030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19.7.1(b), cooperation
</t>
        </r>
      </text>
    </comment>
    <comment ref="CT138" authorId="1836" shapeId="0" xr:uid="{00A40096-00F1-4687-B859-009D006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CV138" authorId="1837" shapeId="0" xr:uid="{00400004-00F8-4730-9E52-00EE001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DD138" authorId="1838" shapeId="0" xr:uid="{00AD0031-00EF-486A-8A88-00D100BE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DI138" authorId="1839" shapeId="0" xr:uid="{0031005E-0083-4C7A-B427-00720037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
        </r>
      </text>
    </comment>
    <comment ref="DL138" authorId="1840" shapeId="0" xr:uid="{00310064-0011-4F17-8028-00DB0015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DX138" authorId="1841" shapeId="0" xr:uid="{0015009C-0030-4BB6-BDB3-000D001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consider the use of digital means for procurement.
Art. 12.15.2b
Cooperation in use of electronic means 
Art. 12.18 Use of Information Technology
Art. 12.19 Electronic Auctions
</t>
        </r>
      </text>
    </comment>
    <comment ref="EA138" authorId="1842" shapeId="0" xr:uid="{006500D8-00DA-49A8-8D71-00C1001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B138" authorId="1843" shapeId="0" xr:uid="{006C005A-0099-4A99-B442-001700F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D138" authorId="1844" shapeId="0" xr:uid="{00700080-00BD-49E1-8418-006D00FF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
        </r>
      </text>
    </comment>
    <comment ref="EF138" authorId="1845" shapeId="0" xr:uid="{00A400A6-000B-4D3F-98BF-0090001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(parties can impose taxes on digital products in a manner that is consistent with the treaty)
</t>
        </r>
      </text>
    </comment>
    <comment ref="EH138" authorId="1846" shapeId="0" xr:uid="{00D90083-0082-4E3B-8225-000B00A2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(applicability of NCMs of trade in goods, services, investment. Public procurement, financial services and telecommunications chapters)
</t>
        </r>
      </text>
    </comment>
    <comment ref="EK138" authorId="1847" shapeId="0" xr:uid="{003F0051-008F-4383-A9C7-004B007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t>
        </r>
      </text>
    </comment>
    <comment ref="EL138" authorId="1848" shapeId="0" xr:uid="{00580047-001E-4DDE-8D83-00D900D3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8.6:2
</t>
        </r>
      </text>
    </comment>
    <comment ref="EM138" authorId="1849" shapeId="0" xr:uid="{00B500EC-000A-4369-9366-00940059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t>
        </r>
      </text>
    </comment>
    <comment ref="EP138" authorId="1850" shapeId="0" xr:uid="{001100E3-00C3-4A1A-8327-00DB0064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t>
        </r>
      </text>
    </comment>
    <comment ref="EW138" authorId="1851" shapeId="0" xr:uid="{002500C5-0023-4993-824F-00ED0001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19.7:1(c), under cooperation in e-commerce chapter
</t>
        </r>
      </text>
    </comment>
    <comment ref="AD139" authorId="1852" shapeId="0" xr:uid="{004F0030-0083-46FC-8D22-00DB005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2.2
</t>
        </r>
      </text>
    </comment>
    <comment ref="AK139" authorId="1853" shapeId="0" xr:uid="{00C1008E-0081-40C9-95F7-007C00E7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L139" authorId="1854" shapeId="0" xr:uid="{00EB00F6-001B-4456-96E8-00AF00F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M139" authorId="1855" shapeId="0" xr:uid="{007300A2-0059-4AA1-9043-007100F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P139" authorId="1856" shapeId="0" xr:uid="{00A90072-00CA-4034-8F25-00A1001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ELECTRONIC COMMERCE Art. 1.3 (trade in services)
</t>
        </r>
      </text>
    </comment>
    <comment ref="AT139" authorId="1857" shapeId="0" xr:uid="{000E0048-003F-4812-8A57-0060000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1:3
</t>
        </r>
      </text>
    </comment>
    <comment ref="BA139" authorId="1858" shapeId="0" xr:uid="{00DE007B-0026-43A5-A9A6-00A70059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2:1(a)
</t>
        </r>
      </text>
    </comment>
    <comment ref="BD139" authorId="1859" shapeId="0" xr:uid="{00850063-004C-4C53-858F-00CC003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Annex-B, Art. 2:1(f), Annex-B, Art. 4
</t>
        </r>
      </text>
    </comment>
    <comment ref="BF139" authorId="1860" shapeId="0" xr:uid="{001D00DF-000A-4B7D-9878-0043008A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
        </r>
      </text>
    </comment>
    <comment ref="BH139" authorId="1861" shapeId="0" xr:uid="{00A1001D-00E8-49BC-AC44-0053004D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2:1(d), Annex-B, Art. 5
</t>
        </r>
      </text>
    </comment>
    <comment ref="BI139" authorId="1862" shapeId="0" xr:uid="{006100FE-00A4-42F1-9F6C-00070089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2(c) 
</t>
        </r>
      </text>
    </comment>
    <comment ref="BZ139" authorId="1863" shapeId="0" xr:uid="{0094007E-004C-4772-B132-0030005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Colombia-Israel FTA, Annex B, Art. 2
</t>
        </r>
      </text>
    </comment>
    <comment ref="CS139" authorId="1864" shapeId="0" xr:uid="{00ED008B-0099-4E42-9ADB-00B6005D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2.1.e), dialogue
</t>
        </r>
      </text>
    </comment>
    <comment ref="CT139" authorId="1865" shapeId="0" xr:uid="{0010006C-005B-4A57-A34D-00AA00A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
        </r>
      </text>
    </comment>
    <comment ref="CV139" authorId="1866" shapeId="0" xr:uid="{007B0025-008F-4349-9A7C-0068006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t>
        </r>
      </text>
    </comment>
    <comment ref="CW139" authorId="1867" shapeId="0" xr:uid="{00EB0018-00C7-4567-9044-005C0020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DD139" authorId="1868" shapeId="0" xr:uid="{009F00F3-00BA-4E3E-9574-000C00FB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I139" authorId="1869" shapeId="0" xr:uid="{000F00B2-0026-4741-9EC4-00C000E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K139" authorId="1870" shapeId="0" xr:uid="{00C20087-0060-4BFC-A57F-00B3000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11-A
SECTION 1: COLOMBIA – LIST OF MFN EXEMPTIONS
ANNEX 11-A
SECTION 2: ISRAEL-LIST OF MFN EXEMPTIONS
ANNEX 11-E-47
</t>
        </r>
      </text>
    </comment>
    <comment ref="DL139" authorId="1871" shapeId="0" xr:uid="{00A500D3-00E8-49B0-B20A-00FA00E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
        </r>
      </text>
    </comment>
    <comment ref="DX139" authorId="1872" shapeId="0" xr:uid="{00F3005B-00E8-4554-9994-0088000F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
        </r>
      </text>
    </comment>
    <comment ref="EA139" authorId="1873" shapeId="0" xr:uid="{001F00DB-0099-4010-8F7E-002E00F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B139" authorId="1874" shapeId="0" xr:uid="{00E60039-00C4-47E3-94CE-00C000F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C139" authorId="1875" shapeId="0" xr:uid="{004A00AA-0097-4B61-8CE2-0046004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Art.3:1 regarding data protection
</t>
        </r>
      </text>
    </comment>
    <comment ref="ED139" authorId="1876" shapeId="0" xr:uid="{00740070-00B4-4DAD-A3E2-00F4003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
        </r>
      </text>
    </comment>
    <comment ref="EW139" authorId="1877" shapeId="0" xr:uid="{00AB001C-001D-424F-8233-00540063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2:1(b), under cooperation in the e-commerce chapter
</t>
        </r>
      </text>
    </comment>
    <comment ref="AD140" authorId="1878" shapeId="0" xr:uid="{005E00C9-00EC-466C-801F-0008006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t>
        </r>
      </text>
    </comment>
    <comment ref="AE140" authorId="1879" shapeId="0" xr:uid="{004D005F-0045-4273-91BB-008700C8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t>
        </r>
      </text>
    </comment>
    <comment ref="AF140" authorId="1880" shapeId="0" xr:uid="{0075003A-0004-4545-A90C-00960079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t>
        </r>
      </text>
    </comment>
    <comment ref="AK140" authorId="1881" shapeId="0" xr:uid="{001B004A-006F-4D26-A3B3-00D90094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Section B- Thailand Schedules
</t>
        </r>
      </text>
    </comment>
    <comment ref="AL140" authorId="1882" shapeId="0" xr:uid="{00180078-008C-4CC7-ADFB-000300A9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t>
        </r>
      </text>
    </comment>
    <comment ref="AM140" authorId="1883" shapeId="0" xr:uid="{008D0088-00D2-4D01-9F4E-009800FC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Market Access
Article 10.4: National Treatment
Annex II
Schedule of Specific Commitments on Financial Services
</t>
        </r>
      </text>
    </comment>
    <comment ref="BA140" authorId="1884" shapeId="0" xr:uid="{003600C2-0015-407F-8D4D-0091007B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11.7(b)(v) and (e) cooperation
</t>
        </r>
      </text>
    </comment>
    <comment ref="BD140" authorId="1885" shapeId="0" xr:uid="{003B0065-00E5-4176-B885-007C0032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cooperation
</t>
        </r>
      </text>
    </comment>
    <comment ref="BF140" authorId="1886" shapeId="0" xr:uid="{001100A5-0048-4480-9DE9-008C00E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BH140" authorId="1887" shapeId="0" xr:uid="{00E000DC-003F-4D0B-BBB8-007D00F4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 Art. 117(i) and(k) cooperation
</t>
        </r>
      </text>
    </comment>
    <comment ref="BI140" authorId="1888" shapeId="0" xr:uid="{00480053-006C-49B8-86E2-009E009D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11.7(b(iii), cooperation
</t>
        </r>
      </text>
    </comment>
    <comment ref="BU140" authorId="1889" shapeId="0" xr:uid="{0028007E-0005-4346-A1D4-00CF003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11.7(b(iv)), cooperation in security in electronic communications
</t>
        </r>
      </text>
    </comment>
    <comment ref="BW140" authorId="1890" shapeId="0" xr:uid="{00FE007F-00F8-4C8E-90C6-00B8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Art.11.7:1(a), cooperation
</t>
        </r>
      </text>
    </comment>
    <comment ref="BZ140" authorId="1891" shapeId="0" xr:uid="{00510083-00E0-4BB8-A481-003B0070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CA140" authorId="1892" shapeId="0" xr:uid="{00CF0007-0076-4CD5-B657-0090000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11.7:1(c) (soft), Art. 11.7(f)(ii), regarding paperless trading)
</t>
        </r>
      </text>
    </comment>
    <comment ref="CG140" authorId="1893" shapeId="0" xr:uid="{009A00FF-0053-466F-989E-0098008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Non-application of Dispute Settlement
The dispute settlement procedure provided for in Chapter 14 (Dispute
Settlement) shall not apply to this Chapter, with the exception of Article 11.9.
</t>
        </r>
      </text>
    </comment>
    <comment ref="CS140" authorId="1894" shapeId="0" xr:uid="{00B700EA-0044-4286-B571-00C300E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 exchange of information
</t>
        </r>
      </text>
    </comment>
    <comment ref="DD140" authorId="1895" shapeId="0" xr:uid="{00090083-00FA-409C-B594-00E9003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K140" authorId="1896" shapeId="0" xr:uid="{006400BE-00AB-426E-BB84-008E008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
        </r>
      </text>
    </comment>
    <comment ref="DL140" authorId="1897" shapeId="0" xr:uid="{004D006E-00CB-4B26-B006-00F600E7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N140" authorId="1898" shapeId="0" xr:uid="{00C600E6-0010-4C55-8723-003D00F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11.7:1(b)(vi), cooperation
</t>
        </r>
      </text>
    </comment>
    <comment ref="EC140" authorId="1899" shapeId="0" xr:uid="{006800E3-0003-44C2-BFA0-0009005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11.7(j)(i), regarding data protection
</t>
        </r>
      </text>
    </comment>
    <comment ref="ED140" authorId="1900" shapeId="0" xr:uid="{001400F1-0014-4E41-A644-00780026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
        </r>
      </text>
    </comment>
    <comment ref="AC141" authorId="1901" shapeId="0" xr:uid="{00F000FD-005B-4654-89F9-009400F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16.2:1-2
</t>
        </r>
      </text>
    </comment>
    <comment ref="AD141" authorId="1902" shapeId="0" xr:uid="{00FE0088-0065-430C-A6AE-009E001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AE141" authorId="1903" shapeId="0" xr:uid="{008D00C7-0056-4CC9-BF78-006100B6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16.2:2(b), (soft); Art. 16.5(d), cooperation, (soft)
</t>
        </r>
      </text>
    </comment>
    <comment ref="AF141" authorId="1904" shapeId="0" xr:uid="{00FE0082-0085-43F9-A3C2-00F80006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16.2(a)
</t>
        </r>
      </text>
    </comment>
    <comment ref="AL141" authorId="1905" shapeId="0" xr:uid="{00AC001D-00E6-48E2-BC78-001A0064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Local Presence
Article 11.6: Market Access
</t>
        </r>
      </text>
    </comment>
    <comment ref="AM141" authorId="1906" shapeId="0" xr:uid="{00DC00CC-007D-461A-960C-008F00E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13.3: National Treatment
Article 13.5: Right of Establishment
Article 13.7 New Financial Services
</t>
        </r>
      </text>
    </comment>
    <comment ref="AO141" authorId="1907" shapeId="0" xr:uid="{00EB0048-0051-40BC-9D13-00840093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R141" authorId="1908" shapeId="0" xr:uid="{0068005C-00D6-4874-B221-005E0090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AT141" authorId="1909" shapeId="0" xr:uid="{00140043-0093-418D-911F-00D1006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A141" authorId="1910" shapeId="0" xr:uid="{00FC0086-0082-42DC-8405-00E40051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H141" authorId="1911" shapeId="0" xr:uid="{008D00DA-004D-47AD-8EA6-001000F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U141" authorId="1912" shapeId="0" xr:uid="{00F50078-00E4-4000-A45E-0049001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W141" authorId="1913" shapeId="0" xr:uid="{00CA0005-00AA-4035-A033-006F007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16.2:2(d), Art. 16.5(a), cooperation, (both soft)
</t>
        </r>
      </text>
    </comment>
    <comment ref="BZ141" authorId="1914" shapeId="0" xr:uid="{00A90015-005B-4ED8-B0D9-00B300E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regarding consumer protection, Art. 16.5
</t>
        </r>
      </text>
    </comment>
    <comment ref="CA141" authorId="1915" shapeId="0" xr:uid="{00AA0002-0091-4810-B928-00A600D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e) Cooperation
</t>
        </r>
      </text>
    </comment>
    <comment ref="CG141" authorId="1916" shapeId="0" xr:uid="{00E1009E-009F-4023-B582-0043004D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Section B
</t>
        </r>
      </text>
    </comment>
    <comment ref="CS141" authorId="1917" shapeId="0" xr:uid="{005B0061-0028-491A-91DB-001200E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16.2.2(e) recognize the importance, Art, 16.5 (b), cooperation
</t>
        </r>
      </text>
    </comment>
    <comment ref="CW141" authorId="1918" shapeId="0" xr:uid="{00DB0009-0023-4AB2-9630-00B0000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CY141" authorId="1919" shapeId="0" xr:uid="{00500047-0052-4302-8F89-005A0046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cooperation
</t>
        </r>
      </text>
    </comment>
    <comment ref="DD141" authorId="1920" shapeId="0" xr:uid="{00EF00A4-0023-4C83-830D-0069006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Annex 13.6
</t>
        </r>
      </text>
    </comment>
    <comment ref="DI141" authorId="1921" shapeId="0" xr:uid="{00CE002D-00B0-4DDA-9B6A-006D00D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(definition)
</t>
        </r>
      </text>
    </comment>
    <comment ref="DL141" authorId="1922" shapeId="0" xr:uid="{0069009B-00EB-45C1-A775-001D0091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
        </r>
      </text>
    </comment>
    <comment ref="DN141" authorId="1923" shapeId="0" xr:uid="{000B006F-00B5-457A-9914-00DE006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DX141" authorId="1924" shapeId="0" xr:uid="{0028006B-00E9-4C46-8A5A-00D00040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allows procurement using electronic means
</t>
        </r>
      </text>
    </comment>
    <comment ref="EA141" authorId="1925" shapeId="0" xr:uid="{00E900F8-00BC-4099-92F7-005100B0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B141" authorId="1926" shapeId="0" xr:uid="{00A2001F-004D-4E16-958B-00C8003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C141" authorId="1927" shapeId="0" xr:uid="{007800E3-0058-44AD-8CB7-00500099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(trade in services - prudential reasons and monetary and exchange policy)
</t>
        </r>
      </text>
    </comment>
    <comment ref="ED141" authorId="1928" shapeId="0" xr:uid="{00FC0049-00E8-409D-BE3A-006F000F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
        </r>
      </text>
    </comment>
    <comment ref="EF141" authorId="1929" shapeId="0" xr:uid="{00C00011-0006-48FB-BFB0-00A100B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(regarding taxes)
</t>
        </r>
      </text>
    </comment>
    <comment ref="AD142" authorId="1930" shapeId="0" xr:uid="{00B200C7-00E5-4BCD-84B9-00B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b)
</t>
        </r>
      </text>
    </comment>
    <comment ref="AE142" authorId="1931" shapeId="0" xr:uid="{0073009F-0017-437F-8F5B-00E3005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11.7(c), cooperation, 
</t>
        </r>
      </text>
    </comment>
    <comment ref="AH142" authorId="1932" shapeId="0" xr:uid="{00750091-00F4-4C72-BB0C-0025008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11.4:1
</t>
        </r>
      </text>
    </comment>
    <comment ref="AI142" authorId="1933" shapeId="0" xr:uid="{00940079-008E-4BC0-915A-0073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t>
        </r>
      </text>
    </comment>
    <comment ref="AL142" authorId="1934" shapeId="0" xr:uid="{005C0081-0046-4A9A-A6A6-00040048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8.4 MARKET ACCESS
</t>
        </r>
      </text>
    </comment>
    <comment ref="AP142" authorId="1935" shapeId="0" xr:uid="{00B700B7-00EE-4631-B639-00FC008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t>
        </r>
      </text>
    </comment>
    <comment ref="AT142" authorId="1936" shapeId="0" xr:uid="{004D009C-007D-4074-B7EC-0024001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AU142" authorId="1937" shapeId="0" xr:uid="{003C00CE-0030-4A0F-AFBF-00250067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11.3:2
</t>
        </r>
      </text>
    </comment>
    <comment ref="BA142" authorId="1938" shapeId="0" xr:uid="{0073001A-00B6-465D-BA88-003C007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 Art. 11.7(b), cooperation
</t>
        </r>
      </text>
    </comment>
    <comment ref="BB142" authorId="1939" shapeId="0" xr:uid="{00AA00E6-004F-4919-8E19-00540007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(soft)
</t>
        </r>
      </text>
    </comment>
    <comment ref="BD142" authorId="1940" shapeId="0" xr:uid="{0042009D-00A6-4FAF-B2EB-000100D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Art. 11.6
</t>
        </r>
      </text>
    </comment>
    <comment ref="BH142" authorId="1941" shapeId="0" xr:uid="{00D9000A-00A8-4713-B36E-004E00D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BW142" authorId="1942" shapeId="0" xr:uid="{00E0002A-00D3-4A86-8B9E-008000B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11.7(a), cooperation, 
</t>
        </r>
      </text>
    </comment>
    <comment ref="BZ142" authorId="1943" shapeId="0" xr:uid="{00E800D5-0082-403E-81F4-00F9002C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CA142" authorId="1944" shapeId="0" xr:uid="{00880026-0037-424F-B26B-00EB007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(soft)
</t>
        </r>
      </text>
    </comment>
    <comment ref="CG142" authorId="1945" shapeId="0" xr:uid="{00AC0018-0005-488B-9F6C-002100E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S142" authorId="1946" shapeId="0" xr:uid="{00EA00E4-00A5-44A2-942D-006200B4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DD142" authorId="1947" shapeId="0" xr:uid="{0091005A-0036-4D58-9CB1-00F8007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
</t>
        </r>
      </text>
    </comment>
    <comment ref="DI142" authorId="1948" shapeId="0" xr:uid="{00B30043-00ED-4410-BD4B-00A3002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Singapore-Taiwan FTA, Annex 2A, N° I.2(b) - definition
</t>
        </r>
      </text>
    </comment>
    <comment ref="DK142" authorId="1949" shapeId="0" xr:uid="{00BF0048-0042-493C-A230-00A4003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
        </r>
      </text>
    </comment>
    <comment ref="EA142" authorId="1950" shapeId="0" xr:uid="{00BD0050-008D-4B3E-8503-00290092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B142" authorId="1951" shapeId="0" xr:uid="{00300069-0052-46D9-99B2-008B005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F142" authorId="1952" shapeId="0" xr:uid="{00500011-00FE-4260-8BE5-00B6001E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11.3:3
</t>
        </r>
      </text>
    </comment>
    <comment ref="EG142" authorId="1953" shapeId="0" xr:uid="{00210080-00F0-4E77-A061-0060001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11.28 fn 28
</t>
        </r>
      </text>
    </comment>
    <comment ref="EH142" authorId="1954" shapeId="0" xr:uid="{002600C5-0091-4804-A9BA-00DF009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referring to other chapters, Art. 11.4:3, regarding non-discriminatory treatment of digital products
</t>
        </r>
      </text>
    </comment>
    <comment ref="AB143" authorId="1955" shapeId="0" xr:uid="{0031004A-00ED-4F22-8AE7-00DA00AD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13.3.4(a) and (b)
</t>
        </r>
      </text>
    </comment>
    <comment ref="AD143" authorId="1956" shapeId="0" xr:uid="{009D00ED-00DC-404D-8EF1-0085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13.3.2.(a) soft
Art. 13.5 (hard)
Art. 13.12(b), cooperation
</t>
        </r>
      </text>
    </comment>
    <comment ref="AE143" authorId="1957" shapeId="0" xr:uid="{0074009E-000A-41FB-BBA7-00BB0051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13.3.2.(b)
Art. 13.12(d), cooperation
</t>
        </r>
      </text>
    </comment>
    <comment ref="AF143" authorId="1958" shapeId="0" xr:uid="{00F800A3-00C0-42A2-9079-001000B5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13.3.(a)
</t>
        </r>
      </text>
    </comment>
    <comment ref="AH143" authorId="1959" shapeId="0" xr:uid="{00170076-0087-4E9D-BEE7-002A008F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I143" authorId="1960" shapeId="0" xr:uid="{00FB00FC-0093-4472-85A9-00C0002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L143" authorId="1961" shapeId="0" xr:uid="{000D009D-00E0-4C30-9CA7-00CA005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9.6)
</t>
        </r>
      </text>
    </comment>
    <comment ref="AM143" authorId="1962" shapeId="0" xr:uid="{002300ED-0075-4F1B-9209-00D7006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 right to establishment)
</t>
        </r>
      </text>
    </comment>
    <comment ref="AO143" authorId="1963" shapeId="0" xr:uid="{00D20093-00D3-4AB8-8154-00B700D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AP143" authorId="1964" shapeId="0" xr:uid="{00AD0066-0080-438D-880B-0089004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R143" authorId="1965" shapeId="0" xr:uid="{007400F3-0068-4673-8B6F-000F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AT143" authorId="1966" shapeId="0" xr:uid="{004A00A6-0037-4216-9CCF-0080000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BA143" authorId="1967" shapeId="0" xr:uid="{009B00B0-00ED-48F9-820A-00A2009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Art. 13.12(b), cooperation on authentication
</t>
        </r>
      </text>
    </comment>
    <comment ref="BB143" authorId="1968" shapeId="0" xr:uid="{007D0089-00F3-4396-9E47-00EF002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t>
        </r>
      </text>
    </comment>
    <comment ref="BD143" authorId="1969" shapeId="0" xr:uid="{002900BC-0045-4059-9A32-00BA001A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BF143" authorId="1970" shapeId="0" xr:uid="{00380017-0087-4123-BC7C-001900E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BH143" authorId="1971" shapeId="0" xr:uid="{002D00B6-00A6-4F2A-96A1-00B000B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(soft), except mandatory exchange of information (Art. 13.6.2)
Art. 13.12(b), cooperation
</t>
        </r>
      </text>
    </comment>
    <comment ref="BI143" authorId="1972" shapeId="0" xr:uid="{00AB0047-00FD-4F22-A5E6-0074002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L143" authorId="1973" shapeId="0" xr:uid="{006A00BD-001E-47FE-B983-0018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quáter
</t>
        </r>
      </text>
    </comment>
    <comment ref="BU143" authorId="1974" shapeId="0" xr:uid="{00AF007D-00C0-4470-9A52-0034004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Art. 13.12(b), cooperation
</t>
        </r>
      </text>
    </comment>
    <comment ref="BW143" authorId="1975" shapeId="0" xr:uid="{0011004E-00AA-4213-9993-00F4006C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13.3.2.(e)
Art. 13.12(a), cooperation
</t>
        </r>
      </text>
    </comment>
    <comment ref="BZ143" authorId="1976" shapeId="0" xr:uid="{0055002E-0087-4F35-AB8B-006000A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t>
        </r>
      </text>
    </comment>
    <comment ref="CA143" authorId="1977" shapeId="0" xr:uid="{008C00BC-0079-4D8E-AFE9-008C001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13.12(e) cooperation
</t>
        </r>
      </text>
    </comment>
    <comment ref="CB143" authorId="1978" shapeId="0" xr:uid="{00210033-00E8-48AF-A78B-005200B2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CD143" authorId="1979" shapeId="0" xr:uid="{00C200D9-0008-4637-BCA7-00EB002C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E143" authorId="1980" shapeId="0" xr:uid="{009A0058-0075-41A6-92B8-0073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G143" authorId="1981" shapeId="0" xr:uid="{00AF0096-006E-43E9-9933-001A007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t>
        </r>
      </text>
    </comment>
    <comment ref="CS143" authorId="1982" shapeId="0" xr:uid="{003A0014-001F-4F0E-A997-00460067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recognize the importance, Art. 13.12(b), cooperation
</t>
        </r>
      </text>
    </comment>
    <comment ref="CT143" authorId="1983" shapeId="0" xr:uid="{0063008B-003F-4A03-ACB8-006A0069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V143" authorId="1984" shapeId="0" xr:uid="{00280087-00F0-4989-B940-00F700F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Y143" authorId="1985" shapeId="0" xr:uid="{00180039-00EF-435B-89CB-005B00E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13.12(c) cooperation
</t>
        </r>
      </text>
    </comment>
    <comment ref="CZ143" authorId="1986" shapeId="0" xr:uid="{005400A1-0005-4FF9-945A-0014004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DA143" authorId="1987" shapeId="0" xr:uid="{006B00D5-009A-4D7E-AB8F-001E004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13.11bis
</t>
        </r>
      </text>
    </comment>
    <comment ref="DD143" authorId="1988" shapeId="0" xr:uid="{00B2002A-0028-43AA-812B-00B3008B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
        </r>
      </text>
    </comment>
    <comment ref="DI143" authorId="1989" shapeId="0" xr:uid="{00660095-00FD-478D-AB0A-00B800AC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definition
PAAP, Art. 14.3.3-4;
</t>
        </r>
      </text>
    </comment>
    <comment ref="DL143" authorId="1990" shapeId="0" xr:uid="{00CD00B3-0060-44D3-BF55-0090009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
        </r>
      </text>
    </comment>
    <comment ref="DN143" authorId="1991" shapeId="0" xr:uid="{007F00AB-005B-44C7-898A-00CD00F1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DX143" authorId="1992" shapeId="0" xr:uid="{006800DD-001D-4DDA-91F1-0086004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Use of Electronic Means
Art. 8.11 electronic auction
</t>
        </r>
      </text>
    </comment>
    <comment ref="EA143" authorId="1993" shapeId="0" xr:uid="{00660027-0094-435C-BE0A-009B00C5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B143" authorId="1994" shapeId="0" xr:uid="{00B4006C-00EA-438F-9EE9-005F0023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C143" authorId="1995" shapeId="0" xr:uid="{0033008E-004E-41A6-A052-0048001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 does not apply to Public Procurement
Art. 13.4bis.2 NT and MFN does not apply tu subsidies and loans, governmental guarantees and insurance
</t>
        </r>
      </text>
    </comment>
    <comment ref="ED143" authorId="1996" shapeId="0" xr:uid="{00DA0044-0071-463C-84B4-0037008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
        </r>
      </text>
    </comment>
    <comment ref="EE143" authorId="1997" shapeId="0" xr:uid="{0006004A-0060-48A4-998F-0032001D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13.2.2(a).
</t>
        </r>
      </text>
    </comment>
    <comment ref="EF143" authorId="1998" shapeId="0" xr:uid="{008A00F5-0013-4500-8CFA-003300B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EG143" authorId="1999" shapeId="0" xr:uid="{00BE00A0-0003-4F74-BF40-007D00A7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1
</t>
        </r>
      </text>
    </comment>
    <comment ref="AB144" authorId="2000" shapeId="0" xr:uid="{005900D6-00BA-49FA-BE43-00620016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Rodrigo:Art. 14.3.4
</t>
        </r>
      </text>
    </comment>
    <comment ref="AD144" authorId="2001" shapeId="0" xr:uid="{003C0060-000A-4EAB-B165-0014001C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Arts.14.2(a), 14.5
</t>
        </r>
      </text>
    </comment>
    <comment ref="AE144" authorId="2002" shapeId="0" xr:uid="{00D3002D-00D8-430D-BC78-0079006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(b); Art. 14.11(d) cooperation
</t>
        </r>
      </text>
    </comment>
    <comment ref="AF144" authorId="2003" shapeId="0" xr:uid="{0001006C-002A-4AA5-A81F-009300C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f)
</t>
        </r>
      </text>
    </comment>
    <comment ref="AL144" authorId="2004" shapeId="0" xr:uid="{009B00E4-006B-49D5-A6DC-00B600AD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(Market Access)
Art. 9,5 (National Treatment)
</t>
        </r>
      </text>
    </comment>
    <comment ref="AM144" authorId="2005" shapeId="0" xr:uid="{0052009D-008B-49AB-BF1F-00C8009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Artículo 11.3 (National Treatment)
Artículo 11.6 (Right of Establishment)
Art. 11.8 (New Services)
</t>
        </r>
      </text>
    </comment>
    <comment ref="AO144" authorId="2006" shapeId="0" xr:uid="{008B002F-0030-46D9-A573-00BA00CD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AP144" authorId="2007" shapeId="0" xr:uid="{006A00DD-000C-4A85-88C5-00B2001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(applicability of services and investment chapters)
</t>
        </r>
      </text>
    </comment>
    <comment ref="AR144" authorId="2008" shapeId="0" xr:uid="{003900E6-00CC-4E43-9C46-003100C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AT144" authorId="2009" shapeId="0" xr:uid="{00B600C9-00B4-4C30-9F50-003B0013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BA144" authorId="2010" shapeId="0" xr:uid="{00730038-002A-4F2E-901C-009E0000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
        </r>
      </text>
    </comment>
    <comment ref="BB144" authorId="2011" shapeId="0" xr:uid="{00C200FD-0007-4809-B516-00A0001D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14.3.2.g)
</t>
        </r>
      </text>
    </comment>
    <comment ref="BD144" authorId="2012" shapeId="0" xr:uid="{008F00C0-00A7-4E2B-B72C-005D00A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BF144" authorId="2013" shapeId="0" xr:uid="{002A0052-00EA-473F-9AB7-00FE0066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Automation
</t>
        </r>
      </text>
    </comment>
    <comment ref="BH144" authorId="2014" shapeId="0" xr:uid="{00200092-0030-43F4-8689-00E9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14.3:2(f), Art. 14.6, Art. 14.11(b), cooperation
</t>
        </r>
      </text>
    </comment>
    <comment ref="BU144" authorId="2015" shapeId="0" xr:uid="{00420012-00E2-40BE-9BCA-003A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BW144" authorId="2016" shapeId="0" xr:uid="{005F00EE-0010-427F-9B4B-004D00B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14.2.(e ), 14.11(a), cooperation
</t>
        </r>
      </text>
    </comment>
    <comment ref="BZ144" authorId="2017" shapeId="0" xr:uid="{00320098-0055-4A6D-A992-0093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Mexico-Panama FTA, Art. 14.11(b)
</t>
        </r>
      </text>
    </comment>
    <comment ref="CA144" authorId="2018" shapeId="0" xr:uid="{00F3002C-008A-423D-8E5D-002000A6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14.11(e ), cooperation
</t>
        </r>
      </text>
    </comment>
    <comment ref="CB144" authorId="2019" shapeId="0" xr:uid="{00E000D6-0010-478D-A959-0096001C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and 14,.12
</t>
        </r>
      </text>
    </comment>
    <comment ref="CD144" authorId="2020" shapeId="0" xr:uid="{0048008C-002F-4480-97F4-005B0024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E144" authorId="2021" shapeId="0" xr:uid="{007900B4-0028-4EDD-AE1D-001600F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G144" authorId="2022" shapeId="0" xr:uid="{00B400F9-00DF-4E4A-BB09-00CD00D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S144" authorId="2023" shapeId="0" xr:uid="{003100D4-005C-4446-B0FB-00B6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CT144" authorId="2024" shapeId="0" xr:uid="{000A00A9-00CA-4D27-9BA3-0007003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V144" authorId="2025" shapeId="0" xr:uid="{005A005A-0092-4B0B-AC2D-00660081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W144" authorId="2026" shapeId="0" xr:uid="{00F0003D-0047-4EB8-9472-006D009D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CY144" authorId="2027" shapeId="0" xr:uid="{001000CC-0055-43C6-9767-002D008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CZ144" authorId="2028" shapeId="0" xr:uid="{006200C1-0018-4F17-B45E-00E600B5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DD144" authorId="2029" shapeId="0" xr:uid="{00DA0041-0068-4863-A36E-00D900D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Art. 11.18 Data Processing
</t>
        </r>
      </text>
    </comment>
    <comment ref="DI144" authorId="2030" shapeId="0" xr:uid="{0017002E-005E-472E-82D8-0067007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 definition
</t>
        </r>
      </text>
    </comment>
    <comment ref="DK144" authorId="2031" shapeId="0" xr:uid="{00730079-0078-4C1A-B184-0089003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Mexican Scheduke
9, 11 z 13. Exceptions to national treatment and performance requirement on TV and audio
Also Market Access limitation (Section 2.D)
</t>
        </r>
      </text>
    </comment>
    <comment ref="DL144" authorId="2032" shapeId="0" xr:uid="{00B00091-0033-4BA6-A76F-001100D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Mexico-Panama FTA, Art. 11.9;  Treatment of Certian Information
Art. 11.18 Data Processing
</t>
        </r>
      </text>
    </comment>
    <comment ref="DN144" authorId="2033" shapeId="0" xr:uid="{00380026-0075-42AB-A9FD-00020007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EA144" authorId="2034" shapeId="0" xr:uid="{009A00A6-006F-4381-95C5-00990071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B144" authorId="2035" shapeId="0" xr:uid="{00B500EC-0066-425B-9C81-0034009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D144" authorId="2036" shapeId="0" xr:uid="{008C00A8-00B1-4522-ACCE-00C300E6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G144" authorId="2037" shapeId="0" xr:uid="{001D00A5-0057-4940-A91B-00C5007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K144" authorId="2038" shapeId="0" xr:uid="{00660092-00C4-4F26-89F0-00A6000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EL144" authorId="2039" shapeId="0" xr:uid="{00F1007A-0071-431C-B740-008B0095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and for copyright: Art. 15.9:1
</t>
        </r>
      </text>
    </comment>
    <comment ref="EM144" authorId="2040" shapeId="0" xr:uid="{00920022-00D2-4694-9829-00E6002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O144" authorId="2041" shapeId="0" xr:uid="{00B900CF-000F-489B-ABFC-003B00A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Art. 15.8.9
</t>
        </r>
      </text>
    </comment>
    <comment ref="EP144" authorId="2042" shapeId="0" xr:uid="{00A300F8-002A-4C4F-824D-0087005E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15.2:2, for IPRs in general
</t>
        </r>
      </text>
    </comment>
    <comment ref="EQ144" authorId="2043" shapeId="0" xr:uid="{004700FA-0076-4DC9-AA94-00890018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15.9.4
</t>
        </r>
      </text>
    </comment>
    <comment ref="FA144" authorId="2044" shapeId="0" xr:uid="{00AD001E-001E-4492-98E5-008E00E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FC144" authorId="2045" shapeId="0" xr:uid="{009300E5-0087-48DC-A7B4-00720037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AC145" authorId="2046" shapeId="0" xr:uid="{004E0031-00BF-4420-A802-00AF00CE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L145" authorId="2047" shapeId="0" xr:uid="{00AC009C-001A-457E-9E0A-00B70032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(Articles 7.2 and 11.3)
Market Access (Article 7.4)
Local Presence (Article 7.5)
</t>
        </r>
      </text>
    </comment>
    <comment ref="AM145" authorId="2048" shapeId="0" xr:uid="{00DA00C8-00C3-4A2E-85F5-00B200C0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NATIONAL TREATMENT
ARTICLE 8.4: MARKET ACCESS FOR FINANCIAL INSTITUTIONS
</t>
        </r>
      </text>
    </comment>
    <comment ref="AP145" authorId="2049" shapeId="0" xr:uid="{001E00EC-00B0-449C-BBAB-00FA002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145" authorId="2050" shapeId="0" xr:uid="{001000B6-007B-49C1-878F-0090006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AW145" authorId="2051" shapeId="0" xr:uid="{006100DC-00BB-42B6-AED9-0027005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A145" authorId="2052" shapeId="0" xr:uid="{00C00006-00A6-40FB-B69D-00620089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B145" authorId="2053" shapeId="0" xr:uid="{00EC0014-00A5-45FB-85A7-004B0098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Art. 15.4.2.a)
</t>
        </r>
      </text>
    </comment>
    <comment ref="BD145" authorId="2054" shapeId="0" xr:uid="{001B0010-0052-4893-87DD-0017000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H145" authorId="2055" shapeId="0" xr:uid="{002600EA-0056-4005-AB7D-00B700F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I145" authorId="2056" shapeId="0" xr:uid="{00D20064-001B-48D0-AD55-000B0070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BZ145" authorId="2057" shapeId="0" xr:uid="{00730079-0090-46F0-8DE8-0092002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15.6.2 (consumer protection); Art- 15.9.2 (spam)
</t>
        </r>
      </text>
    </comment>
    <comment ref="CD145" authorId="2058" shapeId="0" xr:uid="{0057005A-0063-4764-A0F5-0066009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15.4:2(b))
</t>
        </r>
      </text>
    </comment>
    <comment ref="CG145" authorId="2059" shapeId="0" xr:uid="{00A600CA-005B-42F6-BA87-003B0027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T145" authorId="2060" shapeId="0" xr:uid="{005D00FC-00CA-47CF-83C1-008A00DC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CV145" authorId="2061" shapeId="0" xr:uid="{0070003A-008C-4F51-AD7F-001D00F8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DD145" authorId="2062" shapeId="0" xr:uid="{00420000-00B8-43E5-A2CC-00B000C1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8.20
Annex 8-A
Annex 8-B
</t>
        </r>
      </text>
    </comment>
    <comment ref="DI145" authorId="2063" shapeId="0" xr:uid="{003600DF-009A-45AD-B443-00F700B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9.3.3-4
Art. 9.26
</t>
        </r>
      </text>
    </comment>
    <comment ref="DK145" authorId="2064" shapeId="0" xr:uid="{001D00DE-0032-45F2-919F-0049002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7.12: AUDIOVISUAL CO-PRODUCTION
ANNEX 7-B
AUDIOVISUAL CO-PRODUCTION
ANNEX II
SCHEDULE OF AUSTRALIA
Australia reservations on broadcasting and audiovisual services
</t>
        </r>
      </text>
    </comment>
    <comment ref="DL145" authorId="2065" shapeId="0" xr:uid="{00320008-0024-42D2-982A-00E10062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Art. 8.20
Annex 8-A
Annex 8-B
</t>
        </r>
      </text>
    </comment>
    <comment ref="DX145" authorId="2066" shapeId="0" xr:uid="{005D0099-00B1-420F-BBA2-008D005F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Allows the use of digital means of procurement
</t>
        </r>
      </text>
    </comment>
    <comment ref="EA145" authorId="2067" shapeId="0" xr:uid="{00B10040-00F3-40C3-B83F-00A100FC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B145" authorId="2068" shapeId="0" xr:uid="{007F0005-004D-4DF3-87FA-007000E6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C145" authorId="2069" shapeId="0" xr:uid="{008B0066-0087-438F-82ED-00A700F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
        </r>
      </text>
    </comment>
    <comment ref="ED145" authorId="2070" shapeId="0" xr:uid="{001800B5-00F9-4B28-8E12-001A00F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
        </r>
      </text>
    </comment>
    <comment ref="EH145" authorId="2071" shapeId="0" xr:uid="{001E00FE-00C7-43CD-BD14-00E9009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reffering to other chapters
</t>
        </r>
      </text>
    </comment>
    <comment ref="EK145" authorId="2072" shapeId="0" xr:uid="{005600A3-00F0-4937-9BA8-00DE001F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M145" authorId="2073" shapeId="0" xr:uid="{00F800DF-00A7-43FB-9AE2-002400D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N145" authorId="2074" shapeId="0" xr:uid="{008D0042-0070-4EF1-ABC7-00BF009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13.5:5
</t>
        </r>
      </text>
    </comment>
    <comment ref="EO145" authorId="2075" shapeId="0" xr:uid="{00C100E3-00CB-4985-8FA8-00090011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13.5:12, 13 and 14
</t>
        </r>
      </text>
    </comment>
    <comment ref="EQ145" authorId="2076" shapeId="0" xr:uid="{00C90012-0018-4CAE-A7EA-0037006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13.5:9
</t>
        </r>
      </text>
    </comment>
    <comment ref="ER145" authorId="2077" shapeId="0" xr:uid="{009800DD-009D-4334-A725-008C00FF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13.5:10
</t>
        </r>
      </text>
    </comment>
    <comment ref="EV145" authorId="2078" shapeId="0" xr:uid="{00D80063-00B5-4E34-AC44-00F600F0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EW145" authorId="2079" shapeId="0" xr:uid="{00560073-00A8-40D3-83CE-003200F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EX145" authorId="2080" shapeId="0" xr:uid="{004F00E1-004D-423D-9154-0084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EZ145" authorId="2081" shapeId="0" xr:uid="{003700BE-0044-4B90-8734-003F0043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13.1.12
</t>
        </r>
      </text>
    </comment>
    <comment ref="FA145" authorId="2082" shapeId="0" xr:uid="{004200C9-0055-4A3A-981C-00D7002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FC145" authorId="2083" shapeId="0" xr:uid="{0092005B-0095-43C5-9314-008B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D146" authorId="2084" shapeId="0" xr:uid="{00340024-00B0-46BE-B135-005A005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BB146" authorId="2085" shapeId="0" xr:uid="{009B003F-000B-4326-A0E6-000500B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BF146" authorId="2086" shapeId="0" xr:uid="{005B0006-0069-44DB-AAAE-003F00FC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5.5:2, electronic processing of goods, Art. 5.7:1, support electronic customs transactions
</t>
        </r>
      </text>
    </comment>
    <comment ref="BZ146" authorId="2087" shapeId="0" xr:uid="{007E0074-001E-43A2-BBE7-0092007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9.2.2(n), Art. 9.16
</t>
        </r>
      </text>
    </comment>
    <comment ref="CB146" authorId="2088" shapeId="0" xr:uid="{008200DC-000D-4EA2-BE16-00A700D6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Malaysia-Turkey FTA, Art. 9.16.3(a)
</t>
        </r>
      </text>
    </comment>
    <comment ref="CD146" authorId="2089" shapeId="0" xr:uid="{0023007D-000C-4AC4-8A38-0095002F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9.16.1
</t>
        </r>
      </text>
    </comment>
    <comment ref="CT147" authorId="2090" shapeId="0" xr:uid="{00160056-0064-4C82-8684-007D007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CW147" authorId="2091" shapeId="0" xr:uid="{00DE008D-00C9-4932-91BD-0027006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
        </r>
      </text>
    </comment>
    <comment ref="DJ147" authorId="2092" shapeId="0" xr:uid="{0024002A-00DF-4183-8E34-008500CA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1
to the Protocol on Trade in Services,
the Establishment, Activities and Effectuation of Investments - definition of telecom service
</t>
        </r>
      </text>
    </comment>
    <comment ref="DX147" authorId="2093" shapeId="0" xr:uid="{001900FC-0055-41CC-88A0-00E100A0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t>
        </r>
      </text>
    </comment>
    <comment ref="DY147" authorId="2094" shapeId="0" xr:uid="{00210064-0059-45DF-9865-00DB00F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25 and Appendix 1- include electronic procurement
</t>
        </r>
      </text>
    </comment>
    <comment ref="EB147" authorId="2095" shapeId="0" xr:uid="{00940046-00D7-4D61-B3B1-002C0091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 Protocol of Enrollment And Distribution Procedure of Import Customs Duties (Other Duties, Taxes
And Charges Having Equivalent Effect), Their Transfer to the Budgets of Member States
</t>
        </r>
      </text>
    </comment>
    <comment ref="EE147" authorId="2096" shapeId="0" xr:uid="{00070065-00CC-4060-8A9E-00D0000B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 creation of an interstate exchange of data environment
</t>
        </r>
      </text>
    </comment>
    <comment ref="EK147" authorId="2097" shapeId="0" xr:uid="{00F700EC-00C3-4A47-9CDF-004E009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L147" authorId="2098" shapeId="0" xr:uid="{00D300AB-0079-42A9-BAAF-009500F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M147" authorId="2099" shapeId="0" xr:uid="{00A300ED-003B-4C91-9726-0041001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N147" authorId="2100" shapeId="0" xr:uid="{0091007D-004F-4F7A-A366-000C007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II
</t>
        </r>
      </text>
    </comment>
    <comment ref="ET147" authorId="2101" shapeId="0" xr:uid="{00F9003A-0033-47DE-A352-00C600C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XI
</t>
        </r>
      </text>
    </comment>
    <comment ref="AC148" authorId="2102" shapeId="0" xr:uid="{00CC0017-00ED-427A-A798-00A9006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76:1
</t>
        </r>
      </text>
    </comment>
    <comment ref="AK148" authorId="2103" shapeId="0" xr:uid="{007C00AB-00D0-4444-B74D-00A700A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L148" authorId="2104" shapeId="0" xr:uid="{00AB00F6-00A4-4416-8AB5-0003006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M148" authorId="2105" shapeId="0" xr:uid="{008200E5-0023-4467-847E-006F007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P148" authorId="2106" shapeId="0" xr:uid="{00500074-002B-470B-8608-004600E8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t>
        </r>
      </text>
    </comment>
    <comment ref="AT148" authorId="2107" shapeId="0" xr:uid="{008E00BD-00A7-438B-9E2F-0056002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127.3 
</t>
        </r>
      </text>
    </comment>
    <comment ref="BA148" authorId="2108" shapeId="0" xr:uid="{00EF0029-00A2-481C-BA66-00D6002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128:1(a), cooperation
</t>
        </r>
      </text>
    </comment>
    <comment ref="BF148" authorId="2109" shapeId="0" xr:uid="{00F500D0-00E2-4A7F-B67A-00CF004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
        </r>
      </text>
    </comment>
    <comment ref="BH148" authorId="2110" shapeId="0" xr:uid="{00D400B7-00FA-4345-9DE9-009A004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128:1(d), cooperation
</t>
        </r>
      </text>
    </comment>
    <comment ref="BI148" authorId="2111" shapeId="0" xr:uid="{00450054-0061-4340-9AB5-006E002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128:1(c), cooperation
</t>
        </r>
      </text>
    </comment>
    <comment ref="BY148" authorId="2112" shapeId="0" xr:uid="{000A00FA-00FA-43E1-9F60-009400C4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t>
        </r>
      </text>
    </comment>
    <comment ref="BZ148" authorId="2113" shapeId="0" xr:uid="{0010009D-00F3-4951-99BD-0079003A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G148" authorId="2114" shapeId="0" xr:uid="{00F800DF-002C-476D-B124-0064003F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V148" authorId="2115" shapeId="0" xr:uid="{008F0043-0018-4C4F-8F32-0039009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
        </r>
      </text>
    </comment>
    <comment ref="CW148" authorId="2116" shapeId="0" xr:uid="{006B00CC-00FA-4587-B473-008000A6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D148" authorId="2117" shapeId="0" xr:uid="{00A300F2-001C-4ED5-AE25-008700E8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I148" authorId="2118" shapeId="0" xr:uid="{006F00BA-00A8-4BB8-AF99-005C00DC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EC-Georgia, Art. 111; 
</t>
        </r>
      </text>
    </comment>
    <comment ref="DJ148" authorId="2119" shapeId="0" xr:uid="{00D30079-0017-438A-845D-005B0086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DK148" authorId="2120" shapeId="0" xr:uid="{003F008E-0031-4036-B725-002D00E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78.c
Market Access (art. 84)
National Treatment (Art. 85)
CHAPTER 18
Cooperation in the audiovisual and media fields
Arts. 364-367
ANNEX XXXIII
COOPERATION IN THE AUDIO-VISUAL AND MEDIA FIELDS
</t>
        </r>
      </text>
    </comment>
    <comment ref="DL148" authorId="2121" shapeId="0" xr:uid="{0046007A-00E6-4711-AEA3-0046006D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EA148" authorId="2122" shapeId="0" xr:uid="{008900DF-00B9-44E6-BB9B-00CA00D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48" authorId="2123" shapeId="0" xr:uid="{00DA003A-005B-449A-858C-00C300FB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48" authorId="2124" shapeId="0" xr:uid="{00FA007A-00E0-4851-A0C8-0052002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K148" authorId="2125" shapeId="0" xr:uid="{00D200FF-00B9-4FBC-A1FE-003500DC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153(d) and (e)
</t>
        </r>
      </text>
    </comment>
    <comment ref="EL148" authorId="2126" shapeId="0" xr:uid="{009F0061-003F-4306-8A1B-005B00B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M148" authorId="2127" shapeId="0" xr:uid="{00940094-00ED-49A0-9E32-006F00A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N148" authorId="2128" shapeId="0" xr:uid="{001F00AE-00E6-4427-B8C2-00750078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O148" authorId="2129" shapeId="0" xr:uid="{00420076-000C-48A3-81EC-007500F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t>
        </r>
      </text>
    </comment>
    <comment ref="EQ148" authorId="2130" shapeId="0" xr:uid="{00E0007E-00F9-406B-9C36-00EA0045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
</t>
        </r>
      </text>
    </comment>
    <comment ref="ER148" authorId="2131" shapeId="0" xr:uid="{008E0071-00AF-4117-80D3-007400B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EW148" authorId="2132" shapeId="0" xr:uid="{006700C2-00A3-4418-998D-00BA0073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EX148" authorId="2133" shapeId="0" xr:uid="{006A00F8-0001-45A5-B072-006200F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FB148" authorId="2134" shapeId="0" xr:uid="{0098000E-0026-4EA9-9780-00D9008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154(c)
</t>
        </r>
      </text>
    </comment>
    <comment ref="AC149" authorId="2135" shapeId="0" xr:uid="{0047003F-0016-48F5-A763-005C00B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85:1 (in chapt. 6: establishment, trade in services and electronic commerce)
</t>
        </r>
      </text>
    </comment>
    <comment ref="AK149" authorId="2136" shapeId="0" xr:uid="{00D500BE-00B1-43DA-84EE-000100CB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L149" authorId="2137" shapeId="0" xr:uid="{0069006F-00BB-436E-A835-005A004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M149" authorId="2138" shapeId="0" xr:uid="{00580043-002C-4BBB-B3C0-005C00D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P149" authorId="2139" shapeId="0" xr:uid="{00780013-0035-43E1-929B-000F001C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t>
        </r>
      </text>
    </comment>
    <comment ref="AT149" authorId="2140" shapeId="0" xr:uid="{001700B3-0035-4A9D-B2AC-005100C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BA149" authorId="2141" shapeId="0" xr:uid="{00DC00C6-00A1-4B74-91E6-0038004A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140:1(a), cooperation
</t>
        </r>
      </text>
    </comment>
    <comment ref="BF149" authorId="2142" shapeId="0" xr:uid="{003E00EF-00DF-434A-B3CD-00DB00C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
        </r>
      </text>
    </comment>
    <comment ref="BH149" authorId="2143" shapeId="0" xr:uid="{00290071-00AD-41E6-AEC8-001E00D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140:1(d), cooperation
</t>
        </r>
      </text>
    </comment>
    <comment ref="BI149" authorId="2144" shapeId="0" xr:uid="{00BB0068-0029-4891-B257-006600AA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140:1(c), cooperation 
</t>
        </r>
      </text>
    </comment>
    <comment ref="BY149" authorId="2145" shapeId="0" xr:uid="{003E00BC-004B-46E4-A24E-002100B0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t>
        </r>
      </text>
    </comment>
    <comment ref="BZ149" authorId="2146" shapeId="0" xr:uid="{00550009-00D6-41AF-9660-00690053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
</t>
        </r>
      </text>
    </comment>
    <comment ref="CG149" authorId="2147" shapeId="0" xr:uid="{00250013-00D3-48D5-BE87-00930051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V149" authorId="2148" shapeId="0" xr:uid="{00410040-0083-4F80-AFB8-0098001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
        </r>
      </text>
    </comment>
    <comment ref="CW149" authorId="2149" shapeId="0" xr:uid="{00380035-0010-4B13-A167-00D4006E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D149" authorId="2150" shapeId="0" xr:uid="{00E6001D-0048-4A07-961D-00C5008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
        </r>
      </text>
    </comment>
    <comment ref="DI149" authorId="2151" shapeId="0" xr:uid="{009D0066-000F-48B8-B0E8-00E1005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EC-Ukraine AA, Art. 122; 
</t>
        </r>
      </text>
    </comment>
    <comment ref="DJ149" authorId="2152" shapeId="0" xr:uid="{006D0092-0059-40D5-8038-00B500C8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DK149" authorId="2153" shapeId="0" xr:uid="{00BE00BA-006B-4907-88CE-007B0043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87.c
Market Access (art. 93)
National Treatment (Art. 94)
CHAPTER 15
Audio-Visual policy
Arts. 396-398
ANNEX XXXVII TO CHAPTER 15
AUDIO-VISUAL POLICY
</t>
        </r>
      </text>
    </comment>
    <comment ref="DL149" authorId="2154" shapeId="0" xr:uid="{00160053-00B2-41D1-9CAA-00A700CD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
        </r>
      </text>
    </comment>
    <comment ref="EA149" authorId="2155" shapeId="0" xr:uid="{00B80016-00E1-46DC-AEC7-007A00C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49" authorId="2156" shapeId="0" xr:uid="{00BA00C3-00F1-4BA6-86EF-003F002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49" authorId="2157" shapeId="0" xr:uid="{00BF00EB-0064-4CFE-8DAA-00D200A5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K149" authorId="2158" shapeId="0" xr:uid="{00F600A4-000C-4C0E-A9A1-000E0021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161(c): Copyright Treaty: Art. 1 to 18 and (d) Performance and Phonograms Treaty: Art. 1 to 23
</t>
        </r>
      </text>
    </comment>
    <comment ref="EL149" authorId="2159" shapeId="0" xr:uid="{00BA0091-0092-44DC-82FB-00C3008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for copyright
</t>
        </r>
      </text>
    </comment>
    <comment ref="EM149" authorId="2160" shapeId="0" xr:uid="{007D00F2-0098-403E-889F-008A001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158:1
</t>
        </r>
      </text>
    </comment>
    <comment ref="EN149" authorId="2161" shapeId="0" xr:uid="{003D0032-0061-4D87-BE18-003200D9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162-167
</t>
        </r>
      </text>
    </comment>
    <comment ref="EO149" authorId="2162" shapeId="0" xr:uid="{00AE00FE-00ED-413F-8291-0031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t>
        </r>
      </text>
    </comment>
    <comment ref="EP149" authorId="2163" shapeId="0" xr:uid="{0009005C-0033-4DFE-BBEB-0003007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Q149" authorId="2164" shapeId="0" xr:uid="{008B00D3-002B-4720-9E32-003C004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176
</t>
        </r>
      </text>
    </comment>
    <comment ref="ER149" authorId="2165" shapeId="0" xr:uid="{00A000C2-0017-4153-98CB-003600D3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EW149" authorId="2166" shapeId="0" xr:uid="{007D000B-0027-40E2-825F-00CE00C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EX149" authorId="2167" shapeId="0" xr:uid="{00A90053-0050-4ADE-A6CB-00C1005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EY149" authorId="2168" shapeId="0" xr:uid="{004600FA-00DA-4199-9E54-008E00B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180-183
</t>
        </r>
      </text>
    </comment>
    <comment ref="FA149" authorId="2169" shapeId="0" xr:uid="{00DE00FD-00E7-4C31-873D-00E50008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B149" authorId="2170" shapeId="0" xr:uid="{00100065-0088-464A-929A-00F8001F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174.1
</t>
        </r>
      </text>
    </comment>
    <comment ref="FC149" authorId="2171" shapeId="0" xr:uid="{00BD00CF-0050-44EC-A118-008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182(a) for software
</t>
        </r>
      </text>
    </comment>
    <comment ref="AC150" authorId="2172" shapeId="0" xr:uid="{001B0003-007F-42E8-9B70-00BF008D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202:1 (in Chapt. 6: estblishment, trade in title V services and cooperation in  electronic commerce)
</t>
        </r>
      </text>
    </comment>
    <comment ref="AK150" authorId="2173" shapeId="0" xr:uid="{00C30003-0089-4266-9CB2-0031009B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L150" authorId="2174" shapeId="0" xr:uid="{008E0078-0033-46D0-BE93-00D60021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M150" authorId="2175" shapeId="0" xr:uid="{0033001E-00C4-4B91-899E-008100B1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204 and 205 (establishment and national treatment)
ANNEX XXVII-A
ANNEX XXVII-B
</t>
        </r>
      </text>
    </comment>
    <comment ref="AP150" authorId="2176" shapeId="0" xr:uid="{006B000F-0026-4899-ABE1-008C00E3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150" authorId="2177" shapeId="0" xr:uid="{009A003F-001D-4907-9C76-00CC0058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254:3
</t>
        </r>
      </text>
    </comment>
    <comment ref="BA150" authorId="2178" shapeId="0" xr:uid="{005F0072-0010-4A32-9331-00400097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255:1(a), cooperation
</t>
        </r>
      </text>
    </comment>
    <comment ref="BF150" authorId="2179" shapeId="0" xr:uid="{004500E6-001E-4EFA-AB9C-00D3000A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
        </r>
      </text>
    </comment>
    <comment ref="BH150" authorId="2180" shapeId="0" xr:uid="{00470072-00AD-42EE-8A2F-0089006B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255:1(d), cooperation
</t>
        </r>
      </text>
    </comment>
    <comment ref="BI150" authorId="2181" shapeId="0" xr:uid="{00CD0018-0066-4578-ADF3-00A800D1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255:1(c), cooperation
</t>
        </r>
      </text>
    </comment>
    <comment ref="BU150" authorId="2182" shapeId="0" xr:uid="{00BB0053-00B9-4527-B9DE-00010022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99(d)
Article 99 Cooperation may cover the following subjects:
(d) enhancing the level of security of personal data and the protection of privacy in electronic communications.
</t>
        </r>
      </text>
    </comment>
    <comment ref="BZ150" authorId="2183" shapeId="0" xr:uid="{00460039-0010-4A25-8B5B-005E0042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 on the protection of personal data
Art. 99(c) (in title II, chapt. 18: information society), 202:1 (in title V, Chapt. 6: estblishment, trade in services and electronic commerce), 
Art. 254:1, Art. 255 (dialogue and exchange of information)
</t>
        </r>
      </text>
    </comment>
    <comment ref="CG150" authorId="2184" shapeId="0" xr:uid="{005400DB-0077-476A-A6E7-00CA00E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S150" authorId="2185" shapeId="0" xr:uid="{00A90057-00CB-49DE-9962-00BF000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
        </r>
      </text>
    </comment>
    <comment ref="CV150" authorId="2186" shapeId="0" xr:uid="{00890088-00CE-484C-B553-00B3002F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
        </r>
      </text>
    </comment>
    <comment ref="DD150" authorId="2187" shapeId="0" xr:uid="{008700BA-00AC-4E08-BA52-005A001E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DI150" authorId="2188" shapeId="0" xr:uid="{008B004F-0013-4A18-934B-0046007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238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J150" authorId="2189" shapeId="0" xr:uid="{0057005C-00EE-40D5-83A8-000A00B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t>
        </r>
      </text>
    </comment>
    <comment ref="DK150" authorId="2190" shapeId="0" xr:uid="{00D5001B-001D-4A59-A9E0-000A00D5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25 Cooperation on culture, audio-visual policy and media
Arts. 130-133
</t>
        </r>
      </text>
    </comment>
    <comment ref="DL150" authorId="2191" shapeId="0" xr:uid="{00920082-0093-4EB3-B3D8-000300D8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EC150" authorId="2192" shapeId="0" xr:uid="{00030040-00E0-47C7-808A-0039000B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
        </r>
      </text>
    </comment>
    <comment ref="ED150" authorId="2193" shapeId="0" xr:uid="{007A000B-00D9-4EF3-9B07-0057005F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K150" authorId="2194" shapeId="0" xr:uid="{003E008B-00E1-43E9-BE33-004C006B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280(d) and (e)
</t>
        </r>
      </text>
    </comment>
    <comment ref="EL150" authorId="2195" shapeId="0" xr:uid="{00A200BA-000A-432B-BB83-0083007A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 for copyright
</t>
        </r>
      </text>
    </comment>
    <comment ref="EM150" authorId="2196" shapeId="0" xr:uid="{0088005F-0071-4C1C-B3C2-005A006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278:1
</t>
        </r>
      </text>
    </comment>
    <comment ref="EN150" authorId="2197" shapeId="0" xr:uid="{00B800E3-0023-4367-85D8-00970020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286
</t>
        </r>
      </text>
    </comment>
    <comment ref="EO150" authorId="2198" shapeId="0" xr:uid="{00DB0012-0084-4F6D-8DD9-006500C3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289
</t>
        </r>
      </text>
    </comment>
    <comment ref="EQ150" authorId="2199" shapeId="0" xr:uid="{00D70089-0022-4511-9C16-007000F4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287
</t>
        </r>
      </text>
    </comment>
    <comment ref="ER150" authorId="2200" shapeId="0" xr:uid="{0002001D-00F8-46E5-9933-0040005B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288
</t>
        </r>
      </text>
    </comment>
    <comment ref="EW150" authorId="2201" shapeId="0" xr:uid="{00AE008C-0046-49B9-9888-000E00F8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EX150" authorId="2202" shapeId="0" xr:uid="{009500B2-001D-4114-B07F-00630004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AB151" authorId="2203" shapeId="0" xr:uid="{00260023-008E-4226-ACD3-000F006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AD151" authorId="2204" shapeId="0" xr:uid="{008F0033-00B4-4ABE-9316-007E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t>
        </r>
      </text>
    </comment>
    <comment ref="AE151" authorId="2205" shapeId="0" xr:uid="{00740067-0076-462D-89A2-003E0034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13.5:4 (soft)
</t>
        </r>
      </text>
    </comment>
    <comment ref="AH151" authorId="2206" shapeId="0" xr:uid="{00900070-0085-42C9-9B78-005D00A8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151" authorId="2207" shapeId="0" xr:uid="{00A0004A-00EF-4E50-BE79-00D20034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151" authorId="2208" shapeId="0" xr:uid="{003D0028-00AD-4B85-994E-003C00AA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M151" authorId="2209" shapeId="0" xr:uid="{00A10070-008C-4B63-B619-004D007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P151" authorId="2210" shapeId="0" xr:uid="{007700E7-0088-4C08-B389-00540033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 and 13.4.4, particularly with respect to NCMs
</t>
        </r>
      </text>
    </comment>
    <comment ref="AR151" authorId="2211" shapeId="0" xr:uid="{00E10035-00E7-4188-BE78-00700053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AT151" authorId="2212" shapeId="0" xr:uid="{004100E4-0003-4CDA-891C-003300C2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BA151" authorId="2213" shapeId="0" xr:uid="{00AA00CB-00DC-40E3-A644-007300F2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Art. 13.10:2 
</t>
        </r>
      </text>
    </comment>
    <comment ref="BB151" authorId="2214" shapeId="0" xr:uid="{009C00F2-0003-44D2-A41B-009C005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(soft);
 Art. 13.5.2 (hard)
</t>
        </r>
      </text>
    </comment>
    <comment ref="BD151" authorId="2215" shapeId="0" xr:uid="{00C300CF-0084-4EEB-AB2C-00C7009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151" authorId="2216" shapeId="0" xr:uid="{00B0006D-00DD-486F-A39D-00A200B8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
        </r>
      </text>
    </comment>
    <comment ref="BH151" authorId="2217" shapeId="0" xr:uid="{00500069-00F0-4BAA-AF69-00BD00EA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art.13.7, Art. 13.10:2,cooperation in consumer confidence
</t>
        </r>
      </text>
    </comment>
    <comment ref="BI151" authorId="2218" shapeId="0" xr:uid="{00A10083-0054-4555-9FEA-00D500D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Art. 13.10:2, cooperation
</t>
        </r>
      </text>
    </comment>
    <comment ref="BU151" authorId="2219" shapeId="0" xr:uid="{00D70033-00C0-4D39-B75F-0073002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BW151" authorId="2220" shapeId="0" xr:uid="{000400A1-0090-4483-886B-003C0022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13.10:3, cooperation (soft)
</t>
        </r>
      </text>
    </comment>
    <comment ref="BY151" authorId="2221" shapeId="0" xr:uid="{001C00F0-00AC-4263-9A8C-00BB00C4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
        </r>
      </text>
    </comment>
    <comment ref="BZ151" authorId="2222" shapeId="0" xr:uid="{00300097-009F-4D46-B9FB-005C001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
        </r>
      </text>
    </comment>
    <comment ref="CA151" authorId="2223" shapeId="0" xr:uid="{0017009C-00FB-41C8-A97E-00CE008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Art.13.10.1
</t>
        </r>
      </text>
    </comment>
    <comment ref="CD151" authorId="2224" shapeId="0" xr:uid="{0047001D-001C-447F-BD03-004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13.5.3
</t>
        </r>
      </text>
    </comment>
    <comment ref="CG151" authorId="2225" shapeId="0" xr:uid="{003300CC-00E9-4978-8E4A-004000E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19
</t>
        </r>
      </text>
    </comment>
    <comment ref="CS151" authorId="2226" shapeId="0" xr:uid="{002B0076-0035-40C3-94F9-001B004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CT151" authorId="2227" shapeId="0" xr:uid="{00BC0094-0049-43A4-9DAE-0086008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V151" authorId="2228" shapeId="0" xr:uid="{007F004C-0015-46DA-958F-00BF0056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W151" authorId="2229" shapeId="0" xr:uid="{00650012-0005-4E3A-9D8F-003C003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D151" authorId="2230" shapeId="0" xr:uid="{008E00E7-006D-4370-9F47-00B9001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I151" authorId="2231" shapeId="0" xr:uid="{00BC00BC-009B-4A46-ACC6-007A00F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10.2(k)
Art. 10.3.3-4; 
</t>
        </r>
      </text>
    </comment>
    <comment ref="DK151" authorId="2232" shapeId="0" xr:uid="{008100DA-00F2-4F60-BEC9-0099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 Schedule 
9, 10, and 11
Broadcasting and Audiovisual Services
Excpet:
Market Access (Article 9.3)
National Treatment
</t>
        </r>
      </text>
    </comment>
    <comment ref="DL151" authorId="2233" shapeId="0" xr:uid="{00F1000E-0036-4F1A-BE01-003600A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DN151" authorId="2234" shapeId="0" xr:uid="{00DA0077-003C-437E-AC0B-0048004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EA151" authorId="2235" shapeId="0" xr:uid="{00A10029-00AB-4B0C-B68A-00960043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B151" authorId="2236" shapeId="0" xr:uid="{002B0026-00F6-4ADE-A15F-008F0053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C151" authorId="2237" shapeId="0" xr:uid="{004F00C3-001E-43B8-8B72-0002003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
        </r>
      </text>
    </comment>
    <comment ref="ED151" authorId="2238" shapeId="0" xr:uid="{00A60085-00D4-4C01-9903-00E1004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
        </r>
      </text>
    </comment>
    <comment ref="EG151" authorId="2239" shapeId="0" xr:uid="{0005007F-007E-45D8-B609-00A300E6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EH151" authorId="2240" shapeId="0" xr:uid="{00A2004C-0016-4B29-BE3B-000800F3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Art. 13.4:4, regarding non-discriminatory treatment of digital products
</t>
        </r>
      </text>
    </comment>
    <comment ref="EK151" authorId="2241" shapeId="0" xr:uid="{001F00C7-00CB-45D0-97EB-00F3003A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L151" authorId="2242" shapeId="0" xr:uid="{006A0083-0028-46CC-B585-00CB006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16.14, 16.15
</t>
        </r>
      </text>
    </comment>
    <comment ref="EM151" authorId="2243" shapeId="0" xr:uid="{009C0042-00DE-48E3-9688-000A009A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EO151" authorId="2244" shapeId="0" xr:uid="{00D90059-00D8-4388-94BF-0079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Q151" authorId="2245" shapeId="0" xr:uid="{00C100FF-0075-42D6-8126-0084002A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16.12:1(b)
</t>
        </r>
      </text>
    </comment>
    <comment ref="ES151" authorId="2246" shapeId="0" xr:uid="{0085006E-00BC-4257-9C9B-004F007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EW151" authorId="2247" shapeId="0" xr:uid="{004400E8-004A-4735-8F55-002D00B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X151" authorId="2248" shapeId="0" xr:uid="{009B0091-0090-4E00-ACA5-00DB006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Z151" authorId="2249" shapeId="0" xr:uid="{00B1005F-0045-4FD1-AE56-00430062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EM152" authorId="2250" shapeId="0" xr:uid="{00D900C2-001E-469E-9569-0021009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B153" authorId="2251" shapeId="0" xr:uid="{00F4002F-00BF-46FD-B2C0-00CB002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t>
        </r>
      </text>
    </comment>
    <comment ref="AC153" authorId="2252" shapeId="0" xr:uid="{00E10043-001A-487D-88DF-008E00C8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D153" authorId="2253" shapeId="0" xr:uid="{00B30003-0033-4200-9B65-0069006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AE153" authorId="2254" shapeId="0" xr:uid="{00DA0094-0072-4772-BECF-0046002D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13.2:2(b) (soft), Art. 13.7(d), cooperation (soft)
</t>
        </r>
      </text>
    </comment>
    <comment ref="AF153" authorId="2255" shapeId="0" xr:uid="{001B007C-00E0-46D7-9657-008A00CA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13.2:2(c)
</t>
        </r>
      </text>
    </comment>
    <comment ref="AL153" authorId="2256" shapeId="0" xr:uid="{00B00093-0057-4BAC-B472-006E009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9.4: Market Access
</t>
        </r>
      </text>
    </comment>
    <comment ref="AM153" authorId="2257" shapeId="0" xr:uid="{00AD003A-00B6-4747-8A16-000300AA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for Financial Institutions
Article 10.6: New Financial Services3
</t>
        </r>
      </text>
    </comment>
    <comment ref="AO153" authorId="2258" shapeId="0" xr:uid="{00A70002-006F-49CD-8613-0071003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(hard)
</t>
        </r>
      </text>
    </comment>
    <comment ref="AP153" authorId="2259" shapeId="0" xr:uid="{00F100F1-009E-47D1-A225-0057005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R153" authorId="2260" shapeId="0" xr:uid="{000600A5-00DA-4D9A-B4FD-00B8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AT153" authorId="2261" shapeId="0" xr:uid="{008500E5-00BF-4F50-AB38-00090071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BA153" authorId="2262" shapeId="0" xr:uid="{0084009F-00AA-4000-BBBF-00EC004E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B153" authorId="2263" shapeId="0" xr:uid="{003C009F-0085-4039-BD43-002E0048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(soft)
</t>
        </r>
      </text>
    </comment>
    <comment ref="BD153" authorId="2264" shapeId="0" xr:uid="{00810096-0092-49DF-9047-00A7009A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t>
        </r>
      </text>
    </comment>
    <comment ref="BF153" authorId="2265" shapeId="0" xr:uid="{002E00FA-006C-45BB-813D-00BD006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
        </r>
      </text>
    </comment>
    <comment ref="BH153" authorId="2266" shapeId="0" xr:uid="{00FD00A4-00F7-46DB-B401-005000CF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K153" authorId="2267" shapeId="0" xr:uid="{0087006B-001D-42C2-90D3-000A0018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
        </r>
      </text>
    </comment>
    <comment ref="BU153" authorId="2268" shapeId="0" xr:uid="{00A80067-007A-425F-986D-00F100A4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W153" authorId="2269" shapeId="0" xr:uid="{009D006A-003E-4343-8884-00D700C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13.2:2(e), Art. 13.7(a), cooperation (both soft)
</t>
        </r>
      </text>
    </comment>
    <comment ref="BZ153" authorId="2270" shapeId="0" xr:uid="{002600A5-0037-4B87-BEB0-00B200C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CA153" authorId="2271" shapeId="0" xr:uid="{003600D8-00BE-4948-859A-007E005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13.7.e Cooperation
</t>
        </r>
      </text>
    </comment>
    <comment ref="CD153" authorId="2272" shapeId="0" xr:uid="{00E60047-0080-4CC9-929D-0016008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E153" authorId="2273" shapeId="0" xr:uid="{005500B3-009D-41F2-9D90-00C5003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G153" authorId="2274" shapeId="0" xr:uid="{00DA00FD-008E-4B6E-BD05-004D001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S153" authorId="2275" shapeId="0" xr:uid="{0018001A-0075-47D8-B7A7-00B9003D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b) cooperation
</t>
        </r>
      </text>
    </comment>
    <comment ref="CY153" authorId="2276" shapeId="0" xr:uid="{00D90080-00C2-464B-A66E-003500D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13.7.c, cooperation
</t>
        </r>
      </text>
    </comment>
    <comment ref="DD153" authorId="2277" shapeId="0" xr:uid="{004A0006-00CB-4B31-9899-000A001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I153" authorId="2278" shapeId="0" xr:uid="{005E0091-0024-43FB-967C-00EE000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11.2.3-4 and Art. 11.15
</t>
        </r>
      </text>
    </comment>
    <comment ref="DK153" authorId="2279" shapeId="0" xr:uid="{008600AE-00BE-413F-B9C0-00670039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Cultural Cooperation on audiovisuals
</t>
        </r>
      </text>
    </comment>
    <comment ref="DL153" authorId="2280" shapeId="0" xr:uid="{00F6003E-00DC-481B-BE33-0039005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N153" authorId="2281" shapeId="0" xr:uid="{00C50093-0020-4170-B826-001D003D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EA153" authorId="2282" shapeId="0" xr:uid="{00820090-00DB-467D-BBD8-00F4005F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B153" authorId="2283" shapeId="0" xr:uid="{00B10084-0073-4967-96AE-00A9008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C153" authorId="2284" shapeId="0" xr:uid="{00B50040-00F1-4FE8-8667-00EB001D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(prudential reasons, monetary and exhange policies)
</t>
        </r>
      </text>
    </comment>
    <comment ref="ED153" authorId="2285" shapeId="0" xr:uid="{00750012-00AA-46DA-ADEA-0097005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
        </r>
      </text>
    </comment>
    <comment ref="EF153" authorId="2286" shapeId="0" xr:uid="{004A008D-006D-4FDD-91A3-007700DF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(regarding taxes) 
</t>
        </r>
      </text>
    </comment>
    <comment ref="EK153" authorId="2287" shapeId="0" xr:uid="{00B400FA-0014-43FE-B632-00F7001D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L153" authorId="2288" shapeId="0" xr:uid="{005D0015-00FD-4566-B2F3-00C4007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M153" authorId="2289" shapeId="0" xr:uid="{00E10013-0080-42A2-A59A-00CD0021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P153" authorId="2290" shapeId="0" xr:uid="{00E3007A-00E4-410B-A4B4-006E008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16.1(b), under objectives, generally for IPRs
</t>
        </r>
      </text>
    </comment>
    <comment ref="EQ153" authorId="2291" shapeId="0" xr:uid="{005B004E-00F1-4E5E-9C30-004E009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16.11:4
</t>
        </r>
      </text>
    </comment>
    <comment ref="ER153" authorId="2292" shapeId="0" xr:uid="{00B500DA-001B-44EC-A155-008A00B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16.11:8
</t>
        </r>
      </text>
    </comment>
    <comment ref="ES153" authorId="2293" shapeId="0" xr:uid="{000000F6-00FD-4343-B16B-0057008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16.17.1(a), cooperation
</t>
        </r>
      </text>
    </comment>
    <comment ref="ET153" authorId="2294" shapeId="0" xr:uid="{004C0057-00B7-406F-B769-00F6000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16.11:10
</t>
        </r>
      </text>
    </comment>
    <comment ref="FA153" authorId="2295" shapeId="0" xr:uid="{009000C1-0017-4EDB-8051-0007001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 16.11.2
</t>
        </r>
      </text>
    </comment>
    <comment ref="AB154" authorId="2296" shapeId="0" xr:uid="{009F0062-0014-4693-A05F-000E00ED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t>
        </r>
      </text>
    </comment>
    <comment ref="AF154" authorId="2297" shapeId="0" xr:uid="{006E00A8-0006-4342-9375-008B006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t>
        </r>
      </text>
    </comment>
    <comment ref="AH154" authorId="2298" shapeId="0" xr:uid="{004400A6-00B4-459F-A967-0037005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9.4:1(a)
</t>
        </r>
      </text>
    </comment>
    <comment ref="AI154" authorId="2299" shapeId="0" xr:uid="{003E00C1-006D-4401-ABD8-00400001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9.4:1(b)
</t>
        </r>
      </text>
    </comment>
    <comment ref="AK154" authorId="2300" shapeId="0" xr:uid="{00BC00D0-00E9-478C-B549-002200EB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L154" authorId="2301" shapeId="0" xr:uid="{00B600A5-00CD-4C14-B483-000700B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M154" authorId="2302" shapeId="0" xr:uid="{005B002D-00FF-47B0-8816-00F200F3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O154" authorId="2303" shapeId="0" xr:uid="{00E70055-0071-4A0F-94C3-00C9000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t>
        </r>
      </text>
    </comment>
    <comment ref="AR154" authorId="2304" shapeId="0" xr:uid="{00BB00D9-0005-440E-AF72-0065007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AT154" authorId="2305" shapeId="0" xr:uid="{00CD005B-002C-435D-838B-00680074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BA154" authorId="2306" shapeId="0" xr:uid="{0058009D-00F0-4D1C-BD89-006D009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
</t>
        </r>
      </text>
    </comment>
    <comment ref="BB154" authorId="2307" shapeId="0" xr:uid="{005E0043-0007-4FE3-ACFD-004B007F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(soft); Art. 9.9
</t>
        </r>
      </text>
    </comment>
    <comment ref="BD154" authorId="2308" shapeId="0" xr:uid="{007700C9-0053-4937-803E-007400D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154" authorId="2309" shapeId="0" xr:uid="{000A00F9-0012-4EE6-9C7C-0029002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
        </r>
      </text>
    </comment>
    <comment ref="BH154" authorId="2310" shapeId="0" xr:uid="{002E008E-00F9-4E14-AD0D-0089008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t>
        </r>
      </text>
    </comment>
    <comment ref="BI154" authorId="2311" shapeId="0" xr:uid="{00B70044-00B6-4565-BCED-005900A4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
</t>
        </r>
      </text>
    </comment>
    <comment ref="BP154" authorId="2312" shapeId="0" xr:uid="{007F009D-00AC-4805-A164-0059004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t>
        </r>
      </text>
    </comment>
    <comment ref="BU154" authorId="2313" shapeId="0" xr:uid="{006700BA-002C-4089-B606-006A005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BW154" authorId="2314" shapeId="0" xr:uid="{00F40022-00FB-4604-BE47-00F2002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9.12:3 (cooperation) (soft)
</t>
        </r>
      </text>
    </comment>
    <comment ref="BY154" authorId="2315" shapeId="0" xr:uid="{009800D9-005E-4E19-8AB4-000E001D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t>
        </r>
      </text>
    </comment>
    <comment ref="BZ154" authorId="2316" shapeId="0" xr:uid="{0073002B-000C-4A3E-B58C-0038004A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9.4.5
</t>
        </r>
      </text>
    </comment>
    <comment ref="CA154" authorId="2317" shapeId="0" xr:uid="{009200E0-0049-485E-B2F1-002A001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9.12:1, cooperation (soft)
</t>
        </r>
      </text>
    </comment>
    <comment ref="CB154" authorId="2318" shapeId="0" xr:uid="{00E2001D-003A-4BE5-8842-0039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CG154" authorId="2319" shapeId="0" xr:uid="{00E900E0-002D-4968-84E5-00F7006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S154" authorId="2320" shapeId="0" xr:uid="{008400AA-00BD-41BC-9473-0043003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cooperation
</t>
        </r>
      </text>
    </comment>
    <comment ref="CT154" authorId="2321" shapeId="0" xr:uid="{0084000D-00BD-4CFA-BD6B-00980082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9.6
3. The Parties shall adopt or maintain measures, in
accordance with their respective laws and regulations, to
protect the personal data of electronic commerce users.
</t>
        </r>
      </text>
    </comment>
    <comment ref="CW154" authorId="2322" shapeId="0" xr:uid="{00DB00C3-00E9-41A7-AC54-00CC00D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
        </r>
      </text>
    </comment>
    <comment ref="CY154" authorId="2323" shapeId="0" xr:uid="{007B007A-00E1-4DBE-8631-00B600B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cooperation
</t>
        </r>
      </text>
    </comment>
    <comment ref="CZ154" authorId="2324" shapeId="0" xr:uid="{006C007A-007E-4793-9AA7-003000E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DA154" authorId="2325" shapeId="0" xr:uid="{00C9001D-00D5-43CD-ABB3-0057004B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D154" authorId="2326" shapeId="0" xr:uid="{00C500C2-002A-43F9-A90A-00E0007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E154" authorId="2327" shapeId="0" xr:uid="{009A0063-00E3-4FAF-AF1D-00DD004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DF154" authorId="2328" shapeId="0" xr:uid="{0089001B-00BF-4BCD-A41F-00610001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I154" authorId="2329" shapeId="0" xr:uid="{007A00CB-0009-4A83-8C0A-004600B4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Japan-Mongolia FTA, Annex 5,
Art. 2.1(i)
Art. 3.3-4
</t>
        </r>
      </text>
    </comment>
    <comment ref="DK154" authorId="2330" shapeId="0" xr:uid="{0023004A-007F-4966-8CC8-00160055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included in the schedules of the treaty (1A: Schedule of Japan)
1B: Schedule of Mongolia
</t>
        </r>
      </text>
    </comment>
    <comment ref="DL154" authorId="2331" shapeId="0" xr:uid="{000500E7-0091-45FE-896D-009800EC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N154" authorId="2332" shapeId="0" xr:uid="{00EA0064-00B7-4B19-B751-0075001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EA154" authorId="2333" shapeId="0" xr:uid="{006900AE-00A6-4C9D-8A99-004B001A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B154" authorId="2334" shapeId="0" xr:uid="{003B00FC-000E-4880-AED7-00B20094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C154" authorId="2335" shapeId="0" xr:uid="{00E100A6-004A-4F47-A34A-00970074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9.4:2(a), Art. 9.5:2, regarding electronic signatures, Art. 9.11:2 regarding source code
</t>
        </r>
      </text>
    </comment>
    <comment ref="ED154" authorId="2336" shapeId="0" xr:uid="{00CC007E-0082-4494-A096-001F00B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H154" authorId="2337" shapeId="0" xr:uid="{000700DC-0023-4312-B3F0-0057000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9.4:2(b)(c)(d)(e), quite extensive, Art. 9.10:2 regarding location of computing facilities
</t>
        </r>
      </text>
    </comment>
    <comment ref="EM154" authorId="2338" shapeId="0" xr:uid="{003900C3-00CF-41C6-9D66-006A004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t>
        </r>
      </text>
    </comment>
    <comment ref="ES154" authorId="2339" shapeId="0" xr:uid="{00030069-0011-455B-9928-004F007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FB154" authorId="2340" shapeId="0" xr:uid="{00800027-009C-4B23-A52D-004A00D0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DY155" authorId="2341" shapeId="0" xr:uid="{006500B9-006B-42F2-9BCE-00A80017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
        </r>
      </text>
    </comment>
    <comment ref="AF156" authorId="2342" shapeId="0" xr:uid="{0013007B-0048-401B-9B7E-000A0064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K156" authorId="2343" shapeId="0" xr:uid="{00E40052-0053-473C-84B2-00D700F4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L156" authorId="2344" shapeId="0" xr:uid="{009900E9-00BF-49ED-8A4C-00C100F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M156" authorId="2345" shapeId="0" xr:uid="{00FF0096-00BA-44BE-8133-00E900C9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T156" authorId="2346" shapeId="0" xr:uid="{00F40089-00E0-4B71-8154-006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10.2.1
</t>
        </r>
      </text>
    </comment>
    <comment ref="AW156" authorId="2347" shapeId="0" xr:uid="{008700F9-0097-49DB-AB21-00800053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BA156" authorId="2348" shapeId="0" xr:uid="{00DC00B6-0092-4672-AA81-0085001B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Art. 10.8.1(a), cooperation
</t>
        </r>
      </text>
    </comment>
    <comment ref="BD156" authorId="2349" shapeId="0" xr:uid="{0002003F-00A1-4C8D-AF2F-003100D9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t>
        </r>
      </text>
    </comment>
    <comment ref="BH156" authorId="2350" shapeId="0" xr:uid="{00A10090-009B-434B-A433-001E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Art. 10.8.1(b), cooperation
Art. 10.8.4 consumer welfare
</t>
        </r>
      </text>
    </comment>
    <comment ref="BU156" authorId="2351" shapeId="0" xr:uid="{00B5002D-00D2-4C94-8D77-001E00A4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BW156" authorId="2352" shapeId="0" xr:uid="{002A00D1-00F5-408F-BDFB-003F00FD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10.8.2
</t>
        </r>
      </text>
    </comment>
    <comment ref="BZ156" authorId="2353" shapeId="0" xr:uid="{005000A2-0092-4367-9EF3-00FC0012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CA156" authorId="2354" shapeId="0" xr:uid="{002300D9-0068-425D-97FE-0023004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10.8.1(e), cooperation
</t>
        </r>
      </text>
    </comment>
    <comment ref="CG156" authorId="2355" shapeId="0" xr:uid="{00520079-0028-4C09-ACBE-00DD002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CS156" authorId="2356" shapeId="0" xr:uid="{00930050-00D9-4D98-95F1-00250042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CT156" authorId="2357" shapeId="0" xr:uid="{00880099-0083-40FA-8199-00FD000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CV156" authorId="2358" shapeId="0" xr:uid="{005B0021-0037-489C-B1CA-00950009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Y156" authorId="2359" shapeId="0" xr:uid="{008F000D-0057-44D7-B968-004200E8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Z156" authorId="2360" shapeId="0" xr:uid="{002500B4-0056-4871-96C3-00200082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10.8.3 
Each Party shall, to the extent possible, make cooperative efforts with competent authorities when personal data transferred across its borders are leaked.
</t>
        </r>
      </text>
    </comment>
    <comment ref="DD156" authorId="2361" shapeId="0" xr:uid="{00C9002A-00EC-41F6-8CA0-00330011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I156" authorId="2362" shapeId="0" xr:uid="{000F0069-00AD-464C-80E4-00D9004F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Korea-Vietnam FTA, Annex 8-B N° 2 (c)(d);  and N° 16.
</t>
        </r>
      </text>
    </comment>
    <comment ref="DL156" authorId="2363" shapeId="0" xr:uid="{006200B4-00F0-4016-865B-006E00C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N156" authorId="2364" shapeId="0" xr:uid="{003D003D-00B7-4591-B5B0-006600B8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10.8.1(c), cooperation
</t>
        </r>
      </text>
    </comment>
    <comment ref="ED156" authorId="2365" shapeId="0" xr:uid="{00E90036-00EF-4B0B-8F74-00E0002C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
        </r>
      </text>
    </comment>
    <comment ref="EF156" authorId="2366" shapeId="0" xr:uid="{009C0096-0055-4F4E-A053-00FD00C9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10.2.2
</t>
        </r>
      </text>
    </comment>
    <comment ref="EK156" authorId="2367" shapeId="0" xr:uid="{00520096-007A-4203-9999-00FA007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EM156" authorId="2368" shapeId="0" xr:uid="{0065000E-00DF-41E8-9896-00960093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12.3.1
</t>
        </r>
      </text>
    </comment>
    <comment ref="EO156" authorId="2369" shapeId="0" xr:uid="{00BD00B5-00CE-4ACA-B36F-00E9000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12.8.6
</t>
        </r>
      </text>
    </comment>
    <comment ref="EP156" authorId="2370" shapeId="0" xr:uid="{0016002A-0034-443A-A12C-00C1008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cooperation
</t>
        </r>
      </text>
    </comment>
    <comment ref="ES156" authorId="2371" shapeId="0" xr:uid="{00440058-0085-4E43-AABF-007D001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 with reference to TRIPs
</t>
        </r>
      </text>
    </comment>
    <comment ref="ET156" authorId="2372" shapeId="0" xr:uid="{005E0078-00C6-46CC-A596-005C003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12.8.5
</t>
        </r>
      </text>
    </comment>
    <comment ref="AC157" authorId="2373" shapeId="0" xr:uid="{007F0081-0051-4457-969B-00B600F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13.7.a)
Develop international standards based on decisions taken in the framework of WTO
</t>
        </r>
      </text>
    </comment>
    <comment ref="AE157" authorId="2374" shapeId="0" xr:uid="{008B006F-007A-47BC-A440-009800B3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t>
        </r>
      </text>
    </comment>
    <comment ref="AF157" authorId="2375" shapeId="0" xr:uid="{0078009B-0058-418B-B147-00B6002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A157" authorId="2376" shapeId="0" xr:uid="{00F60019-002D-4350-ACC2-00C100D9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13.1:2(a), Art. 13.3
</t>
        </r>
      </text>
    </comment>
    <comment ref="BD157" authorId="2377" shapeId="0" xr:uid="{008E00D2-005E-427B-BAAC-00F100C9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BH157" authorId="2378" shapeId="0" xr:uid="{00740024-0083-4FA1-8F84-0013009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in consumer confidence, Art. 13.7 (c), fraudulent practices, Art. 13.7(d)
</t>
        </r>
      </text>
    </comment>
    <comment ref="BZ157" authorId="2379" shapeId="0" xr:uid="{00AE00A1-0062-4319-9787-0010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13.6 (cooperation on electronic technologies in trade, exchange of information), Art. 13.7(d), regarding consumer protection
</t>
        </r>
      </text>
    </comment>
    <comment ref="CA157" authorId="2380" shapeId="0" xr:uid="{00A30056-0031-491E-AB9B-00B8008E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13.6:2, Art. 13.7(a)
</t>
        </r>
      </text>
    </comment>
    <comment ref="CB157" authorId="2381" shapeId="0" xr:uid="{004100CD-0034-4DB3-AE75-00B100A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t>
        </r>
      </text>
    </comment>
    <comment ref="CG157" authorId="2382" shapeId="0" xr:uid="{00B60008-0028-471D-B21D-00A200BE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S157" authorId="2383" shapeId="0" xr:uid="{003600DD-00F7-4F28-8769-007C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t>
        </r>
      </text>
    </comment>
    <comment ref="CT157" authorId="2384" shapeId="0" xr:uid="{008C00EC-00D2-42B5-831D-005F00D0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Private Data Protection
The Parties shall endeavour to adopt and maintain in force measures aimed at
the protection of private data of electronic commerce users.
</t>
        </r>
      </text>
    </comment>
    <comment ref="DX157" authorId="2385" shapeId="0" xr:uid="{0043008B-00F0-4EF0-AE64-004D00F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
        </r>
      </text>
    </comment>
    <comment ref="EA157" authorId="2386" shapeId="0" xr:uid="{0094006C-0077-40EB-A1E5-0052003A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B157" authorId="2387" shapeId="0" xr:uid="{00C200B7-00BF-4D1B-869D-0038002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D157" authorId="2388" shapeId="0" xr:uid="{00BA0017-008E-451B-A1A1-00B500F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2. Article XXI of GATT 1994 and Article XIV bis of GATS are incorporated
into and form part of this Agreement, mutatis mutandis.
</t>
        </r>
      </text>
    </comment>
    <comment ref="EK157" authorId="2389" shapeId="0" xr:uid="{00030077-0095-4D2C-AEF0-000B009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(a) and (b)
</t>
        </r>
      </text>
    </comment>
    <comment ref="EL157" authorId="2390" shapeId="0" xr:uid="{00A900C7-00F6-4B91-8D76-008700F0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EM157" authorId="2391" shapeId="0" xr:uid="{0002005B-0042-4471-98F9-00A400E9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EO157" authorId="2392" shapeId="0" xr:uid="{0044000B-0096-46B0-8B83-000A00C0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for IPRs in general
</t>
        </r>
      </text>
    </comment>
    <comment ref="ES157" authorId="2393" shapeId="0" xr:uid="{00E10052-0073-481A-9046-0039002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9.2(a) and 9.13
</t>
        </r>
      </text>
    </comment>
    <comment ref="AC158" authorId="2394" shapeId="0" xr:uid="{00D60039-00EB-49D3-BCA3-000900F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AD158" authorId="2395" shapeId="0" xr:uid="{00CC00AB-008A-4893-B9DF-004F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13.7.1
</t>
        </r>
      </text>
    </comment>
    <comment ref="AF158" authorId="2396" shapeId="0" xr:uid="{003600A3-00FF-49EA-8B4E-003A00A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L158" authorId="2397" shapeId="0" xr:uid="{00A00062-005F-4C57-80A4-00A900C7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Market Access 
Article 8.4: National Treatment 
</t>
        </r>
      </text>
    </comment>
    <comment ref="AM158" authorId="2398" shapeId="0" xr:uid="{00420084-0022-477F-9C82-0036001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9.3: Market Access for Financial Institutions 
</t>
        </r>
      </text>
    </comment>
    <comment ref="AO158" authorId="2399" shapeId="0" xr:uid="{00D30067-00EB-44B9-9F4E-003000C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T158" authorId="2400" shapeId="0" xr:uid="{00750002-0029-47C1-9411-00B4004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fn 47 and fn 48 could make it tempora if the WTO changes practice
</t>
        </r>
      </text>
    </comment>
    <comment ref="BA158" authorId="2401" shapeId="0" xr:uid="{00CD00A7-007B-48AE-BE65-00C000C8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D158" authorId="2402" shapeId="0" xr:uid="{0057002A-009B-424F-B094-004F007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BF158" authorId="2403" shapeId="0" xr:uid="{00B500EE-00CC-484C-A8E6-00AF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
        </r>
      </text>
    </comment>
    <comment ref="BK158" authorId="2404" shapeId="0" xr:uid="{00BB004E-00A5-4734-8B05-00C9001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15.28: Measures against Repetitive Copyright Infringements on the Internet
Each Party shall take effective measures to curtail repetitive infringement of copyright and related rights on the Internet or other digital network.
</t>
        </r>
      </text>
    </comment>
    <comment ref="BY158" authorId="2405" shapeId="0" xr:uid="{003E008D-005C-4EB5-8E08-006500C5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t>
        </r>
      </text>
    </comment>
    <comment ref="BZ158" authorId="2406" shapeId="0" xr:uid="{003B0092-00CF-4682-BF4B-00AE004B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regarding data privacy, Art. 13.7
</t>
        </r>
      </text>
    </comment>
    <comment ref="CA158" authorId="2407" shapeId="0" xr:uid="{006A0087-00F9-4985-BFB8-00E900DC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13.7:4 
</t>
        </r>
      </text>
    </comment>
    <comment ref="CD158" authorId="2408" shapeId="0" xr:uid="{00160081-00B3-477A-B6EE-003B00A4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13.7.3, cooperation, encourage business exchanges
</t>
        </r>
      </text>
    </comment>
    <comment ref="CH158" authorId="2409" shapeId="0" xr:uid="{003900C2-00EF-45F8-AC3A-001D004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 application of dispute settlement (Art. 13.9)
</t>
        </r>
      </text>
    </comment>
    <comment ref="CT158" authorId="2410" shapeId="0" xr:uid="{00950078-00D6-4D99-8A96-00010054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
        </r>
      </text>
    </comment>
    <comment ref="CW158" authorId="2411" shapeId="0" xr:uid="{001800C4-003F-41E4-B9B8-002400A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DD158" authorId="2412" shapeId="0" xr:uid="{005700F9-003E-42F5-8D3B-00570064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I158" authorId="2413" shapeId="0" xr:uid="{0010002E-00C0-460E-99A4-00D300F8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China-Korea FTA, Art. 10.3.3-4,  Art. 10.18
</t>
        </r>
      </text>
    </comment>
    <comment ref="DK158" authorId="2414" shapeId="0" xr:uid="{007200D5-0045-48BA-B1BE-008F000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17.23
4. The Parties shall endeavor to promote cooperation in broadcasting and audio-video services sectors, for the purpose of deepening mutual understanding between the Parties
</t>
        </r>
      </text>
    </comment>
    <comment ref="DL158" authorId="2415" shapeId="0" xr:uid="{00BC00AF-0037-4449-AF8D-00C100E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EA158" authorId="2416" shapeId="0" xr:uid="{005E00EF-00DB-49DD-8C59-002E0070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B158" authorId="2417" shapeId="0" xr:uid="{0093000F-006C-45E0-B234-00DD00CE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D158" authorId="2418" shapeId="0" xr:uid="{00260010-00A9-4F5E-BF8A-00FA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For the purposes of this Agreement, Article XXI of GATT 1994 and Article XIV bis of GATS are incorporated into and made part of this Agreement, mutatis mutandis.
</t>
        </r>
      </text>
    </comment>
    <comment ref="EK158" authorId="2419" shapeId="0" xr:uid="{00850034-0091-44E4-8290-00F000B7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15.3(h) and (i)
</t>
        </r>
      </text>
    </comment>
    <comment ref="EL158" authorId="2420" shapeId="0" xr:uid="{00EC00B5-00AD-46B5-A775-00F100F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EM158" authorId="2421" shapeId="0" xr:uid="{001D0099-00B1-4F36-A664-008B0090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15.3(a)
</t>
        </r>
      </text>
    </comment>
    <comment ref="EO158" authorId="2422" shapeId="0" xr:uid="{00B700A1-002C-4BC4-8C7C-0002000B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t>
        </r>
      </text>
    </comment>
    <comment ref="EP158" authorId="2423" shapeId="0" xr:uid="{009E00E2-00BE-444E-BA92-0025003D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Q158" authorId="2424" shapeId="0" xr:uid="{00B80025-00A6-486E-9A1D-00190012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R158" authorId="2425" shapeId="0" xr:uid="{009E002A-00B9-42CC-9F9B-004F007E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S158" authorId="2426" shapeId="0" xr:uid="{00E70056-003C-49EE-8273-0031004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15.19
</t>
        </r>
      </text>
    </comment>
    <comment ref="FA158" authorId="2427" shapeId="0" xr:uid="{009A0049-003E-49A5-BEBF-009E008E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AB159" authorId="2428" shapeId="0" xr:uid="{00AD0067-00E8-42ED-94C7-002A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AC159" authorId="2429" shapeId="0" xr:uid="{0042006A-004E-4961-BD70-0028004A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Art. 12.3
</t>
        </r>
      </text>
    </comment>
    <comment ref="AD159" authorId="2430" shapeId="0" xr:uid="{002900D5-003F-49AC-B186-00420050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AK159" authorId="2431" shapeId="0" xr:uid="{00B100DD-003C-44B4-A2C7-00B400BE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L159" authorId="2432" shapeId="0" xr:uid="{00B00007-0025-4C09-B478-004A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M159" authorId="2433" shapeId="0" xr:uid="{007700FF-008C-4565-BBD6-0007008E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T159" authorId="2434" shapeId="0" xr:uid="{00AB000B-00AE-4161-8590-00B300ED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W159" authorId="2435" shapeId="0" xr:uid="{005D003C-005C-4B4B-85A6-004B00F3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BA159" authorId="2436" shapeId="0" xr:uid="{00020026-0017-4E6E-A043-003F004B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
        </r>
      </text>
    </comment>
    <comment ref="BB159" authorId="2437" shapeId="0" xr:uid="{00DC00B7-00F2-4CA5-81DD-00D80003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12.5 a (Hard)
</t>
        </r>
      </text>
    </comment>
    <comment ref="BD159" authorId="2438" shapeId="0" xr:uid="{004000DA-00CE-4EF5-8F2B-00D0008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
        </r>
      </text>
    </comment>
    <comment ref="BF159" authorId="2439" shapeId="0" xr:uid="{00510059-0059-4623-8109-00C2004E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
        </r>
      </text>
    </comment>
    <comment ref="BH159" authorId="2440" shapeId="0" xr:uid="{0039000A-0012-47A1-A6F8-008E008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Art. 12.10:3(b), cooperation; Art. 15.6, cooperation on consumer protection (chapter competition and consumer protection)
</t>
        </r>
      </text>
    </comment>
    <comment ref="BI159" authorId="2441" shapeId="0" xr:uid="{00430033-00C1-410D-A38C-00A100D9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12.10:3(b), cooperation
</t>
        </r>
      </text>
    </comment>
    <comment ref="BZ159" authorId="2442" shapeId="0" xr:uid="{00FF00D0-008E-4AAE-A492-00E100A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CA159" authorId="2443" shapeId="0" xr:uid="{00F7008A-00A9-4B70-AAD6-009800D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Only with respect to data protection
</t>
        </r>
      </text>
    </comment>
    <comment ref="CD159" authorId="2444" shapeId="0" xr:uid="{000800DE-008E-42BC-A811-008100C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12.5.2(b)
</t>
        </r>
      </text>
    </comment>
    <comment ref="CH159" authorId="2445" shapeId="0" xr:uid="{00AE00F7-00F0-4C3D-98E2-00BD007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CT159" authorId="2446" shapeId="0" xr:uid="{001800FB-0074-476A-978B-00F5009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V159" authorId="2447" shapeId="0" xr:uid="{006B008F-0087-4D22-BB97-00F9001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W159" authorId="2448" shapeId="0" xr:uid="{00440097-0093-4690-AC6F-00D200E9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DD159" authorId="2449" shapeId="0" xr:uid="{00860057-004E-42CC-AB5A-0008001E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DK159" authorId="2450" shapeId="0" xr:uid="{00340053-00FD-44CC-80D9-00CE00DE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III
PART 1: SCHEDULE OF NON-CONFORMING MEASURES
Referred to in Chapter 8 (Trade in Services) and Chapter 9 (Investment)
NCMs on Audiovisuals of both Australia and China
</t>
        </r>
      </text>
    </comment>
    <comment ref="DL159" authorId="2451" shapeId="0" xr:uid="{00DD00D5-00DD-4E4A-8C13-00D3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EA159" authorId="2452" shapeId="0" xr:uid="{001C0044-000A-4303-946F-0083008A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B159" authorId="2453" shapeId="0" xr:uid="{00780008-009C-4DF7-AEA3-0070007F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D159" authorId="2454" shapeId="0" xr:uid="{009500CA-00C8-4A17-A08B-00420051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SECURITY EXCEPTIONS
Article XXI of GATT 1994 and Article XIV bis of GATS are incorporated into
and made part of this Agreement, mutatis mutandis
</t>
        </r>
      </text>
    </comment>
    <comment ref="EL159" authorId="2455" shapeId="0" xr:uid="{00D200FE-0072-4027-991C-005C00C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M159" authorId="2456" shapeId="0" xr:uid="{002B00F6-0083-43E3-BA16-00F500C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O159" authorId="2457" shapeId="0" xr:uid="{00A900D8-0022-4F33-B034-005000D5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11.1(d) for IPRs in general
</t>
        </r>
      </text>
    </comment>
    <comment ref="EP159" authorId="2458" shapeId="0" xr:uid="{00F6007F-00D1-4493-884D-006500A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11.1(d) for IPRs in general
</t>
        </r>
      </text>
    </comment>
    <comment ref="ES159" authorId="2459" shapeId="0" xr:uid="{00B60020-0034-4732-B945-00DB00D8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t>
        </r>
      </text>
    </comment>
    <comment ref="EW159" authorId="2460" shapeId="0" xr:uid="{007100A3-0058-4F57-A7EC-00BA00BB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EX159" authorId="2461" shapeId="0" xr:uid="{00300016-005D-4F39-8FBE-00F10072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EZ159" authorId="2462" shapeId="0" xr:uid="{00CC006C-00E4-4E7C-8069-008F0002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AD160" authorId="2463" shapeId="0" xr:uid="{0078004D-0064-4323-9651-0004009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
</t>
        </r>
      </text>
    </comment>
    <comment ref="AH160" authorId="2464" shapeId="0" xr:uid="{001200B8-0089-421A-89CE-0039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I160" authorId="2465" shapeId="0" xr:uid="{00E900B2-00E3-4F00-A6E2-00760085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K160" authorId="2466" shapeId="0" xr:uid="{00BA0054-00BE-4123-A502-00AB009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L160" authorId="2467" shapeId="0" xr:uid="{00AE0097-00D5-44B4-88EC-00E1002F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M160" authorId="2468" shapeId="0" xr:uid="{002D0027-0025-4207-B4FB-000F009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10.4 (Market
Access for Financial Services) and Article 10.5 (Cross-Border Trade in Financial
Services) of Chapter 10 (Financial Services)
</t>
        </r>
      </text>
    </comment>
    <comment ref="AP160" authorId="2469" shapeId="0" xr:uid="{00BC0054-007A-422B-8983-00A9002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t>
        </r>
      </text>
    </comment>
    <comment ref="AT160" authorId="2470" shapeId="0" xr:uid="{001600D1-0001-4811-B7C7-00930058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AW160" authorId="2471" shapeId="0" xr:uid="{0018003E-00E4-4CBA-AEF0-00D600E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AX160" authorId="2472" shapeId="0" xr:uid="{003700F4-0085-4839-A8ED-0007000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A160" authorId="2473" shapeId="0" xr:uid="{0039003D-009C-4F61-950B-00780040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4. The Parties shall encourage the use of interoperable electronic authentication
Art. 9.9(c)(iii), cooperation
</t>
        </r>
      </text>
    </comment>
    <comment ref="BB160" authorId="2474" shapeId="0" xr:uid="{007F002C-0078-4039-9BFB-002A00D5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BD160" authorId="2475" shapeId="0" xr:uid="{002600B2-000C-4D63-9DBC-00B800C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160" authorId="2476" shapeId="0" xr:uid="{00580033-0057-437A-96B4-0006001B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Art. 11
9. Members shall allow and provide for advance filing and processing of transit
documentation and data prior to the arrival of goods
</t>
        </r>
      </text>
    </comment>
    <comment ref="BH160" authorId="2477" shapeId="0" xr:uid="{001B00E8-00CA-4796-9D0A-00ED00F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9.2.2 Improving consumer confidence
</t>
        </r>
      </text>
    </comment>
    <comment ref="BU160" authorId="2478" shapeId="0" xr:uid="{000300E2-0069-4FA3-9212-008100C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9.9.c(ii)
</t>
        </r>
      </text>
    </comment>
    <comment ref="BW160" authorId="2479" shapeId="0" xr:uid="{00D6006D-00B9-4701-9E02-00640074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9.9(a), cooperation
</t>
        </r>
      </text>
    </comment>
    <comment ref="BY160" authorId="2480" shapeId="0" xr:uid="{009D0059-00AC-41F0-86F2-006800BF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9.9(b) cooperation in (b)
recognising the professional certifications of each other’s ICT professional bodies and explore other collaborative efforts in this area.
</t>
        </r>
      </text>
    </comment>
    <comment ref="BZ160" authorId="2481" shapeId="0" xr:uid="{00CD00B3-00B9-4A94-BD80-009E0010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 1.18 (Art. 9.9(c)(ii), cooperation in security in electronic communications
</t>
        </r>
      </text>
    </comment>
    <comment ref="CG160" authorId="2482" shapeId="0" xr:uid="{00B600C3-0060-4CAE-AF33-00370001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S160" authorId="2483" shapeId="0" xr:uid="{008600FB-009E-404A-B902-00BB00E1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CT160" authorId="2484" shapeId="0" xr:uid="{005700EB-006F-4EAB-ABED-00A800C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U160" authorId="2485" shapeId="0" xr:uid="{00110055-008D-4A5E-8CA1-00F600C5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W160" authorId="2486" shapeId="0" xr:uid="{0076004F-00D3-4FAF-B8EE-00C000B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D160" authorId="2487" shapeId="0" xr:uid="{00810090-002B-4605-A088-004F008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I160" authorId="2488" shapeId="0" xr:uid="{0098008F-00F3-4075-8A47-009900C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 definition.
Singapore-Turkey FTA, Art. 8.3.4; 
</t>
        </r>
      </text>
    </comment>
    <comment ref="DK160" authorId="2489" shapeId="0" xr:uid="{00A40086-00C3-4D8E-9505-00090091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7-A Non-Conforming Measures (Schedule of Turkey) 15
Annex 7-B Non-Conforming Measures (Schedule of Singapore) 9
Annex 7-B Non-Conforming Measures (Schedule of Turkey) 24 and 35
</t>
        </r>
      </text>
    </comment>
    <comment ref="DL160" authorId="2490" shapeId="0" xr:uid="{00B600BF-005B-4EAB-AC34-007C008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
        </r>
      </text>
    </comment>
    <comment ref="DN160" authorId="2491" shapeId="0" xr:uid="{003F007E-0039-408E-A25B-00EA00B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9.9(c)(iv), cooperation, exchange of information
</t>
        </r>
      </text>
    </comment>
    <comment ref="DX160" authorId="2492" shapeId="0" xr:uid="{003F007D-0088-4B5B-9BF6-00A800B1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Article 13.14
Electronic Auctions
</t>
        </r>
      </text>
    </comment>
    <comment ref="EA160" authorId="2493" shapeId="0" xr:uid="{00320070-00C3-4358-873B-00F7004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B160" authorId="2494" shapeId="0" xr:uid="{001600EE-005D-4E2F-B4B0-00BA0077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C160" authorId="2495" shapeId="0" xr:uid="{00300097-0099-4E73-AE89-007600D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no application to government procurement,
Art. 9.6:3, regarding electronic authentication
</t>
        </r>
      </text>
    </comment>
    <comment ref="ED160" authorId="2496" shapeId="0" xr:uid="{00EB0013-00F5-4427-AC13-00D800D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F160" authorId="2497" shapeId="0" xr:uid="{005F00CC-0011-4A5D-8C15-00B0001A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t>
        </r>
      </text>
    </comment>
    <comment ref="EG160" authorId="2498" shapeId="0" xr:uid="{00170023-0096-45B9-96FA-00CA00D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t>
        </r>
      </text>
    </comment>
    <comment ref="EH160" authorId="2499" shapeId="0" xr:uid="{0056001D-0054-415D-BB30-00EB007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referring to other chapters, Art. 9.4:2, regarding non-discriminatory treatment of digital products Art. 9.4:3, regarding non-discriminatory treatment of digital products: no applicaiton to measures affecting broadcasting
</t>
        </r>
      </text>
    </comment>
    <comment ref="EL160" authorId="2500" shapeId="0" xr:uid="{00060061-0043-4409-9561-00F7002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M160" authorId="2501" shapeId="0" xr:uid="{009300E4-005A-437D-BF5D-00D90036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N160" authorId="2502" shapeId="0" xr:uid="{009800CC-00E8-4CC6-BFBB-00B4006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O160" authorId="2503" shapeId="0" xr:uid="{00E600C1-0031-4DB6-BDA9-00F6002A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15.7:2 for technological protection measures; Art. 15.8:2 for rights management information
</t>
        </r>
      </text>
    </comment>
    <comment ref="EQ160" authorId="2504" shapeId="0" xr:uid="{00A50069-00DE-4171-A19E-00EF001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ER160" authorId="2505" shapeId="0" xr:uid="{00000081-003B-4FD4-B43F-00D30002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AH161" authorId="2506" shapeId="0" xr:uid="{00EC0087-00C4-488D-9B98-0042007B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161" authorId="2507" shapeId="0" xr:uid="{009C00A2-00B8-46A4-8EF7-0033007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161" authorId="2508" shapeId="0" xr:uid="{00850082-0012-4124-9A74-002A008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161" authorId="2509" shapeId="0" xr:uid="{00600031-0004-410A-947B-0034002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161" authorId="2510" shapeId="0" xr:uid="{00A400BD-007D-4311-B9BD-009200C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161" authorId="2511" shapeId="0" xr:uid="{003600EA-0048-4327-B7FA-0047004D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161" authorId="2512" shapeId="0" xr:uid="{00DD0000-00DA-47AC-9663-006600B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X161" authorId="2513" shapeId="0" xr:uid="{001D0055-0092-4074-A60B-0074007A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A161" authorId="2514" shapeId="0" xr:uid="{001C0074-00EF-4B56-936F-006700F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B161" authorId="2515" shapeId="0" xr:uid="{00AE0084-0028-47C5-937A-00BF00B2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BD161" authorId="2516" shapeId="0" xr:uid="{00E0004C-00B1-4579-86F6-004A003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161" authorId="2517" shapeId="0" xr:uid="{0004001A-0048-4A08-B5FC-00AB0069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161" authorId="2518" shapeId="0" xr:uid="{008400A4-00A5-4D76-B247-001F002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161" authorId="2519" shapeId="0" xr:uid="{00F300B1-0065-4D7F-9A17-00DE00E2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161" authorId="2520" shapeId="0" xr:uid="{007D0061-00C9-4FBB-82F2-0089004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161" authorId="2521" shapeId="0" xr:uid="{005A00D6-00D5-45EB-B087-00A800F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161" authorId="2522" shapeId="0" xr:uid="{00C8007D-00F2-4EBC-A5DD-00FD009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161" authorId="2523" shapeId="0" xr:uid="{00380083-0079-4668-B1CA-00B9006B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161" authorId="2524" shapeId="0" xr:uid="{00590033-0088-4552-9057-00AD002D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t>
        </r>
      </text>
    </comment>
    <comment ref="BZ161" authorId="2525" shapeId="0" xr:uid="{00DB0040-0072-451F-869B-00E20022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
</t>
        </r>
      </text>
    </comment>
    <comment ref="CE161" authorId="2526" shapeId="0" xr:uid="{00490031-00C8-4A9E-B20B-006700D5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G161" authorId="2527" shapeId="0" xr:uid="{00A100D0-00DB-4698-AE41-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H161" authorId="2528" shapeId="0" xr:uid="{003D000F-00F9-433C-AF09-000B00F6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S161" authorId="2529" shapeId="0" xr:uid="{0087009B-005D-4035-B6CA-009E00BC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T161" authorId="2530" shapeId="0" xr:uid="{00A8001E-00FA-47A5-8E8A-004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161" authorId="2531" shapeId="0" xr:uid="{00D700B7-0004-467D-872E-000E005B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161" authorId="2532" shapeId="0" xr:uid="{00F1009D-0068-4809-ACA2-0049007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W161" authorId="2533" shapeId="0" xr:uid="{00D90035-0048-42B1-9DDF-00A9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Y161" authorId="2534" shapeId="0" xr:uid="{00360049-007E-4EC3-942C-00D9006B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A161" authorId="2535" shapeId="0" xr:uid="{002B0088-005B-43A0-9757-00DD00AE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D161" authorId="2536" shapeId="0" xr:uid="{00C9001E-000E-419E-805B-0040001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F161" authorId="2537" shapeId="0" xr:uid="{00290063-001A-46CE-9247-00BE009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I161" authorId="2538" shapeId="0" xr:uid="{009300F4-001E-4B75-AABC-001700D8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L161" authorId="2539" shapeId="0" xr:uid="{00C500DC-0031-43D6-908E-00D3004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X161" authorId="2540" shapeId="0" xr:uid="{00E3007D-00E8-422B-84B7-005D00AA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161" authorId="2541" shapeId="0" xr:uid="{001500C4-0021-4433-93C6-00C10013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
        </r>
      </text>
    </comment>
    <comment ref="EB161" authorId="2542" shapeId="0" xr:uid="{00750046-00C1-4ED7-8100-00C7007C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C161" authorId="2543" shapeId="0" xr:uid="{0018004A-005D-4732-9232-00A2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D161" authorId="2544" shapeId="0" xr:uid="{00160089-008E-46EA-BE00-0048001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61" authorId="2545" shapeId="0" xr:uid="{00140015-00E8-4BEA-857F-00BB0012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F161" authorId="2546" shapeId="0" xr:uid="{00620011-0043-4110-A271-005F004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H161" authorId="2547" shapeId="0" xr:uid="{00F10011-005D-4146-A5D9-00A6004B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K161" authorId="2548" shapeId="0" xr:uid="{00470087-0046-4875-87B1-0014004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L161" authorId="2549" shapeId="0" xr:uid="{00BF0056-00A3-4502-B0E5-007400B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M161" authorId="2550" shapeId="0" xr:uid="{00C400BA-0010-4DE9-A64F-001E00E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N161" authorId="2551" shapeId="0" xr:uid="{00440029-00C0-42E0-82FB-006B0058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18.63
</t>
        </r>
      </text>
    </comment>
    <comment ref="EO161" authorId="2552" shapeId="0" xr:uid="{008300FA-00BA-4148-A1C8-00BF00B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P161" authorId="2553" shapeId="0" xr:uid="{00E7005E-0051-40D9-8AEF-006E00D3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 Art. 18.2, Art. 18.66
</t>
        </r>
      </text>
    </comment>
    <comment ref="EQ161" authorId="2554" shapeId="0" xr:uid="{008A00AF-004B-4932-A600-0048005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18.68
</t>
        </r>
      </text>
    </comment>
    <comment ref="ER161" authorId="2555" shapeId="0" xr:uid="{001100A8-006F-44A4-806B-00D40021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18.69
</t>
        </r>
      </text>
    </comment>
    <comment ref="ES161" authorId="2556" shapeId="0" xr:uid="{00CF000F-0073-40E4-9EDE-00A400ED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T161" authorId="2557" shapeId="0" xr:uid="{007000FB-0089-43F1-9F28-00600047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18.79
</t>
        </r>
      </text>
    </comment>
    <comment ref="EU161" authorId="2558" shapeId="0" xr:uid="{00AC00E3-0005-44CF-936B-00C4006F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EV161" authorId="2559" shapeId="0" xr:uid="{00BC0041-0078-47DA-BC4D-00FD00F3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EW161" authorId="2560" shapeId="0" xr:uid="{007200BF-001D-4859-B7B0-002500B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EX161" authorId="2561" shapeId="0" xr:uid="{00230029-00AA-4FCA-A150-00640008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EZ161" authorId="2562" shapeId="0" xr:uid="{009600B6-00BF-43A2-8865-00E30063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A161" authorId="2563" shapeId="0" xr:uid="{000B006E-00B1-431F-8FED-00A4000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B161" authorId="2564" shapeId="0" xr:uid="{005100F8-00A8-48EF-99C6-008800D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C161" authorId="2565" shapeId="0" xr:uid="{00D40029-001F-4351-B351-001E003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DL162" authorId="2566" shapeId="0" xr:uid="{003300C0-00C0-4595-9215-00E300BE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EK162" authorId="2567" shapeId="0" xr:uid="{00EE007D-0091-4423-84E6-001B006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2:2(a) and (b)
</t>
        </r>
      </text>
    </comment>
    <comment ref="EL162" authorId="2568" shapeId="0" xr:uid="{009C00FA-00A8-4D5B-9B08-0089007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
</t>
        </r>
      </text>
    </comment>
    <comment ref="EM162" authorId="2569" shapeId="0" xr:uid="{00F6001F-001B-4AA8-82C1-008D009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2:1(a)
</t>
        </r>
      </text>
    </comment>
    <comment ref="EO162" authorId="2570" shapeId="0" xr:uid="{00F500F3-00F2-4E75-AB1E-00D3009D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 and 8.3, regarding NT and MFN
</t>
        </r>
      </text>
    </comment>
    <comment ref="ES162" authorId="2571" shapeId="0" xr:uid="{002700DC-00D7-4DBB-9DEF-00C3003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1(b); Art. 8 and Annex XVIII Art. 1(b)
</t>
        </r>
      </text>
    </comment>
    <comment ref="EB163" authorId="2572" shapeId="0" xr:uid="{003000D8-0052-4DDC-9572-00B3005F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
        </r>
      </text>
    </comment>
    <comment ref="EN163" authorId="2573" shapeId="0" xr:uid="{008B001E-00EA-480D-9852-00510046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 parties reaffirm TRIPS commitments
</t>
        </r>
      </text>
    </comment>
    <comment ref="DJ164" authorId="2574" shapeId="0" xr:uid="{005300B9-00E3-4DBB-B855-0032002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VIII, Appendix 1 (Georgia) and 2 (EC) include online data interchange and data processing
</t>
        </r>
      </text>
    </comment>
    <comment ref="DK164" authorId="2575" shapeId="0" xr:uid="{000C008E-0010-4775-8804-009D0043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
UNDERSTANDING ON THE SCOPE OF COVERAGE OF CPC 84 - COMPUTER AND RELATED
SERVICES
CRS Includes: data processing, data storage, data hosting or database services
</t>
        </r>
      </text>
    </comment>
    <comment ref="DY164" authorId="2576" shapeId="0" xr:uid="{00A00065-007A-4466-BB0A-00E3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B164" authorId="2577" shapeId="0" xr:uid="{003B008D-00FA-4AC6-BD7E-000A004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II
NOTES TO MARITIME TRANSPORT
Maritime transport services include: (d) the provision of business information by any means, including
computerized information systems and electronic data interchange (subject to the provisions of Annex XI);
</t>
        </r>
      </text>
    </comment>
    <comment ref="EK164" authorId="2578" shapeId="0" xr:uid="{006900AD-0083-4EB6-813F-00C3004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Reffered to in Article 7
Protection of Intellectual Property
Section I
General Provisions
Article 2
</t>
        </r>
      </text>
    </comment>
    <comment ref="EL164" authorId="2579" shapeId="0" xr:uid="{00950013-0086-4005-BA2A-00170057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2.2
</t>
        </r>
      </text>
    </comment>
    <comment ref="EM164" authorId="2580" shapeId="0" xr:uid="{008B0098-00C7-4244-B7B6-00B8003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2.1 and 2.2
</t>
        </r>
      </text>
    </comment>
    <comment ref="EN164" authorId="2581" shapeId="0" xr:uid="{002800E8-007B-4ED9-A198-004B00B7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 and Annex XV, Art. 2
</t>
        </r>
      </text>
    </comment>
    <comment ref="EO164" authorId="2582" shapeId="0" xr:uid="{00270072-0032-46D0-9703-00A500D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Annex XV, Art. 3
</t>
        </r>
      </text>
    </comment>
    <comment ref="ET164" authorId="2583" shapeId="0" xr:uid="{00DB006F-00AE-42BB-8A9F-00BF00B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1 and Art. 6
</t>
        </r>
      </text>
    </comment>
    <comment ref="AO165" authorId="2584" shapeId="0" xr:uid="{006E007B-0042-43CE-BA22-007700E2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AT165" authorId="2585" shapeId="0" xr:uid="{00E300EF-0004-4244-B485-00A80041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t>
        </r>
      </text>
    </comment>
    <comment ref="BF165" authorId="2586" shapeId="0" xr:uid="{003100FC-006E-4FE9-B8ED-00E6006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BK165" authorId="2587" shapeId="0" xr:uid="{00A300CB-00EC-44B8-862C-00F3001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
        </r>
      </text>
    </comment>
    <comment ref="CG165" authorId="2588" shapeId="0" xr:uid="{00F200F0-0085-43B9-A872-00C6009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and Annex 17-A
</t>
        </r>
      </text>
    </comment>
    <comment ref="DX165" authorId="2589" shapeId="0" xr:uid="{005B0088-0013-4CA0-ACC2-002300A2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10.2 and. 10.5.3 Use of electronic means
Art. 10.14 Eelectronic Auctions
</t>
        </r>
      </text>
    </comment>
    <comment ref="EA165" authorId="2590" shapeId="0" xr:uid="{00A90073-00DE-421B-BD13-006C00F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B165" authorId="2591" shapeId="0" xr:uid="{008D0072-002B-46AD-A19A-0031001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F165" authorId="2592" shapeId="0" xr:uid="{00920039-00D8-425E-9D24-001B00E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t>
        </r>
      </text>
    </comment>
    <comment ref="EM165" authorId="2593" shapeId="0" xr:uid="{005400BF-001A-45FB-8DE5-00D300B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O165" authorId="2594" shapeId="0" xr:uid="{003800F9-009D-4BF4-95D3-00BF009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with regard to IPRs in general
</t>
        </r>
      </text>
    </comment>
    <comment ref="BF166" authorId="2595" shapeId="0" xr:uid="{0058007B-006D-4A5E-ACA0-0030006B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Z166" authorId="2596" shapeId="0" xr:uid="{009F0088-0085-4CCF-A0E4-00F1006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cooperation on the conclusion of an EPA regarding electronic commerce
</t>
        </r>
      </text>
    </comment>
    <comment ref="CT166" authorId="2597" shapeId="0" xr:uid="{008900DE-0059-4CB5-A1D7-009F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CW166" authorId="2598" shapeId="0" xr:uid="{0008009F-009C-41AF-B288-00C8007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A166" authorId="2599" shapeId="0" xr:uid="{00AB008B-00EB-4858-B480-006F00EA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66" authorId="2600" shapeId="0" xr:uid="{0036001A-0057-43A0-AC7F-00AC004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66" authorId="2601" shapeId="0" xr:uid="{002F0094-006D-4F78-B31F-00680051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
        </r>
      </text>
    </comment>
    <comment ref="AB167" authorId="2602" shapeId="0" xr:uid="{00BA00A4-0082-4630-A07A-002F006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b
</t>
        </r>
      </text>
    </comment>
    <comment ref="AD167" authorId="2603" shapeId="0" xr:uid="{00650066-001D-439E-9A65-0087004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Art. 8.7.4 exchange of information on consumer protection
Art. 8.13. b) cooperation
</t>
        </r>
      </text>
    </comment>
    <comment ref="AE167" authorId="2604" shapeId="0" xr:uid="{00F400BC-00F2-4135-B596-00A9000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8.2.5.b)
Art. 8.13. e) cooperation
</t>
        </r>
      </text>
    </comment>
    <comment ref="AF167" authorId="2605" shapeId="0" xr:uid="{00200070-004F-4332-AEB8-000200F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c)
Art. 8.2.6
</t>
        </r>
      </text>
    </comment>
    <comment ref="AK167" authorId="2606" shapeId="0" xr:uid="{00FC0005-0027-41FC-92E9-009900F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AR167" authorId="2607" shapeId="0" xr:uid="{004D0085-002B-44A1-85CB-004C0013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AT167" authorId="2608" shapeId="0" xr:uid="{008C0023-00B9-40D8-98C2-00FD00E6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BA167" authorId="2609" shapeId="0" xr:uid="{003E00E8-009E-4ACA-9934-00EC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 Hard, except the promotion of interoperable electronic signature
</t>
        </r>
      </text>
    </comment>
    <comment ref="BB167" authorId="2610" shapeId="0" xr:uid="{007D00A6-0058-43E1-A3FD-00BC008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a
Art. 8.4.a)
</t>
        </r>
      </text>
    </comment>
    <comment ref="BD167" authorId="2611" shapeId="0" xr:uid="{00720053-0031-4989-93AA-004B00E0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BF167" authorId="2612" shapeId="0" xr:uid="{004C0044-007D-406B-A434-003F005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BH167" authorId="2613" shapeId="0" xr:uid="{00660053-0098-4109-86A0-006B00A8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
        </r>
      </text>
    </comment>
    <comment ref="BI167" authorId="2614" shapeId="0" xr:uid="{00C60044-0031-4697-BB00-0073001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BK167" authorId="2615" shapeId="0" xr:uid="{00EA002D-0061-4B80-B045-00C1003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8.9
</t>
        </r>
      </text>
    </comment>
    <comment ref="BU167" authorId="2616" shapeId="0" xr:uid="{000B0024-00DA-4464-98C6-00430064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Art. 8.14 cooperation in cybersecurity
</t>
        </r>
      </text>
    </comment>
    <comment ref="BW167" authorId="2617" shapeId="0" xr:uid="{001B0049-002E-4F57-8CCA-00DB00B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8.2.5.e)
Art. 8.13. a) Cooperation
</t>
        </r>
      </text>
    </comment>
    <comment ref="BZ167" authorId="2618" shapeId="0" xr:uid="{00280099-0095-4FBA-83AA-00F4006A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t>
        </r>
      </text>
    </comment>
    <comment ref="CA167" authorId="2619" shapeId="0" xr:uid="{00670094-0096-4C1A-823B-00790090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d) cooperation
</t>
        </r>
      </text>
    </comment>
    <comment ref="CD167" authorId="2620" shapeId="0" xr:uid="{000E0053-00CE-4FDF-9B4A-005D008F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E167" authorId="2621" shapeId="0" xr:uid="{0002008D-000C-4CCE-A919-00CC007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G167" authorId="2622" shapeId="0" xr:uid="{005C003D-00F3-4113-832E-00C7008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18 applicable
</t>
        </r>
      </text>
    </comment>
    <comment ref="CS167" authorId="2623" shapeId="0" xr:uid="{006800B0-000F-42E8-BBF9-005C00B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
        </r>
      </text>
    </comment>
    <comment ref="CT167" authorId="2624" shapeId="0" xr:uid="{00080064-0089-4CE2-A4F2-004700A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U167" authorId="2625" shapeId="0" xr:uid="{00450050-0020-4349-B54C-006D0090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V167" authorId="2626" shapeId="0" xr:uid="{00BE001A-006A-4E44-88E6-00FE005A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CW167" authorId="2627" shapeId="0" xr:uid="{003D00E6-00A9-4D27-A2D5-009200B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Y167" authorId="2628" shapeId="0" xr:uid="{00B10017-0076-4747-A41C-002800A8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t>
        </r>
      </text>
    </comment>
    <comment ref="DA167" authorId="2629" shapeId="0" xr:uid="{003A00FA-00C7-4801-9C23-007500C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DK167" authorId="2630" shapeId="0" xr:uid="{00EA0017-00B8-48E1-AFB2-00FF000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 and Uruguay Schedules
Reservation of future measures on art and cultural industries, and broadcasting
</t>
        </r>
      </text>
    </comment>
    <comment ref="DN167" authorId="2631" shapeId="0" xr:uid="{00E90086-005F-4C8C-8CC8-005400F6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EA167" authorId="2632" shapeId="0" xr:uid="{0009004D-00B4-47B5-AFEA-00FE00FC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B167" authorId="2633" shapeId="0" xr:uid="{00E90098-0017-43E6-A724-00290006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C167" authorId="2634" shapeId="0" xr:uid="{0050004E-009F-4254-B27D-00AD00A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Public Procurement
Financial Services
Processing of information by a Party
</t>
        </r>
      </text>
    </comment>
    <comment ref="ED167" authorId="2635" shapeId="0" xr:uid="{00F40096-006E-4EC2-950A-006B00F1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E167" authorId="2636" shapeId="0" xr:uid="{00F1001C-008A-4ADF-9049-003D002B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8.2.2(b); 
</t>
        </r>
      </text>
    </comment>
    <comment ref="EF167" authorId="2637" shapeId="0" xr:uid="{009F0052-003E-4D49-9924-0076005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8.3&gt;2
</t>
        </r>
      </text>
    </comment>
    <comment ref="EG167" authorId="2638" shapeId="0" xr:uid="{00FA00B5-00B9-41E9-BF80-005D002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fn 1
</t>
        </r>
      </text>
    </comment>
    <comment ref="EH167" authorId="2639" shapeId="0" xr:uid="{002E00AC-005B-4B3F-9922-005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EL167" authorId="2640" shapeId="0" xr:uid="{008F0018-0078-48A6-8631-005100CB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EM167" authorId="2641" shapeId="0" xr:uid="{006000F1-00A9-43B4-9908-005900FB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S167" authorId="2642" shapeId="0" xr:uid="{00E600C8-00EC-4418-B313-00A8009B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EZ167" authorId="2643" shapeId="0" xr:uid="{00B6005C-00BF-4918-81B1-0011006E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regarding public domain
</t>
        </r>
      </text>
    </comment>
    <comment ref="AD168" authorId="2644" shapeId="0" xr:uid="{00170037-000A-4D37-A2F7-00A3005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E168" authorId="2645" shapeId="0" xr:uid="{00BB00ED-003A-4A01-9B91-00CC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cooperation
</t>
        </r>
      </text>
    </comment>
    <comment ref="AF168" authorId="2646" shapeId="0" xr:uid="{00AB0066-0054-48E4-A688-00D1000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1.1 and 2.1
</t>
        </r>
      </text>
    </comment>
    <comment ref="AH168" authorId="2647" shapeId="0" xr:uid="{00A200EE-0091-4EBB-9761-00E1002F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I168" authorId="2648" shapeId="0" xr:uid="{006400A6-0099-46BC-A1D2-006C005C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K168" authorId="2649" shapeId="0" xr:uid="{008E00AE-00AA-4FE5-973F-0047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L168" authorId="2650" shapeId="0" xr:uid="{00DD0085-004E-47A5-A0EA-0026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M168" authorId="2651" shapeId="0" xr:uid="{0052003E-0019-4454-93ED-00A300F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 9, Art. 5 (market access), Arts. 3 and 6 (national treatment), and Annex 9 (Reservations)
</t>
        </r>
      </text>
    </comment>
    <comment ref="AP168" authorId="2652" shapeId="0" xr:uid="{00A0001A-00C5-4B4E-8FC2-00A3005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
        </r>
      </text>
    </comment>
    <comment ref="AT168" authorId="2653" shapeId="0" xr:uid="{008D0076-0061-4508-82C9-009100D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
</t>
        </r>
      </text>
    </comment>
    <comment ref="AW168" authorId="2654" shapeId="0" xr:uid="{00540041-003F-41D6-9A6C-0051009C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AX168" authorId="2655" shapeId="0" xr:uid="{009E00ED-0031-4002-99BB-0077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BA168" authorId="2656" shapeId="0" xr:uid="{008F0036-0078-4F12-A5BC-00A600A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 
Hard, except: 
4. The Parties shall encourage the use of interoperable electronic authentication
</t>
        </r>
      </text>
    </comment>
    <comment ref="BB168" authorId="2657" shapeId="0" xr:uid="{000C0084-0053-44CA-B926-006D00D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2.1, Art. 6.2(a)
</t>
        </r>
      </text>
    </comment>
    <comment ref="BD168" authorId="2658" shapeId="0" xr:uid="{00950074-0076-4780-8992-001D00B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 Art. 4
Chapter 14, Art. 10
</t>
        </r>
      </text>
    </comment>
    <comment ref="BH168" authorId="2659" shapeId="0" xr:uid="{003E00D1-0069-4C8A-A09B-001D006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Soft, execpt: 
3. Each Party shall adopt or maintain consumer protection laws to proscribe fraudulent and deceptive commercial activities that cause harm or potential harm to consumers engaged in online commercial activities.
</t>
        </r>
      </text>
    </comment>
    <comment ref="BI168" authorId="2660" shapeId="0" xr:uid="{00CA0035-0033-4CAB-B098-0097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16
</t>
        </r>
      </text>
    </comment>
    <comment ref="BK168" authorId="2661" shapeId="0" xr:uid="{005400CA-002A-4E20-A844-00640094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12
</t>
        </r>
      </text>
    </comment>
    <comment ref="BM168" authorId="2662" shapeId="0" xr:uid="{008B005F-00AE-4D35-A0D6-007D006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14
</t>
        </r>
      </text>
    </comment>
    <comment ref="BP168" authorId="2663" shapeId="0" xr:uid="{00770095-0094-43CF-805B-00F3001F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19
</t>
        </r>
      </text>
    </comment>
    <comment ref="BU168" authorId="2664" shapeId="0" xr:uid="{00260051-00C7-4AFA-8735-008D00C6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18
</t>
        </r>
      </text>
    </comment>
    <comment ref="BW168" authorId="2665" shapeId="0" xr:uid="{00520065-000C-4EAC-9BD9-0054006A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17(a), cooperation
</t>
        </r>
      </text>
    </comment>
    <comment ref="BZ168" authorId="2666" shapeId="0" xr:uid="{00EA0085-009A-43CC-8FCB-003F000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Art. 16:  Spam
3. The Parties shall endeavour to cooperate in appropriate cases of mutual concern regarding the regulation of unsolicited commercial electronic messages
</t>
        </r>
      </text>
    </comment>
    <comment ref="CA168" authorId="2667" shapeId="0" xr:uid="{00B7005B-006D-4B0B-9D1F-00800070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17(d), cooperation
Art. 10.3 on paperless trading
</t>
        </r>
      </text>
    </comment>
    <comment ref="CD168" authorId="2668" shapeId="0" xr:uid="{00AF00D0-0038-4257-BE5D-000200D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6.2
</t>
        </r>
      </text>
    </comment>
    <comment ref="CE168" authorId="2669" shapeId="0" xr:uid="{00CE0038-0086-46BD-B1D5-00B50054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6.2.b)
</t>
        </r>
      </text>
    </comment>
    <comment ref="CG168" authorId="2670" shapeId="0" xr:uid="{005E00E6-00ED-47EE-91DC-00B500E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16, Art. 1
</t>
        </r>
      </text>
    </comment>
    <comment ref="CS168" authorId="2671" shapeId="0" xr:uid="{00D60067-00DF-46E4-8CB1-006B004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t>
        </r>
      </text>
    </comment>
    <comment ref="CT168" authorId="2672" shapeId="0" xr:uid="{000200D2-006B-4F23-98EB-00D600A8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U168" authorId="2673" shapeId="0" xr:uid="{00B800CB-00B6-4590-9B2A-00D50045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168" authorId="2674" shapeId="0" xr:uid="{0033004C-0025-48BE-869E-00FD000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W168" authorId="2675" shapeId="0" xr:uid="{0030009F-006C-42C0-A57E-000D0012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CY168" authorId="2676" shapeId="0" xr:uid="{003F0039-005E-48FE-9154-00DB0002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13
</t>
        </r>
      </text>
    </comment>
    <comment ref="DA168" authorId="2677" shapeId="0" xr:uid="{0087008A-004D-4B64-8751-009B003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F168" authorId="2678" shapeId="0" xr:uid="{00F7007C-0006-4405-8472-006000A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I168" authorId="2679" shapeId="0" xr:uid="{007800D4-00D9-4121-8D4E-003C00CE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Australia-Singapore FTA (2016), Ch. 10, Art. 1, Art. 3.3-4; 
</t>
        </r>
      </text>
    </comment>
    <comment ref="DK168" authorId="2680" shapeId="0" xr:uid="{00ED0057-0072-4F82-AA50-00920085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4-II(A) – AUSTRALIA – 9 and 10
Australia NCMs
</t>
        </r>
      </text>
    </comment>
    <comment ref="DL168" authorId="2681" shapeId="0" xr:uid="{000200EE-00FA-453F-852C-0030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DN168" authorId="2682" shapeId="0" xr:uid="{009B001B-0088-4172-B6FB-0001008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17(b)(vi), cooperation
</t>
        </r>
      </text>
    </comment>
    <comment ref="DX168" authorId="2683" shapeId="0" xr:uid="{00190050-00B8-4F37-A021-003B007D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4.8-9 Use of electronic means
Art. 20.3(c)
</t>
        </r>
      </text>
    </comment>
    <comment ref="EA168" authorId="2684" shapeId="0" xr:uid="{00F1001F-0025-4D2E-9FF8-006600B8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B168" authorId="2685" shapeId="0" xr:uid="{001D006C-00E7-441C-85E3-003800D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C168" authorId="2686" shapeId="0" xr:uid="{002500C6-008C-4A35-81BF-003500C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
        </r>
      </text>
    </comment>
    <comment ref="ED168" authorId="2687" shapeId="0" xr:uid="{00A80052-006B-45ED-AB8D-00BA00C6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68" authorId="2688" shapeId="0" xr:uid="{00050028-00BD-4555-A578-008D0051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2.3(b); 
</t>
        </r>
      </text>
    </comment>
    <comment ref="EF168" authorId="2689" shapeId="0" xr:uid="{00800095-00C4-4CAE-98CD-009D000B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4.2
</t>
        </r>
      </text>
    </comment>
    <comment ref="EH168" authorId="2690" shapeId="0" xr:uid="{00EB0072-00A6-4C9B-A2E0-00D90094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
        </r>
      </text>
    </comment>
    <comment ref="EI168" authorId="2691" shapeId="0" xr:uid="{00BC0030-00D1-49ED-8ABF-0045009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K168" authorId="2692" shapeId="0" xr:uid="{001A00A6-005D-4F72-8394-0051007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(i) and (j)
</t>
        </r>
      </text>
    </comment>
    <comment ref="EL168" authorId="2693" shapeId="0" xr:uid="{00DE00E0-00FD-45AA-8964-00F9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t>
        </r>
      </text>
    </comment>
    <comment ref="EM168" authorId="2694" shapeId="0" xr:uid="{00D80057-0032-4898-A2CE-0006007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EN168" authorId="2695" shapeId="0" xr:uid="{000F008B-007E-4A5C-A104-005D002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4
</t>
        </r>
      </text>
    </comment>
    <comment ref="EO168" authorId="2696" shapeId="0" xr:uid="{00BB0022-00F8-4B8E-BFDA-000400C3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5:3 and 5.4, for technological protection measures
</t>
        </r>
      </text>
    </comment>
    <comment ref="EQ168" authorId="2697" shapeId="0" xr:uid="{0032000C-00F4-4309-913F-009D006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
</t>
        </r>
      </text>
    </comment>
    <comment ref="ER168" authorId="2698" shapeId="0" xr:uid="{00CC0088-0046-4859-BF09-004C009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ES168" authorId="2699" shapeId="0" xr:uid="{00F20003-0037-4514-B24F-00E7005C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1.2(a)
</t>
        </r>
      </text>
    </comment>
    <comment ref="ET168" authorId="2700" shapeId="0" xr:uid="{00F80023-00A5-4649-9767-00B60019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t>
        </r>
      </text>
    </comment>
    <comment ref="EV168" authorId="2701" shapeId="0" xr:uid="{00B0009C-00F0-49F2-9FD8-000000F2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15
</t>
        </r>
      </text>
    </comment>
    <comment ref="EW168" authorId="2702" shapeId="0" xr:uid="{00BC0020-0035-450C-B095-005C00FA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EX168" authorId="2703" shapeId="0" xr:uid="{00B500F8-000A-416D-94BD-008900B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FC168" authorId="2704" shapeId="0" xr:uid="{00EE0014-0039-4AAB-8302-00800075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J169" authorId="2705" shapeId="0" xr:uid="{00E50086-009C-440A-9072-00A2004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K169" authorId="2706" shapeId="0" xr:uid="{002000D9-0012-4541-A1B1-000100B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AC169" authorId="2707" shapeId="0" xr:uid="{00320010-008D-4E5F-9326-0033008F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169" authorId="2708" shapeId="0" xr:uid="{00E400DE-002C-4B79-9DA1-001D008E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16.5.a)
Art. 16.6.2
</t>
        </r>
      </text>
    </comment>
    <comment ref="AF169" authorId="2709" shapeId="0" xr:uid="{00F7003B-00BC-4D5F-8DC7-00A9000D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Art. 16.5(b) 
</t>
        </r>
      </text>
    </comment>
    <comment ref="AK169" authorId="2710" shapeId="0" xr:uid="{00C00090-001A-4EAA-8054-00A2004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L169" authorId="2711" shapeId="0" xr:uid="{007C006E-0024-4E88-81E8-0007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M169" authorId="2712" shapeId="0" xr:uid="{008A00FE-0064-49B7-A0A9-00AF009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Article 13.6
Market access
</t>
        </r>
      </text>
    </comment>
    <comment ref="AO169" authorId="2713" shapeId="0" xr:uid="{007F0074-00A0-452E-874F-00D6000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P169" authorId="2714" shapeId="0" xr:uid="{005A0081-00B9-4E74-8F74-005C008E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T169" authorId="2715" shapeId="0" xr:uid="{005C0000-00E9-4F64-8A01-002C00B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A169" authorId="2716" shapeId="0" xr:uid="{0017003A-00A5-4555-B1AA-00BD00BA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16.6:1(a), dialogue
</t>
        </r>
      </text>
    </comment>
    <comment ref="BF169" authorId="2717" shapeId="0" xr:uid="{00C90098-00E7-4966-AF8A-004A006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BH169" authorId="2718" shapeId="0" xr:uid="{00AA00CE-00CE-40A9-AD5B-00180030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16.6:1(d), dialogue
</t>
        </r>
      </text>
    </comment>
    <comment ref="BI169" authorId="2719" shapeId="0" xr:uid="{0065004B-001E-47B6-8FE7-007D002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16.6:1(c), dialogue
</t>
        </r>
      </text>
    </comment>
    <comment ref="BW169" authorId="2720" shapeId="0" xr:uid="{0091005C-00E6-4596-AC0C-005C001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t>
        </r>
      </text>
    </comment>
    <comment ref="BZ169" authorId="2721" shapeId="0" xr:uid="{00AD008A-007E-42CE-A117-0081003B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CA169" authorId="2722" shapeId="0" xr:uid="{00E00096-00A5-436F-8002-00AA0027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16.6:3 (cooperation)
</t>
        </r>
      </text>
    </comment>
    <comment ref="CB169" authorId="2723" shapeId="0" xr:uid="{00D60061-00F3-4CB8-9536-002E00EE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26.2.1(b).
</t>
        </r>
      </text>
    </comment>
    <comment ref="CG169" authorId="2724" shapeId="0" xr:uid="{002C0046-009D-4049-939A-008400D4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29
</t>
        </r>
      </text>
    </comment>
    <comment ref="CT169" authorId="2725" shapeId="0" xr:uid="{00610016-00DD-4A3C-B21E-008D005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V169" authorId="2726" shapeId="0" xr:uid="{00AC00BA-0088-40FE-AEFB-0091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W169" authorId="2727" shapeId="0" xr:uid="{00570036-00EF-462D-9A6F-009700C5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D169" authorId="2728" shapeId="0" xr:uid="{00A40050-00EA-499E-BC6E-00F8000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I169" authorId="2729" shapeId="0" xr:uid="{00B7009D-00C1-47A7-A845-0075007C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15.1; 15.3.3-4; 
</t>
        </r>
      </text>
    </comment>
    <comment ref="DK169" authorId="2730" shapeId="0" xr:uid="{001C00C6-0012-428F-A7B2-00AC009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Art. 8.2.3, 9.2.2
Exclusion of subsidies and government support for audio-visual services and cultural industries, and exclusion of the investment and trade in services chapter
</t>
        </r>
      </text>
    </comment>
    <comment ref="DL169" authorId="2731" shapeId="0" xr:uid="{0026006E-00BC-44BF-B986-007600B7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DX169" authorId="2732" shapeId="0" xr:uid="{00DE0011-0035-43FD-8A89-009C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Use of Electronic Means
Article 19.13
Electronic auctions
</t>
        </r>
      </text>
    </comment>
    <comment ref="EA169" authorId="2733" shapeId="0" xr:uid="{00CA0048-0054-40F6-AD1B-003B00C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B169" authorId="2734" shapeId="0" xr:uid="{00B00034-0094-4832-BFC6-009B00E4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D169" authorId="2735" shapeId="0" xr:uid="{000E00FB-0048-46DF-A744-001100CB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
        </r>
      </text>
    </comment>
    <comment ref="EF169" authorId="2736" shapeId="0" xr:uid="{009500E2-00DC-478A-B52C-00760067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L169" authorId="2737" shapeId="0" xr:uid="{002C00F1-009A-447B-AC06-006600E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20.7:1, refering to different treaties
</t>
        </r>
      </text>
    </comment>
    <comment ref="EM169" authorId="2738" shapeId="0" xr:uid="{004D007A-003C-4C8A-A6F6-004A008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21.2:2
</t>
        </r>
      </text>
    </comment>
    <comment ref="EQ169" authorId="2739" shapeId="0" xr:uid="{0018004C-002B-4FA7-B524-007F004B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ER169" authorId="2740" shapeId="0" xr:uid="{0047007E-0038-4F48-BB16-00D2008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20.10
</t>
        </r>
      </text>
    </comment>
    <comment ref="EW169" authorId="2741" shapeId="0" xr:uid="{00A60076-007C-4808-8F30-00C900A8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EX169" authorId="2742" shapeId="0" xr:uid="{00890053-00E2-4C44-A5A7-00F2001B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C170" authorId="2743" shapeId="0" xr:uid="{00E400AB-005B-4764-8241-00F8002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China-Georgia FTA, Art. 12.2.1; 
</t>
        </r>
      </text>
    </comment>
    <comment ref="AF170" authorId="2744" shapeId="0" xr:uid="{00F40078-0059-41E5-81BE-0018005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BZ170" authorId="2745" shapeId="0" xr:uid="{00C600EF-0029-41FD-860C-008300A8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and 12.2.3
</t>
        </r>
      </text>
    </comment>
    <comment ref="CA170" authorId="2746" shapeId="0" xr:uid="{008600C6-00EB-421C-8F04-00C4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12.2.5
</t>
        </r>
      </text>
    </comment>
    <comment ref="CE170" authorId="2747" shapeId="0" xr:uid="{004300CD-001B-4D53-8B81-002800E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DD170" authorId="2748" shapeId="0" xr:uid="{0048009D-00FA-479F-A83A-0037001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DL170" authorId="2749" shapeId="0" xr:uid="{00E10066-006D-453C-B0B8-00F900C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EM170" authorId="2750" shapeId="0" xr:uid="{0068005D-00B3-4F0B-88FF-00E4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S170" authorId="2751" shapeId="0" xr:uid="{00B5006F-005D-4A74-A88D-00C900D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11.2(a)
</t>
        </r>
      </text>
    </comment>
    <comment ref="AB171" authorId="2752" shapeId="0" xr:uid="{004200C1-00B1-4204-A035-002A003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(b)
</t>
        </r>
      </text>
    </comment>
    <comment ref="AD171" authorId="2753" shapeId="0" xr:uid="{00300012-0095-4D69-9535-0076007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(a)
Art. 11.2.7 (c)
Art. 11.9.(b), cooperation
</t>
        </r>
      </text>
    </comment>
    <comment ref="AE171" authorId="2754" shapeId="0" xr:uid="{0096007D-000C-4D9D-B105-00400066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cooperation
</t>
        </r>
      </text>
    </comment>
    <comment ref="AF171" authorId="2755" shapeId="0" xr:uid="{007B00EF-00E2-4816-9EA3-00AD00E3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11.2.5(a) and (c) ; 11.2.6
</t>
        </r>
      </text>
    </comment>
    <comment ref="AL171" authorId="2756" shapeId="0" xr:uid="{00F50069-0013-47FC-BB58-00C7004B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National Treatment
Art. 9.4 Market Access
Annex 9.6
</t>
        </r>
      </text>
    </comment>
    <comment ref="AO171" authorId="2757" shapeId="0" xr:uid="{004600AD-008A-4D80-A715-002E009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
Art. 11.10
</t>
        </r>
      </text>
    </comment>
    <comment ref="AR171" authorId="2758" shapeId="0" xr:uid="{00330061-002D-49A5-91A6-001A00D2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BA171" authorId="2759" shapeId="0" xr:uid="{004A004D-0012-4093-9ACA-00EE004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Hard, except the promotion of interoperable electronic signature
Art. 11.9 (b) Cooperation
</t>
        </r>
      </text>
    </comment>
    <comment ref="BB171" authorId="2760" shapeId="0" xr:uid="{00B50063-0043-40B1-A310-0031001C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t>
        </r>
      </text>
    </comment>
    <comment ref="BF171" authorId="2761" shapeId="0" xr:uid="{00860032-00D3-49F2-84C9-000E003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
Automation
</t>
        </r>
      </text>
    </comment>
    <comment ref="BH171" authorId="2762" shapeId="0" xr:uid="{00DE0088-001E-46C4-BA2E-00CC001D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(f)
Art. 11.4 , soft except:
2. Each Party shall adopt or maintain consumer protection laws to prohibit fraudulent and deceptive business practices that cause harm or potential harm to consumers engaged in online business activities.
Art. 11.9.(b) (c), cooperation
</t>
        </r>
      </text>
    </comment>
    <comment ref="BI171" authorId="2763" shapeId="0" xr:uid="{005F006A-009B-44CD-8AEF-00AF00FA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BL171" authorId="2764" shapeId="0" xr:uid="{004400D8-00C0-4F79-8AC5-0043000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Each Party shall adopt or maintain measures to ensure compliance with the neutrality of the network without discrimination or blocking of services
</t>
        </r>
      </text>
    </comment>
    <comment ref="BU171" authorId="2765" shapeId="0" xr:uid="{00A70062-00E9-4D6F-9301-007B0033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(f)  cooperation
</t>
        </r>
      </text>
    </comment>
    <comment ref="BW171" authorId="2766" shapeId="0" xr:uid="{00720060-00EB-4D47-A8F9-001C004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
Art. 11.9.(a), cooperation
</t>
        </r>
      </text>
    </comment>
    <comment ref="BZ171" authorId="2767" shapeId="0" xr:uid="{00BB00AD-00A2-4BA8-8537-00DC00F5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CA171" authorId="2768" shapeId="0" xr:uid="{00D200BC-0092-4C2C-9FB4-00F4003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11.9.(d), cooperation
</t>
        </r>
      </text>
    </comment>
    <comment ref="CB171" authorId="2769" shapeId="0" xr:uid="{003E007D-0076-44C2-B4B3-004400E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CD171" authorId="2770" shapeId="0" xr:uid="{000300C3-0083-4F1C-8206-0022003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E171" authorId="2771" shapeId="0" xr:uid="{00430014-00C7-4F36-A724-00B2003C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S171" authorId="2772" shapeId="0" xr:uid="{00A7001E-00F5-496A-B9F4-002B00A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
        </r>
      </text>
    </comment>
    <comment ref="CT171" authorId="2773" shapeId="0" xr:uid="{009300CF-000F-46BB-B699-005100D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U171" authorId="2774" shapeId="0" xr:uid="{004200B8-006B-4820-9ECD-00C600F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V171" authorId="2775" shapeId="0" xr:uid="{00F4001B-0037-4BEC-86BA-009D003B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W171" authorId="2776" shapeId="0" xr:uid="{001200CA-00C7-4933-B4B6-00EB006E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CY171" authorId="2777" shapeId="0" xr:uid="{004C00BE-00E9-4547-8006-0008007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CZ171" authorId="2778" shapeId="0" xr:uid="{00E100DC-00C5-48C7-89BD-00C9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DA171" authorId="2779" shapeId="0" xr:uid="{006000F7-00E4-4F97-88FB-004C00E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D171" authorId="2780" shapeId="0" xr:uid="{005A0089-0011-4B5E-AF43-0027007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DF171" authorId="2781" shapeId="0" xr:uid="{008000E1-00D2-435F-825E-0098001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I171" authorId="2782" shapeId="0" xr:uid="{007600FC-00C9-42EB-BC44-0006009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Argentina-Chile FTA, Art. 10.1; Argentina-Chile FTA, Art. 10.3.3-4;
</t>
        </r>
      </text>
    </comment>
    <comment ref="DK171" authorId="2783" shapeId="0" xr:uid="{000F0097-00A9-401C-9F96-0070005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are include in Chile schedule and Annex 8.11 on NCMs
</t>
        </r>
      </text>
    </comment>
    <comment ref="DN171" authorId="2784" shapeId="0" xr:uid="{00910015-00FA-437F-BEF2-002A006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DX171" authorId="2785" shapeId="0" xr:uid="{00D200C1-0035-41CD-9951-00C0005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7.18
Use of electronic means
Art. 7.23.c)
Cooperation in electronic public procurement
</t>
        </r>
      </text>
    </comment>
    <comment ref="EA171" authorId="2786" shapeId="0" xr:uid="{0072004B-003D-46FB-BD11-007900D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B171" authorId="2787" shapeId="0" xr:uid="{00BA0039-0044-4B0D-91CD-001E005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C171" authorId="2788" shapeId="0" xr:uid="{00730043-00E0-4B0F-B800-00DE00A0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
Public Procurement
Subsidies
Information processed by the State
Financial Services
</t>
        </r>
      </text>
    </comment>
    <comment ref="ED171" authorId="2789" shapeId="0" xr:uid="{004C0096-0072-4D97-8988-0015003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E171" authorId="2790" shapeId="0" xr:uid="{008400A5-0024-4D09-AA76-002C0025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11.2.2(c); 
</t>
        </r>
      </text>
    </comment>
    <comment ref="AC172" authorId="2791" shapeId="0" xr:uid="{00450070-000F-4214-B780-008600F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72" authorId="2792" shapeId="0" xr:uid="{00CB0053-0080-4904-9639-00E6002B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194.2
</t>
        </r>
      </text>
    </comment>
    <comment ref="AF172" authorId="2793" shapeId="0" xr:uid="{005000A5-00E8-4B55-9205-00E400D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Armenia-EU CEPA, Art. 193.1
</t>
        </r>
      </text>
    </comment>
    <comment ref="AK172" authorId="2794" shapeId="0" xr:uid="{009300C2-0053-4FA0-8A03-0000001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L172" authorId="2795" shapeId="0" xr:uid="{00380083-0079-4B73-9AF1-00440030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M172" authorId="2796" shapeId="0" xr:uid="{00890039-00C7-4E91-8571-002200A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P172" authorId="2797" shapeId="0" xr:uid="{00BC00DD-00A4-46AF-B69B-00E20073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172" authorId="2798" shapeId="0" xr:uid="{006E00C5-00BF-47A3-9A64-00F900D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193.3
</t>
        </r>
      </text>
    </comment>
    <comment ref="BA172" authorId="2799" shapeId="0" xr:uid="{007100C5-00C6-47A7-9F5E-00B600F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194.1(a), dialogue
</t>
        </r>
      </text>
    </comment>
    <comment ref="BH172" authorId="2800" shapeId="0" xr:uid="{00D900C4-006C-4882-987F-0018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(ii), dialogue
</t>
        </r>
      </text>
    </comment>
    <comment ref="BI172" authorId="2801" shapeId="0" xr:uid="{009A002D-0060-4398-9B88-00E4007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 dialogue
</t>
        </r>
      </text>
    </comment>
    <comment ref="BY172" authorId="2802" shapeId="0" xr:uid="{003000FA-0059-45AE-8C5C-00670016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8
COOPERATION IN THE FIELD OF THE INFORMATION SOCIETY
ARTICLE 62-65
</t>
        </r>
      </text>
    </comment>
    <comment ref="BZ172" authorId="2803" shapeId="0" xr:uid="{00BE00DE-0047-480B-B306-000400FA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Armenia-EU FTA, Art. 141.1 and Art. 193.1
</t>
        </r>
      </text>
    </comment>
    <comment ref="CG172" authorId="2804" shapeId="0" xr:uid="{00170026-00BC-4097-B3E4-008E003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t>
        </r>
      </text>
    </comment>
    <comment ref="CS172" authorId="2805" shapeId="0" xr:uid="{001A0018-00A2-437B-8683-000100B4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CV172" authorId="2806" shapeId="0" xr:uid="{00AC00F4-00D2-4E5B-B24C-00E7007B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2. The Parties agree that the development of electronic commerce shall be fully compatible with the highest international standards of data protection, in order to ensure the confidence of users of electronic commerce.
</t>
        </r>
      </text>
    </comment>
    <comment ref="CW172" authorId="2807" shapeId="0" xr:uid="{00D4009F-00E6-4085-A8A4-001B00B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D172" authorId="2808" shapeId="0" xr:uid="{00F10003-007F-41E8-B170-0010000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I172" authorId="2809" shapeId="0" xr:uid="{006A007C-0026-43FB-98C2-00D800E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170.2(e)., Art. 178
</t>
        </r>
      </text>
    </comment>
    <comment ref="DJ172" authorId="2810" shapeId="0" xr:uid="{000F00EE-00E0-4C61-B0F6-00C0008A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DK172" authorId="2811" shapeId="0" xr:uid="{00040052-006E-469B-9ED7-000C007B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COOPERATION IN THE AUDIOVISUAL AND MEDIA FIELDS
Art. 98-100
</t>
        </r>
      </text>
    </comment>
    <comment ref="DL172" authorId="2812" shapeId="0" xr:uid="{001E00CC-00C2-4453-A028-009E0033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EA172" authorId="2813" shapeId="0" xr:uid="{002000FE-00BB-49B8-AE7E-003900B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72" authorId="2814" shapeId="0" xr:uid="{008F002A-0020-45B1-BC28-003600C7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72" authorId="2815" shapeId="0" xr:uid="{00DD009A-00D8-4A7E-9F23-0086001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
        </r>
      </text>
    </comment>
    <comment ref="EK172" authorId="2816" shapeId="0" xr:uid="{008B001B-007C-4B0C-B88F-006900C7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212:1(d) and (e)
</t>
        </r>
      </text>
    </comment>
    <comment ref="EL172" authorId="2817" shapeId="0" xr:uid="{009C0047-0046-4538-BA03-00BB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
</t>
        </r>
      </text>
    </comment>
    <comment ref="EM172" authorId="2818" shapeId="0" xr:uid="{0075004E-000C-48A8-BC28-009D00F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210:1
</t>
        </r>
      </text>
    </comment>
    <comment ref="EN172" authorId="2819" shapeId="0" xr:uid="{00BC0062-001F-498D-888C-000C002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t>
        </r>
      </text>
    </comment>
    <comment ref="EO172" authorId="2820" shapeId="0" xr:uid="{004200EE-0095-4EAD-9A9D-0021003C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Q172" authorId="2821" shapeId="0" xr:uid="{000E00C2-0038-467B-B81D-00CA002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219
</t>
        </r>
      </text>
    </comment>
    <comment ref="ER172" authorId="2822" shapeId="0" xr:uid="{009900A0-003E-42EA-ABA9-008E0062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
</t>
        </r>
      </text>
    </comment>
    <comment ref="ES172" authorId="2823" shapeId="0" xr:uid="{00E50013-0068-4A96-BFB4-0036005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VI, Art. 249
</t>
        </r>
      </text>
    </comment>
    <comment ref="EW172" authorId="2824" shapeId="0" xr:uid="{00AB00A8-00FD-4B12-9030-006200A0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(soft); Subsection II, Art. 195-199; both in e-commerce  chapter
</t>
        </r>
      </text>
    </comment>
    <comment ref="FA172" authorId="2825" shapeId="0" xr:uid="{00AD0031-0042-4ECC-9E79-00AC0026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213(a)
</t>
        </r>
      </text>
    </comment>
    <comment ref="FB172" authorId="2826" shapeId="0" xr:uid="{00ED0074-0070-4927-B25A-009C009C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213(c)
</t>
        </r>
      </text>
    </comment>
    <comment ref="AC173" authorId="2827" shapeId="0" xr:uid="{00D60007-005C-409A-80BD-00BD002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regarding duties
</t>
        </r>
      </text>
    </comment>
    <comment ref="AD173" authorId="2828" shapeId="0" xr:uid="{00FD0053-004E-49D6-909C-00A20007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co-operation
</t>
        </r>
      </text>
    </comment>
    <comment ref="AH173" authorId="2829" shapeId="0" xr:uid="{001E00CB-00FE-4B00-A6A2-00A500F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I173" authorId="2830" shapeId="0" xr:uid="{004A0031-0045-4734-99BA-00DD002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K173" authorId="2831" shapeId="0" xr:uid="{00720001-0020-4B21-8A3E-00C50039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L173" authorId="2832" shapeId="0" xr:uid="{003B0054-000F-49A4-BD78-00ED002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M173" authorId="2833" shapeId="0" xr:uid="{009C0094-004E-4703-9E0F-00E900F0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P173" authorId="2834" shapeId="0" xr:uid="{00EC00D4-008B-46D8-BEE0-00EC002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
        </r>
      </text>
    </comment>
    <comment ref="AT173" authorId="2835" shapeId="0" xr:uid="{00A9009F-00B0-4B1B-97A9-009300C1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AX173" authorId="2836" shapeId="0" xr:uid="{00300064-0012-4086-82BE-000700F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A173" authorId="2837" shapeId="0" xr:uid="{005300BE-00F9-4CAF-826C-0071009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The Parties shall encourage the use of interoperable electronic authentication
Art. 9.12.c)(iii). Cooperation on authentication
</t>
        </r>
      </text>
    </comment>
    <comment ref="BB173" authorId="2838" shapeId="0" xr:uid="{008200E9-00E9-4459-8AF0-0096000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BD173" authorId="2839" shapeId="0" xr:uid="{003B00AD-006C-469A-BE7D-0065007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H173" authorId="2840" shapeId="0" xr:uid="{008200D8-0027-4E9D-BBAA-00BB003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soft
Article 9.11
Online Consumer Protection, hard
</t>
        </r>
      </text>
    </comment>
    <comment ref="BU173" authorId="2841" shapeId="0" xr:uid="{0061002B-0043-4703-A2B0-004A007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(ii), cooperation
</t>
        </r>
      </text>
    </comment>
    <comment ref="BW173" authorId="2842" shapeId="0" xr:uid="{004E00F0-00C3-4F72-AC89-00F00047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9.12.a) 
</t>
        </r>
      </text>
    </comment>
    <comment ref="BY173" authorId="2843" shapeId="0" xr:uid="{00440041-0060-4FB4-BA57-00A000F4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Singapore-Sri Lanka FTA, Art.  9.12 (b)
collaborative efforts in the recognition of  professional certifications in the ICT sector
</t>
        </r>
      </text>
    </comment>
    <comment ref="BZ173" authorId="2844" shapeId="0" xr:uid="{000A00C2-0036-4A55-A6E8-00400013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Singapore-Sri Lanka FTA, Art.  9.12
</t>
        </r>
      </text>
    </comment>
    <comment ref="CG173" authorId="2845" shapeId="0" xr:uid="{0084006C-000C-4AA5-B6DD-00F7000C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16
</t>
        </r>
      </text>
    </comment>
    <comment ref="CS173" authorId="2846" shapeId="0" xr:uid="{007700BE-0047-4CDD-82DB-009C0063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9.12.c (i), cooperation
</t>
        </r>
      </text>
    </comment>
    <comment ref="CT173" authorId="2847" shapeId="0" xr:uid="{008000CD-00DF-46E2-8D98-00ED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U173" authorId="2848" shapeId="0" xr:uid="{00E4004A-00F5-4CEE-8ECF-00C1001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W173" authorId="2849" shapeId="0" xr:uid="{004F001D-005A-42B6-BC35-005D0087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CY173" authorId="2850" shapeId="0" xr:uid="{00EF00D2-0083-4ABB-BADD-0031003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
</t>
        </r>
      </text>
    </comment>
    <comment ref="DA173" authorId="2851" shapeId="0" xr:uid="{00C600A5-0054-41C6-9BB6-000B0068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D173" authorId="2852" shapeId="0" xr:uid="{00EF0066-0023-4757-8F76-00EF00C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DF173" authorId="2853" shapeId="0" xr:uid="{001600AA-007A-411A-B67C-00460033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I173" authorId="2854" shapeId="0" xr:uid="{00E70078-0096-4737-BF95-00F900D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Singapore-Sri Lanka FTA, Art. 8.1; 8.3.3-4
</t>
        </r>
      </text>
    </comment>
    <comment ref="DK173" authorId="2855" shapeId="0" xr:uid="{00BA00FD-002F-44B8-8ECD-007B001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7-B
SINGAPORE
SCHEDULE OF SPECIFIC COMMITMENTS
D. Audiovisual Services
</t>
        </r>
      </text>
    </comment>
    <comment ref="DL173" authorId="2856" shapeId="0" xr:uid="{00A90095-007E-47C3-9AEE-0021005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N173" authorId="2857" shapeId="0" xr:uid="{00FB00FD-003C-4A16-8DC9-00CD00D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9.12.c(iv)
</t>
        </r>
      </text>
    </comment>
    <comment ref="DX173" authorId="2858" shapeId="0" xr:uid="{009D00B3-009F-41A1-B67B-0028005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Use of Electronic Means
Article 11.14
Electronic Auctions
</t>
        </r>
      </text>
    </comment>
    <comment ref="EA173" authorId="2859" shapeId="0" xr:uid="{005A00D8-00E4-4B03-B15D-0066004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t>
        </r>
      </text>
    </comment>
    <comment ref="EB173" authorId="2860" shapeId="0" xr:uid="{00F50035-008C-4E9C-845A-00D00036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D173" authorId="2861" shapeId="0" xr:uid="{00A600AC-00CF-4547-94B8-0049001F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E173" authorId="2862" shapeId="0" xr:uid="{00FD000B-0091-443E-8CF3-00A100D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9.2.5(b)
</t>
        </r>
      </text>
    </comment>
    <comment ref="EG173" authorId="2863" shapeId="0" xr:uid="{002B00AD-0042-4399-B90E-00330005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d)
</t>
        </r>
      </text>
    </comment>
    <comment ref="EH173" authorId="2864" shapeId="0" xr:uid="{000400C2-0094-4492-A74C-00BE00B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
        </r>
      </text>
    </comment>
    <comment ref="EL173" authorId="2865" shapeId="0" xr:uid="{00800086-0028-4292-BFCE-0074001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EM173" authorId="2866" shapeId="0" xr:uid="{00B00045-0044-4722-A2BA-0076004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N173" authorId="2867" shapeId="0" xr:uid="{005D0034-00E7-43B3-9293-0036006A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ES173" authorId="2868" shapeId="0" xr:uid="{00DE001C-0080-4B99-AA22-00B900C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13.1:2(vii)
</t>
        </r>
      </text>
    </comment>
    <comment ref="AD174" authorId="2869" shapeId="0" xr:uid="{004600BF-000C-4B24-88A7-00CF00F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13.14.(b), cooperation 
</t>
        </r>
      </text>
    </comment>
    <comment ref="AE174" authorId="2870" shapeId="0" xr:uid="{00D60061-0066-47BA-B3F2-0007000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(e) cooperation 
</t>
        </r>
      </text>
    </comment>
    <comment ref="AH174" authorId="2871" shapeId="0" xr:uid="{005300B4-0073-4A37-A36F-00EA0014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174" authorId="2872" shapeId="0" xr:uid="{001A004A-00C6-4132-9D39-00EA00E0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K174" authorId="2873" shapeId="0" xr:uid="{00B40049-004E-4606-806F-008900E3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174" authorId="2874" shapeId="0" xr:uid="{00A800B0-0049-478A-A82F-00B7006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174" authorId="2875" shapeId="0" xr:uid="{000C001D-00E1-45E2-8E13-0050001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for Financial Institutions
</t>
        </r>
      </text>
    </comment>
    <comment ref="AP174" authorId="2876" shapeId="0" xr:uid="{007A00F2-0018-4F22-8F15-0086009B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
        </r>
      </text>
    </comment>
    <comment ref="AT174" authorId="2877" shapeId="0" xr:uid="{004E0046-00AA-4905-9EB9-009E00E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174" authorId="2878" shapeId="0" xr:uid="{009D0088-0023-4E6D-87B1-00640061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X174" authorId="2879" shapeId="0" xr:uid="{00D80009-00BA-45C6-957B-0080006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BA174" authorId="2880" shapeId="0" xr:uid="{006A0090-00B0-44DF-90FF-00FC004E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Hard, except: 
4. The Parties shall encourage the use of interoperable electronic authentication.
Art. 13.14.b(v)
</t>
        </r>
      </text>
    </comment>
    <comment ref="BB174" authorId="2881" shapeId="0" xr:uid="{00390077-0047-415C-9BBE-00250091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Art. 13.5.2(a)
</t>
        </r>
      </text>
    </comment>
    <comment ref="BD174" authorId="2882" shapeId="0" xr:uid="{00E8007D-00B9-4187-B825-001E0024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174" authorId="2883" shapeId="0" xr:uid="{00400027-00DB-42DB-9B48-00D90053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
        </r>
      </text>
    </comment>
    <comment ref="BH174" authorId="2884" shapeId="0" xr:uid="{001700D0-0048-44A8-8C93-00B500C5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soft
Art. 13.7 soft, except:
2. Each Party shall adopt or maintain consumer protection laws to proscribe fraudulent and deceptive commercial activities that cause harm or potential harm to consumers engaged in online commercial activities
Art. 13.14.b(ii), cooperation
</t>
        </r>
      </text>
    </comment>
    <comment ref="BI174" authorId="2885" shapeId="0" xr:uid="{00CA00AD-00CA-4D21-84A6-006800C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Art. 13.14.b(iii), cooperation
</t>
        </r>
      </text>
    </comment>
    <comment ref="BK174" authorId="2886" shapeId="0" xr:uid="{00960057-008D-4B3D-889E-001E0082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
        </r>
      </text>
    </comment>
    <comment ref="BP174" authorId="2887" shapeId="0" xr:uid="{00A4002E-0091-4A8A-9FF2-00E700F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t>
        </r>
      </text>
    </comment>
    <comment ref="BU174" authorId="2888" shapeId="0" xr:uid="{007F00D3-0070-4AA4-8FC2-00EC002B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13.14.c(iv), cooperation
Art. 13.15 
</t>
        </r>
      </text>
    </comment>
    <comment ref="BW174" authorId="2889" shapeId="0" xr:uid="{007000D3-00E0-452C-BB44-00DD001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13.14.(a), (c) cooperation 
</t>
        </r>
      </text>
    </comment>
    <comment ref="BZ174" authorId="2890" shapeId="0" xr:uid="{005500CF-00B1-40AF-AEEC-0012000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13.13.3 Spam
Art. 13.14
</t>
        </r>
      </text>
    </comment>
    <comment ref="CA174" authorId="2891" shapeId="0" xr:uid="{0021006E-003E-4C69-894B-0001002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13.14.(d) cooperation 
</t>
        </r>
      </text>
    </comment>
    <comment ref="CD174" authorId="2892" shapeId="0" xr:uid="{00170092-0028-469E-A6F8-00EB00B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E174" authorId="2893" shapeId="0" xr:uid="{00440022-00CA-4CDA-9B87-00D500F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G174" authorId="2894" shapeId="0" xr:uid="{008700BC-0066-46BF-A51B-0082007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27
</t>
        </r>
      </text>
    </comment>
    <comment ref="CS174" authorId="2895" shapeId="0" xr:uid="{0014003D-00E9-4BA0-8274-0092001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
        </r>
      </text>
    </comment>
    <comment ref="CT174" authorId="2896" shapeId="0" xr:uid="{008400F5-00E7-45D5-B947-000E0084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174" authorId="2897" shapeId="0" xr:uid="{00AC00F9-003B-4921-B97C-0013003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174" authorId="2898" shapeId="0" xr:uid="{00950040-0086-43C1-A988-00E900A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W174" authorId="2899" shapeId="0" xr:uid="{00460036-0062-4232-8E5F-00B7000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Y174" authorId="2900" shapeId="0" xr:uid="{005E00D9-0051-4EB8-8725-0033007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A174" authorId="2901" shapeId="0" xr:uid="{0013003B-008C-4043-B359-006C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D174" authorId="2902" shapeId="0" xr:uid="{00AF0011-0001-4919-B4FE-003F006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DF174" authorId="2903" shapeId="0" xr:uid="{004B0031-0096-4545-9952-00BF002E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I174" authorId="2904" shapeId="0" xr:uid="{009000FA-000A-4A74-83B9-000F008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Australia-Peru FTA, Art. 12.1; Art. 12.4.3-4
</t>
        </r>
      </text>
    </comment>
    <comment ref="DK174" authorId="2905" shapeId="0" xr:uid="{001C00E6-0029-4605-83D4-008D00E8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NCMs
ANNEX I – PERU – 15
Reservation future measures
ANNEX II – AUSTRALIA – 9, 10 and 11
ANNEX II – PERU – 8, 10
</t>
        </r>
      </text>
    </comment>
    <comment ref="DL174" authorId="2906" shapeId="0" xr:uid="{001800FB-00EF-48A6-B872-006C006B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
        </r>
      </text>
    </comment>
    <comment ref="DN174" authorId="2907" shapeId="0" xr:uid="{001A0098-00AB-4303-AFC0-00280081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13.14.c(vi), cooperation
</t>
        </r>
      </text>
    </comment>
    <comment ref="DX174" authorId="2908" shapeId="0" xr:uid="{00FC00D9-0066-40DE-996F-00A9003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14.4.8-9
Use of Electronic Means
Art. 14.20.2c)
2. The Parties shall endeavour to cooperate in matters such as:
(c) developing and expanding the use of electronic means in government procurement systems.
</t>
        </r>
      </text>
    </comment>
    <comment ref="EA174" authorId="2909" shapeId="0" xr:uid="{00820076-0044-4F46-A721-003800E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174" authorId="2910" shapeId="0" xr:uid="{00450066-0064-492E-8CDC-00F000B1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C174" authorId="2911" shapeId="0" xr:uid="{0049006F-00BA-485F-BEF5-00A9005D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
        </r>
      </text>
    </comment>
    <comment ref="ED174" authorId="2912" shapeId="0" xr:uid="{00CB001E-0042-41C4-9C5E-004800B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74" authorId="2913" shapeId="0" xr:uid="{0072003D-002E-42D4-A6A5-00B8008F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13.2.3(b); 
</t>
        </r>
      </text>
    </comment>
    <comment ref="EF174" authorId="2914" shapeId="0" xr:uid="{006600AA-0096-452A-BF0E-007D0059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G174" authorId="2915" shapeId="0" xr:uid="{000F00FD-0000-45B4-BA2C-0029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2
</t>
        </r>
      </text>
    </comment>
    <comment ref="EH174" authorId="2916" shapeId="0" xr:uid="{0055000C-005E-4FC8-8528-0078009F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
        </r>
      </text>
    </comment>
    <comment ref="EK174" authorId="2917" shapeId="0" xr:uid="{0063006F-00A1-4BB8-8815-008C004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(f) and (g)
</t>
        </r>
      </text>
    </comment>
    <comment ref="EL174" authorId="2918" shapeId="0" xr:uid="{00F00083-004A-4D9B-8438-00F8006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EM174" authorId="2919" shapeId="0" xr:uid="{00F800DB-0092-415D-BAD3-00400007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EO174" authorId="2920" shapeId="0" xr:uid="{001D009B-001D-4F33-9919-0026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17.34
</t>
        </r>
      </text>
    </comment>
    <comment ref="EP174" authorId="2921" shapeId="0" xr:uid="{00310083-003A-47AC-8BEA-00E800D3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generall: Art. 17.2, Art. 17.35 for copyright
</t>
        </r>
      </text>
    </comment>
    <comment ref="EZ174" authorId="2922" shapeId="0" xr:uid="{005D001C-0097-4FE6-936F-0085007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FA174" authorId="2923" shapeId="0" xr:uid="{00520052-0037-451A-8C2D-00C800FA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FB174" authorId="2924" shapeId="0" xr:uid="{004100F7-0053-4FFD-8242-0093008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for copyright, Art. 17.32:3
</t>
        </r>
      </text>
    </comment>
    <comment ref="FE174" authorId="2925" shapeId="0" xr:uid="{001600EC-00BF-4A8F-91BF-00760026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AC175" authorId="2926" shapeId="0" xr:uid="{00E400C0-007B-4792-BA74-00A9001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75" authorId="2927" shapeId="0" xr:uid="{001C00C0-00A0-44C1-B5CE-005400D5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AF175" authorId="2928" shapeId="0" xr:uid="{00DC0062-00D8-486D-94BF-000B00D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H175" authorId="2929" shapeId="0" xr:uid="{00070052-00D9-4127-99B3-0081001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L175" authorId="2930" shapeId="0" xr:uid="{00E80068-000F-4282-910B-0051003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 national treatment
Art. 10.4 - Market access
</t>
        </r>
      </text>
    </comment>
    <comment ref="AM175" authorId="2931" shapeId="0" xr:uid="{0077006F-0020-4BF1-81A9-00030097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Lazo:
Art. 11.2 - national treatment
Art. 11.4 - Market access
</t>
        </r>
      </text>
    </comment>
    <comment ref="AO175" authorId="2932" shapeId="0" xr:uid="{005B004C-00F4-4FD7-AEB1-007B0010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t>
        </r>
      </text>
    </comment>
    <comment ref="AP175" authorId="2933" shapeId="0" xr:uid="{004F0002-00D5-4220-8D88-00AE009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175" authorId="2934" shapeId="0" xr:uid="{000800BD-00A6-484C-B65F-00E6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U175" authorId="2935" shapeId="0" xr:uid="{002900D2-0078-4E78-8A6E-005C0078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BB175" authorId="2936" shapeId="0" xr:uid="{0072006C-00B7-4E23-811F-00E7004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D175" authorId="2937" shapeId="0" xr:uid="{001200AA-00AE-4940-B389-008400C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H175" authorId="2938" shapeId="0" xr:uid="{00FA007F-00E5-4ADF-B51B-0097005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Art. 14.7.1(d), cooperation
</t>
        </r>
      </text>
    </comment>
    <comment ref="BI175" authorId="2939" shapeId="0" xr:uid="{009C00B2-003E-46E4-A1D1-007B0086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14.7.1(b)
</t>
        </r>
      </text>
    </comment>
    <comment ref="BU175" authorId="2940" shapeId="0" xr:uid="{00C1007B-00D1-4F7E-BA02-00E100E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14.7.1(c)
</t>
        </r>
      </text>
    </comment>
    <comment ref="BW175" authorId="2941" shapeId="0" xr:uid="{004D005C-0046-4D84-89D6-00FB002C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BY175" authorId="2942" shapeId="0" xr:uid="{001F009C-00BE-41DA-81F3-0004009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 Cooperation
(g) science and technology (including information technology and
communication);
ANNEX 19-A
COOPERATION IN MICRO, SMALL AND MEDIUM-SIZED ENTERPRISES
</t>
        </r>
      </text>
    </comment>
    <comment ref="BZ175" authorId="2943" shapeId="0" xr:uid="{00670011-001E-49A4-8F3C-00BD0016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CA175" authorId="2944" shapeId="0" xr:uid="{008B00B3-00F6-44B0-A3C5-005900B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14.7.3
</t>
        </r>
      </text>
    </comment>
    <comment ref="CS175" authorId="2945" shapeId="0" xr:uid="{004E00BF-00FF-468B-AF30-00E300A5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14.7.1(a), cooperation
</t>
        </r>
      </text>
    </comment>
    <comment ref="CT175" authorId="2946" shapeId="0" xr:uid="{0032001B-00FF-42E4-80C5-00B8001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
        </r>
      </text>
    </comment>
    <comment ref="CW175" authorId="2947" shapeId="0" xr:uid="{00670003-0053-4CB0-8A8C-009E008E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DD175" authorId="2948" shapeId="0" xr:uid="{00E90024-0078-46B4-8540-00BE008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I175" authorId="2949" shapeId="0" xr:uid="{004F00AF-00F6-4DCA-BB5D-00A60041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Central America-Korea FTA, Art. 13.2.3-4; Art. 13.23
</t>
        </r>
      </text>
    </comment>
    <comment ref="DK175" authorId="2950" shapeId="0" xr:uid="{002400F8-0077-445B-916E-00FB0011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Cooperation 
ANNEX 19-B
AUDIOVISUAL CO-PRODUCTION AND SERVICES
</t>
        </r>
      </text>
    </comment>
    <comment ref="DL175" authorId="2951" shapeId="0" xr:uid="{006B0074-00F7-42FC-9FED-0098008E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X175" authorId="2952" shapeId="0" xr:uid="{00E20050-00F0-47C1-B428-00470012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A175" authorId="2953" shapeId="0" xr:uid="{0095004C-00EC-42CD-810A-0079001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B175" authorId="2954" shapeId="0" xr:uid="{008200AA-00C6-4D25-968D-00D200E5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C175" authorId="2955" shapeId="0" xr:uid="{0096004B-0058-4621-A913-00A9002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 (prudential reasons, monetary and exchange policies)
</t>
        </r>
      </text>
    </comment>
    <comment ref="ED175" authorId="2956" shapeId="0" xr:uid="{00D50084-00F1-4EFC-AA8F-00BF00B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23.2
</t>
        </r>
      </text>
    </comment>
    <comment ref="EF175" authorId="2957" shapeId="0" xr:uid="{00DB0047-00C8-42E6-812E-00CF006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EG175" authorId="2958" shapeId="0" xr:uid="{00450073-00B7-453E-BEE9-00CB0070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fn 4
</t>
        </r>
      </text>
    </comment>
    <comment ref="EH175" authorId="2959" shapeId="0" xr:uid="{004800A0-00A4-455B-983B-002C00F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EK175" authorId="2960" shapeId="0" xr:uid="{007000E9-00E4-43D0-9903-00180051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15.25
</t>
        </r>
      </text>
    </comment>
    <comment ref="EL175" authorId="2961" shapeId="0" xr:uid="{005A00FA-008F-49BE-8BB5-00D7001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15.2.2, Art. 15.25
</t>
        </r>
      </text>
    </comment>
    <comment ref="EM175" authorId="2962" shapeId="0" xr:uid="{00DC0050-0089-46FA-848A-000E008F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EN175" authorId="2963" shapeId="0" xr:uid="{006E007C-004A-4283-86DB-0025003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15.28
</t>
        </r>
      </text>
    </comment>
    <comment ref="EO175" authorId="2964" shapeId="0" xr:uid="{006B007A-006A-499B-B991-00B0005A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EP175" authorId="2965" shapeId="0" xr:uid="{00110025-004A-4F47-9582-002A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15.1(d)
</t>
        </r>
      </text>
    </comment>
    <comment ref="EQ175" authorId="2966" shapeId="0" xr:uid="{002900BF-00FB-4702-9337-0081007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R175" authorId="2967" shapeId="0" xr:uid="{00430070-00FF-4B33-90D0-005A00A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ES175" authorId="2968" shapeId="0" xr:uid="{008A0027-0013-497E-A026-00D500C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15.24
</t>
        </r>
      </text>
    </comment>
    <comment ref="ET175" authorId="2969" shapeId="0" xr:uid="{00700020-0012-403C-95AE-0076007E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15.35
</t>
        </r>
      </text>
    </comment>
    <comment ref="EW175" authorId="2970" shapeId="0" xr:uid="{005600D3-001A-40A3-88E7-00C700A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EX175" authorId="2971" shapeId="0" xr:uid="{004A005E-00BC-4955-BCEC-0059003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EZ175" authorId="2972" shapeId="0" xr:uid="{009600B3-0090-4E43-B885-003A0012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A175" authorId="2973" shapeId="0" xr:uid="{00FC0079-008B-4EF3-A71C-00BD008F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B175" authorId="2974" shapeId="0" xr:uid="{00A10048-0072-4EFE-BA9A-007E001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C175" authorId="2975" shapeId="0" xr:uid="{00BB00DF-0042-44B0-A264-00CB003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E175" authorId="2976" shapeId="0" xr:uid="{0086004F-0097-4002-8A56-009B005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 regarding technology transfer for a digital economy
</t>
        </r>
      </text>
    </comment>
    <comment ref="AH176" authorId="2977" shapeId="0" xr:uid="{00190034-0058-4E28-8C77-0042001C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176" authorId="2978" shapeId="0" xr:uid="{00DE0051-009E-4559-966C-00F30079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176" authorId="2979" shapeId="0" xr:uid="{00FB0050-00E2-4063-B916-00580016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176" authorId="2980" shapeId="0" xr:uid="{00A200D6-009B-4E58-A9CC-00E00001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176" authorId="2981" shapeId="0" xr:uid="{00CA0096-003A-4168-8620-00F8009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176" authorId="2982" shapeId="0" xr:uid="{008A00E4-00D0-429B-98B4-00BA00BA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176" authorId="2983" shapeId="0" xr:uid="{00B200CD-0064-4A6D-B29B-004700E7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X176" authorId="2984" shapeId="0" xr:uid="{000C00AB-009A-4CD3-87C9-00D8003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A176" authorId="2985" shapeId="0" xr:uid="{00120038-00F9-478C-B863-0065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B176" authorId="2986" shapeId="0" xr:uid="{003700EA-001A-4D46-AEF8-001E00AF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BD176" authorId="2987" shapeId="0" xr:uid="{00BB0011-006F-49B6-BF87-001B007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176" authorId="2988" shapeId="0" xr:uid="{002C00D7-006A-490B-B0C0-00BA004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176" authorId="2989" shapeId="0" xr:uid="{00B1001D-0085-4F79-97A8-00F300BF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176" authorId="2990" shapeId="0" xr:uid="{009000EC-00CE-4D6D-BA76-00C0007F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176" authorId="2991" shapeId="0" xr:uid="{00AF0054-0040-4F1D-8EE8-00BC0007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176" authorId="2992" shapeId="0" xr:uid="{006A0092-00B9-49C3-9103-005200C8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176" authorId="2993" shapeId="0" xr:uid="{00C7005E-0030-41D3-B853-00E100B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176" authorId="2994" shapeId="0" xr:uid="{006C0027-0069-4C23-94FC-002B00B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176" authorId="2995" shapeId="0" xr:uid="{001900F9-0048-47AA-93EA-006D00A5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t>
        </r>
      </text>
    </comment>
    <comment ref="BZ176" authorId="2996" shapeId="0" xr:uid="{00950067-00FB-46AD-9C3A-000D0093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
</t>
        </r>
      </text>
    </comment>
    <comment ref="CE176" authorId="2997" shapeId="0" xr:uid="{009400F4-00E3-4AA4-817E-0076007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G176" authorId="2998" shapeId="0" xr:uid="{0096004D-0024-4228-8701-00B4006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H176" authorId="2999" shapeId="0" xr:uid="{005800CB-00BF-4500-926A-009C009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S176" authorId="3000" shapeId="0" xr:uid="{001800D4-0095-4024-A64E-00C30082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T176" authorId="3001" shapeId="0" xr:uid="{006500B8-00AB-4831-B4F2-0088007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176" authorId="3002" shapeId="0" xr:uid="{00F6006D-0027-43A6-9728-006C00E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W176" authorId="3003" shapeId="0" xr:uid="{005600B2-00DE-428F-B227-00C10097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Y176" authorId="3004" shapeId="0" xr:uid="{00820054-0061-4ED0-AF2B-006F00EA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A176" authorId="3005" shapeId="0" xr:uid="{0067006F-00CD-490C-ADC9-008700C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D176" authorId="3006" shapeId="0" xr:uid="{00E6003B-008B-4921-8637-009600DC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F176" authorId="3007" shapeId="0" xr:uid="{00820087-00A2-4252-8200-0087006F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I176" authorId="3008" shapeId="0" xr:uid="{00ED00AF-00AD-4229-AB9E-00FE00A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L176" authorId="3009" shapeId="0" xr:uid="{001500C7-0074-4A58-B737-0020003B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X176" authorId="3010" shapeId="0" xr:uid="{002600B4-004F-42B8-A9E6-000200B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176" authorId="3011" shapeId="0" xr:uid="{00FE0028-00F1-422A-8457-0041007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176" authorId="3012" shapeId="0" xr:uid="{00E80033-00D0-49AB-9385-00510020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C176" authorId="3013" shapeId="0" xr:uid="{00B200BB-00BD-43B6-9535-009500C5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D176" authorId="3014" shapeId="0" xr:uid="{002E007E-0065-4EFA-8227-009E000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76" authorId="3015" shapeId="0" xr:uid="{009F0076-0069-4BB5-BA0E-00D6002D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F176" authorId="3016" shapeId="0" xr:uid="{0028001F-0065-4A77-AC98-001700A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H176" authorId="3017" shapeId="0" xr:uid="{00C800ED-001A-4DA3-97E4-006B000B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K176" authorId="3018" shapeId="0" xr:uid="{00DC0007-009D-4B3D-AB2C-00DE002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L176" authorId="3019" shapeId="0" xr:uid="{0087004E-00CB-46AF-AAE8-00BE00C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M176" authorId="3020" shapeId="0" xr:uid="{00C30005-00EE-42B3-AE4A-007F003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N176" authorId="3021" shapeId="0" xr:uid="{00DE00AF-0097-493A-93DD-005C002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(g), this obligation is suspended
</t>
        </r>
      </text>
    </comment>
    <comment ref="EO176" authorId="3022" shapeId="0" xr:uid="{009C00AF-007D-4ADE-A794-00E4004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P176" authorId="3023" shapeId="0" xr:uid="{0031003B-0013-49B9-88BD-00770047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 Art. 18.2, Art. 18.66
</t>
        </r>
      </text>
    </comment>
    <comment ref="EQ176" authorId="3024" shapeId="0" xr:uid="{002E0006-00A6-4401-ACAB-00A300D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(h), this obligation is suspended
</t>
        </r>
      </text>
    </comment>
    <comment ref="ER176" authorId="3025" shapeId="0" xr:uid="{00EB0098-0095-4462-9FF2-004D0094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(i), this obligation is suspended
</t>
        </r>
      </text>
    </comment>
    <comment ref="ES176" authorId="3026" shapeId="0" xr:uid="{000F00F9-0044-4454-BD22-008100E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T176" authorId="3027" shapeId="0" xr:uid="{00930014-00DF-4E91-981B-00D800F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(j), this obligation is suspended
</t>
        </r>
      </text>
    </comment>
    <comment ref="EU176" authorId="3028" shapeId="0" xr:uid="{00D80010-0022-4995-A9DF-0083005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EV176" authorId="3029" shapeId="0" xr:uid="{007C009C-0071-4F01-AAD1-00AF002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EW176" authorId="3030" shapeId="0" xr:uid="{000A0097-00B2-4FD7-B1D2-0068007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EX176" authorId="3031" shapeId="0" xr:uid="{00580007-009A-4AE8-B913-0035003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EZ176" authorId="3032" shapeId="0" xr:uid="{000F00C2-00D9-4103-A846-00E000B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A176" authorId="3033" shapeId="0" xr:uid="{008F004E-0059-42B7-B8DB-00A5006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B176" authorId="3034" shapeId="0" xr:uid="{000200A2-00C5-428C-B562-0072003C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C176" authorId="3035" shapeId="0" xr:uid="{007500B6-006E-425B-87BB-004400A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H177" authorId="3036" shapeId="0" xr:uid="{005D0065-00B1-46B7-A7D7-00EC004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I177" authorId="3037" shapeId="0" xr:uid="{000400C5-0070-4C03-B037-009100EF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AC177" authorId="3038" shapeId="0" xr:uid="{00A200B6-00DF-4268-BEFC-0073004B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177" authorId="3039" shapeId="0" xr:uid="{00470054-0012-45B0-97CF-00A9003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177" authorId="3040" shapeId="0" xr:uid="{004E00DF-0014-485D-88F0-00C5005F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177" authorId="3041" shapeId="0" xr:uid="{00DF0024-003A-4DA1-9387-004E00BE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177" authorId="3042" shapeId="0" xr:uid="{0070000E-00EE-4AF7-A587-002E00F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177" authorId="3043" shapeId="0" xr:uid="{00A800DB-0005-4C79-A9D9-00F10089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177" authorId="3044" shapeId="0" xr:uid="{00D1002A-00BA-40D9-BFA2-00A800C3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177" authorId="3045" shapeId="0" xr:uid="{001200B9-0037-4790-913B-00EE00B3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177" authorId="3046" shapeId="0" xr:uid="{00E7001B-00DC-49AB-B1FC-00BB0025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BA177" authorId="3047" shapeId="0" xr:uid="{00FE0011-0015-4ABD-BAE8-00E80069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B177" authorId="3048" shapeId="0" xr:uid="{006C004C-00F9-44A2-9FF5-00FA0036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F177" authorId="3049" shapeId="0" xr:uid="{00BE0011-006E-4309-B5C0-000A0088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177" authorId="3050" shapeId="0" xr:uid="{00940013-00F0-4CD9-8B35-003C007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177" authorId="3051" shapeId="0" xr:uid="{001F004E-00FE-48C7-ADF0-004E00E3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177" authorId="3052" shapeId="0" xr:uid="{00F90080-00EF-4BFA-ABCA-009600D0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t>
        </r>
      </text>
    </comment>
    <comment ref="BZ177" authorId="3053" shapeId="0" xr:uid="{0011002D-0053-43D1-8C95-0056003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t>
        </r>
      </text>
    </comment>
    <comment ref="CG177" authorId="3054" shapeId="0" xr:uid="{00B500B1-0091-4BD1-841E-00FB00BF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V177" authorId="3055" shapeId="0" xr:uid="{004E00FF-006C-48FE-8EF4-005700EC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W177" authorId="3056" shapeId="0" xr:uid="{001100A1-00AA-4ADC-9330-00D6001F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D177" authorId="3057" shapeId="0" xr:uid="{0081005F-00D1-4C74-A7C1-00AD0038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I177" authorId="3058" shapeId="0" xr:uid="{00530015-0011-40BB-BA84-009E00F2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J177" authorId="3059" shapeId="0" xr:uid="{004500D4-0077-4FF0-ABAA-0079002C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K177" authorId="3060" shapeId="0" xr:uid="{008700B0-00E4-4785-96B6-00B500EE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L177" authorId="3061" shapeId="0" xr:uid="{00440062-00B6-439C-9BD2-00F7005B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X177" authorId="3062" shapeId="0" xr:uid="{009700E2-0009-45D2-86B4-008C009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177" authorId="3063" shapeId="0" xr:uid="{008E0051-0067-4926-9D3E-005D0075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77" authorId="3064" shapeId="0" xr:uid="{005800B0-0078-48D7-A8C6-008E0072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77" authorId="3065" shapeId="0" xr:uid="{008E00B3-0064-45BB-94E4-0076005E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K177" authorId="3066" shapeId="0" xr:uid="{00DA00FD-0092-4298-9DE5-008B0057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L177" authorId="3067" shapeId="0" xr:uid="{00DD0073-00C9-40DF-8564-00420074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M177" authorId="3068" shapeId="0" xr:uid="{005400FC-007F-4E46-BBDF-00BF00D6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N177" authorId="3069" shapeId="0" xr:uid="{0039000D-008F-450F-BA84-000E003F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O177" authorId="3070" shapeId="0" xr:uid="{00EC0078-001A-4042-A394-00030055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Q177" authorId="3071" shapeId="0" xr:uid="{00180078-0067-40C8-ABFE-008E0060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R177" authorId="3072" shapeId="0" xr:uid="{0073002E-0097-4FFD-B85F-00F000AD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S177" authorId="3073" shapeId="0" xr:uid="{00350007-0040-43F5-8DE6-00690075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EW177" authorId="3074" shapeId="0" xr:uid="{00D000D0-009B-4238-8AB6-00E100AA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EX177" authorId="3075" shapeId="0" xr:uid="{005D0086-006A-4D14-AEBE-0046006A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H178" authorId="3076" shapeId="0" xr:uid="{00A400BA-00E6-44A4-9D4E-0070007A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I178" authorId="3077" shapeId="0" xr:uid="{00F90006-00DD-460A-B6B3-004A003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AK178" authorId="3078" shapeId="0" xr:uid="{005300A7-0050-4C99-A62D-00A6000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L178" authorId="3079" shapeId="0" xr:uid="{004000D7-0080-44A0-95BF-006000C6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M178" authorId="3080" shapeId="0" xr:uid="{0062005D-006A-4E4B-8DE9-007D0095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T178" authorId="3081" shapeId="0" xr:uid="{00460026-006A-449D-B2AE-00CA0099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3.1.1
</t>
        </r>
      </text>
    </comment>
    <comment ref="BA178" authorId="3082" shapeId="0" xr:uid="{00380020-00D9-495F-BF7B-0031008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6 (hard), Art. 11(a), cooperation
</t>
        </r>
      </text>
    </comment>
    <comment ref="BB178" authorId="3083" shapeId="0" xr:uid="{00A90095-00BD-486D-9B92-0048009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4 and Art. 5
</t>
        </r>
      </text>
    </comment>
    <comment ref="BF178" authorId="3084" shapeId="0" xr:uid="{005D00ED-0075-4BED-89FA-00B50006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Goods Chapter
Article X.13
Committee on Trade in Goods
Preference utilisation / Data Exchange
</t>
        </r>
      </text>
    </comment>
    <comment ref="BH178" authorId="3085" shapeId="0" xr:uid="{00270075-00D9-4525-8A4E-006F009E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
        </r>
      </text>
    </comment>
    <comment ref="BI178" authorId="3086" shapeId="0" xr:uid="{00E40069-0087-4234-A640-00B80028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8 (hard) except cooperation (art. 8.4)
And Art. 11(b), coopèration on direct marketing
</t>
        </r>
      </text>
    </comment>
    <comment ref="BK178" authorId="3087" shapeId="0" xr:uid="{0045006D-00BB-46C5-BC64-009F00C7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Trade in Goods, Art. 10, Open Internet Access
</t>
        </r>
      </text>
    </comment>
    <comment ref="BP178" authorId="3088" shapeId="0" xr:uid="{00E500B7-003B-4C60-AB63-00D900E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9 (hard) 
</t>
        </r>
      </text>
    </comment>
    <comment ref="BU178" authorId="3089" shapeId="0" xr:uid="{00BA00BA-0040-4660-8BA2-00F800EE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11(e), cooperation
</t>
        </r>
      </text>
    </comment>
    <comment ref="BW178" authorId="3090" shapeId="0" xr:uid="{000100F0-0064-40E3-BE44-002E005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(c), cooperation
</t>
        </r>
      </text>
    </comment>
    <comment ref="BZ178" authorId="3091" shapeId="0" xr:uid="{000F00BA-0018-4266-AA2E-00B400B5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Chaopter on Digital Trade Art. 11
</t>
        </r>
      </text>
    </comment>
    <comment ref="CG178" authorId="3092" shapeId="0" xr:uid="{00B70024-00AA-4D5A-B86F-00C30025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XX] 
DISPUTE SETTLEMENT 
</t>
        </r>
      </text>
    </comment>
    <comment ref="CS178" authorId="3093" shapeId="0" xr:uid="{00F800ED-004E-4637-A169-00B200BA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CW178" authorId="3094" shapeId="0" xr:uid="{003100E6-0035-4D39-A3B3-007A002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CY178" authorId="3095" shapeId="0" xr:uid="{00C80065-00E5-4B40-A011-000500C6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Electronic Trade
Art. XX
The Parties shall reassess within three years of the date of entry into force of this Agreement the need for inclusion of provisions on the free flow of data into this Agreement
</t>
        </r>
      </text>
    </comment>
    <comment ref="DD178" authorId="3096" shapeId="0" xr:uid="{009D00CF-0018-4909-94C7-00F9007A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
        </r>
      </text>
    </comment>
    <comment ref="DI178" authorId="3097" shapeId="0" xr:uid="{003400A5-0002-4401-A12A-0019000B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Telecommunications Section, Art. 6.3-4; 
</t>
        </r>
      </text>
    </comment>
    <comment ref="DK178" authorId="3098" shapeId="0" xr:uid="{00660013-0075-4061-87AE-000E0079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 3 .2(a) exclude audio-visual services
INVESTMENT CHAPTER
Art. 5.2 d) exclude audiovisual
COMPETITION CHAPTER 
Art. X.7. 6
6. Subsidies provided in the audio-visual sector shall only be subject to transparency according to Article X.9.)
</t>
        </r>
      </text>
    </comment>
    <comment ref="DL178" authorId="3099" shapeId="0" xr:uid="{002B00CF-000C-4E46-9B7A-006D00E0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
        </r>
      </text>
    </comment>
    <comment ref="DX178" authorId="3100" shapeId="0" xr:uid="{00C6002B-008A-40ED-AB33-003600BB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Public Procurement 
Arz. 4.3 Usel of electric means
Art. 14 electronic auctions
</t>
        </r>
      </text>
    </comment>
    <comment ref="EA178" authorId="3101" shapeId="0" xr:uid="{00A90072-0030-4892-AA36-008D006F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EB178" authorId="3102" shapeId="0" xr:uid="{0080003F-0053-4F58-BBCF-00BF00C2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 Exceptions, Art. X.3; 
</t>
        </r>
      </text>
    </comment>
    <comment ref="EC178" authorId="3103" shapeId="0" xr:uid="{00240050-005E-41DB-9348-002D00D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
        </r>
      </text>
    </comment>
    <comment ref="ED178" authorId="3104" shapeId="0" xr:uid="{00BB0057-000A-485E-ABA2-00AE001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EF178" authorId="3105" shapeId="0" xr:uid="{007B001C-00FE-4618-B1BB-001F00FD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3.1.2
</t>
        </r>
      </text>
    </comment>
    <comment ref="EK178" authorId="3106" shapeId="0" xr:uid="{00340008-0020-4D51-BB64-0017003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X.5.1
</t>
        </r>
      </text>
    </comment>
    <comment ref="EL178" authorId="3107" shapeId="0" xr:uid="{009300ED-00AC-4365-8D8A-00920087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X.5.2
</t>
        </r>
      </text>
    </comment>
    <comment ref="EM178" authorId="3108" shapeId="0" xr:uid="{00610066-0044-49BA-814F-00C1004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X.2
</t>
        </r>
      </text>
    </comment>
    <comment ref="EN178" authorId="3109" shapeId="0" xr:uid="{00850064-00B1-42B5-A8AA-00990082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X.11
</t>
        </r>
      </text>
    </comment>
    <comment ref="EO178" authorId="3110" shapeId="0" xr:uid="{006100D3-00FB-40FB-BD3D-00080018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X.14
</t>
        </r>
      </text>
    </comment>
    <comment ref="EP178" authorId="3111" shapeId="0" xr:uid="{006000E7-00E1-4A59-A99E-00510066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X.1.4
</t>
        </r>
      </text>
    </comment>
    <comment ref="EQ178" authorId="3112" shapeId="0" xr:uid="{0026009E-0066-4300-B54C-007C00F7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X.15
</t>
        </r>
      </text>
    </comment>
    <comment ref="ER178" authorId="3113" shapeId="0" xr:uid="{002B0017-0033-48D5-9FDF-00A30047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X.16
</t>
        </r>
      </text>
    </comment>
    <comment ref="ES178" authorId="3114" shapeId="0" xr:uid="{00EC00AA-0098-437B-A9A5-002A00B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X.48
</t>
        </r>
      </text>
    </comment>
    <comment ref="FA178" authorId="3115" shapeId="0" xr:uid="{00110083-00FB-4716-BAC9-00D30068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X.6(a)
</t>
        </r>
      </text>
    </comment>
    <comment ref="FB178" authorId="3116" shapeId="0" xr:uid="{003F00E4-0044-4C61-BC89-00F300F9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X.6(c)
</t>
        </r>
      </text>
    </comment>
    <comment ref="AB179" authorId="3117" shapeId="0" xr:uid="{00B600EA-0009-4219-99C8-00E0009C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870.3
</t>
        </r>
      </text>
    </comment>
    <comment ref="AD179" authorId="3118" shapeId="0" xr:uid="{005B00C4-0006-4AFC-98D8-008600FF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8.80.2 (dialogue)
</t>
        </r>
      </text>
    </comment>
    <comment ref="AF179" authorId="3119" shapeId="0" xr:uid="{00B400C6-00E2-435F-81D4-006300DD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870.1, 870.2
</t>
        </r>
      </text>
    </comment>
    <comment ref="AL179" authorId="3120" shapeId="0" xr:uid="{00630090-008E-4519-A149-005A002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M179" authorId="3121" shapeId="0" xr:uid="{006500C0-00E7-495C-93A7-00230056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O179" authorId="3122" shapeId="0" xr:uid="{00B000CF-0012-4898-9F4E-008D000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870.6In the event of any inconsistency between the provisions of this Section and the other provisions of this Agreement, those other provisions shall prevail to the extent of the inconsistency.
</t>
        </r>
      </text>
    </comment>
    <comment ref="AT179" authorId="3123" shapeId="0" xr:uid="{00990029-007D-43FA-98C0-000B00C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8.72
</t>
        </r>
      </text>
    </comment>
    <comment ref="BA179" authorId="3124" shapeId="0" xr:uid="{008000D3-0043-44B2-8A6B-00F30020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8.77
Art. 8.80.2.(d), dialogue
</t>
        </r>
      </text>
    </comment>
    <comment ref="BB179" authorId="3125" shapeId="0" xr:uid="{005D00D0-0069-4E60-9229-0095001C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8.74, 8.75, 8.76
</t>
        </r>
      </text>
    </comment>
    <comment ref="BF179" authorId="3126" shapeId="0" xr:uid="{004E00DF-00F0-4AEF-AC0E-008D007D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
        </r>
      </text>
    </comment>
    <comment ref="BH179" authorId="3127" shapeId="0" xr:uid="{00AC0071-0032-4433-8BC7-0094005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8.70.2
Art. 8.78
Art. 8.80.2(a), dialogue
</t>
        </r>
      </text>
    </comment>
    <comment ref="BI179" authorId="3128" shapeId="0" xr:uid="{00D70050-0092-465D-8D7A-00AE006C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8.79
Art. 8.80.2(c), dialogue
</t>
        </r>
      </text>
    </comment>
    <comment ref="BP179" authorId="3129" shapeId="0" xr:uid="{0083005C-0003-4BC8-8E0E-0007005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8.73
</t>
        </r>
      </text>
    </comment>
    <comment ref="BU179" authorId="3130" shapeId="0" xr:uid="{00F20076-002A-4F0B-9149-00EF002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h)
2. Nothing in this Section shall affect the right of a Party to define or regulate its own levels of protection in pursuit or furtherance of its public policy objectives in areas such as:
(h) personal data and cybersecurity;
Art. 8.80.2(b), dialogue
</t>
        </r>
      </text>
    </comment>
    <comment ref="BZ179" authorId="3131" shapeId="0" xr:uid="{00B1009E-00DE-404A-9125-00C7002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
</t>
        </r>
      </text>
    </comment>
    <comment ref="CB179" authorId="3132" shapeId="0" xr:uid="{000800E4-00F0-45CF-9540-00CE009A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
</t>
        </r>
      </text>
    </comment>
    <comment ref="CG179" authorId="3133" shapeId="0" xr:uid="{00BC00C6-006B-4993-B6BD-000B000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T179" authorId="3134" shapeId="0" xr:uid="{00660042-0004-4CC3-9112-00D500D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
        </r>
      </text>
    </comment>
    <comment ref="CW179" authorId="3135" shapeId="0" xr:uid="{003F008E-004B-44EC-BEE1-00C5000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CY179" authorId="3136" shapeId="0" xr:uid="{009C00E2-00ED-45EE-BBDA-001D002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8.81
Free flow of data
The Parties shall reassess within three years of the date of entry into force of this Agreement the need for inclusion of provisions on the free flow of data into this Agreement.
</t>
        </r>
      </text>
    </comment>
    <comment ref="CZ179" authorId="3137" shapeId="0" xr:uid="{0024007C-00BA-4C7B-87E7-00A4009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 in case provisions of data flows are finally agreed, the Committe would do it
</t>
        </r>
      </text>
    </comment>
    <comment ref="DD179" authorId="3138" shapeId="0" xr:uid="{00490017-0020-4D02-A9EA-00A40068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DI179" authorId="3139" shapeId="0" xr:uid="{00B10073-00C7-48BF-B433-00C400B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8.42; Art. 8.44.3-4
</t>
        </r>
      </text>
    </comment>
    <comment ref="DK179" authorId="3140" shapeId="0" xr:uid="{00BF0067-0047-4590-9902-0092002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Art. 8.14.c,  trade in services chapter does not aplly to audiovisual
Art. 12.3.7 - chapter on subsidies does not apply to audiovisual
</t>
        </r>
      </text>
    </comment>
    <comment ref="DL179" authorId="3141" shapeId="0" xr:uid="{002800C6-00B3-41F0-A4AB-009D0071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EA179" authorId="3142" shapeId="0" xr:uid="{00840086-00EA-47AA-97B8-0083006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
        </r>
      </text>
    </comment>
    <comment ref="EB179" authorId="3143" shapeId="0" xr:uid="{009E00B1-0050-4C3D-86C0-00CB00A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179" authorId="3144" shapeId="0" xr:uid="{007900D0-000E-4638-9C3C-006A003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8.70.5
5. This Section does not apply to gambling and betting services, broadcasting services, audio-visual services, services of notaries or equivalent professions, and legal representation services
</t>
        </r>
      </text>
    </comment>
    <comment ref="ED179" authorId="3145" shapeId="0" xr:uid="{00F6008C-00F3-4FCF-9868-00AA00E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EK179" authorId="3146" shapeId="0" xr:uid="{00610075-00F4-4860-9C39-00BC00E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14.3:2(e) and (f)
</t>
        </r>
      </text>
    </comment>
    <comment ref="EL179" authorId="3147" shapeId="0" xr:uid="{004600D3-0095-4A6E-B5C9-00D900E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and 3
</t>
        </r>
      </text>
    </comment>
    <comment ref="EM179" authorId="3148" shapeId="0" xr:uid="{007C00A4-00FC-48DA-888A-0057008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t>
        </r>
      </text>
    </comment>
    <comment ref="EN179" authorId="3149" shapeId="0" xr:uid="{005E00FB-0015-492F-B7D7-002E001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EO179" authorId="3150" shapeId="0" xr:uid="{00E60022-0034-4097-9C84-0083004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t>
        </r>
      </text>
    </comment>
    <comment ref="ES179" authorId="3151" shapeId="0" xr:uid="{00D4007B-009A-4168-A851-0001009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Art 14.36
</t>
        </r>
      </text>
    </comment>
    <comment ref="EZ179" authorId="3152" shapeId="0" xr:uid="{005D00B5-0068-41C8-9EF4-0084004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FA179" authorId="3153" shapeId="0" xr:uid="{004200A5-0050-4D28-B82E-0067000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14.8.8(a)
</t>
        </r>
      </text>
    </comment>
    <comment ref="FB179" authorId="3154" shapeId="0" xr:uid="{00A600DA-0063-4013-968C-00FB00BA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14.8.8(c)
</t>
        </r>
      </text>
    </comment>
    <comment ref="H180" authorId="3155" shapeId="0" xr:uid="{0037004C-0091-4A53-A02C-0084009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Text available on this date. Agreement not yet signed
</t>
        </r>
      </text>
    </comment>
    <comment ref="AD180" authorId="3156" shapeId="0" xr:uid="{00A100E3-0022-4027-BF42-0069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
</t>
        </r>
      </text>
    </comment>
    <comment ref="AE180" authorId="3157" shapeId="0" xr:uid="{00180090-00FD-4880-801F-009F002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19.14.1(d), cooperation
</t>
        </r>
      </text>
    </comment>
    <comment ref="AF180" authorId="3158" shapeId="0" xr:uid="{001F00CF-0022-4F69-B57B-007900D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I180" authorId="3159" shapeId="0" xr:uid="{006C005A-00E7-4B6B-B6C9-008500E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
</t>
        </r>
      </text>
    </comment>
    <comment ref="AK180" authorId="3160" shapeId="0" xr:uid="{000700F6-0021-4B39-8B20-008C003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L180" authorId="3161" shapeId="0" xr:uid="{009E00E3-0083-4874-83F2-00A00052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M180" authorId="3162" shapeId="0" xr:uid="{003400E8-0023-4D21-A094-005400FF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17.5: Market Access 
Article 17.3: National Treatment 
</t>
        </r>
      </text>
    </comment>
    <comment ref="AP180" authorId="3163" shapeId="0" xr:uid="{00960098-00D6-4CB7-89F8-00DD00C6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19.2.4
</t>
        </r>
      </text>
    </comment>
    <comment ref="AT180" authorId="3164" shapeId="0" xr:uid="{00450018-00D0-4028-815A-004D00DE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AW180" authorId="3165" shapeId="0" xr:uid="{00020085-0090-4743-A3AA-0014009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19.5.1
</t>
        </r>
      </text>
    </comment>
    <comment ref="BA180" authorId="3166" shapeId="0" xr:uid="{006A0049-005D-4491-B163-00A5002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Art. 19.14.1(a)(iii), cooperation
</t>
        </r>
      </text>
    </comment>
    <comment ref="BB180" authorId="3167" shapeId="0" xr:uid="{006C0026-0046-4843-9931-006400DF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Art. 19.5.2(a)
</t>
        </r>
      </text>
    </comment>
    <comment ref="BD180" authorId="3168" shapeId="0" xr:uid="{0091002D-0060-47E9-9178-0025003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t>
        </r>
      </text>
    </comment>
    <comment ref="BF180" authorId="3169" shapeId="0" xr:uid="{00720091-0021-4310-938B-008F00C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BH180" authorId="3170" shapeId="0" xr:uid="{00CC00A9-0097-4659-B54E-00B400A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I180" authorId="3171" shapeId="0" xr:uid="{003500B6-00D0-41B8-8C1E-007D005E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t>
        </r>
      </text>
    </comment>
    <comment ref="BK180" authorId="3172" shapeId="0" xr:uid="{008A0008-0036-4CB4-8E70-0033003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19.10
</t>
        </r>
      </text>
    </comment>
    <comment ref="BN180" authorId="3173" shapeId="0" xr:uid="{00800045-0081-442E-9432-0002009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19.17
</t>
        </r>
      </text>
    </comment>
    <comment ref="BP180" authorId="3174" shapeId="0" xr:uid="{00E800D4-003B-4A5C-A5F0-00F300F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19.16
</t>
        </r>
      </text>
    </comment>
    <comment ref="BU180" authorId="3175" shapeId="0" xr:uid="{006E0007-0069-4494-BEEE-0047001D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19.14.1(a)(ii), cooperation
Art. 19.15 cybersecurity
</t>
        </r>
      </text>
    </comment>
    <comment ref="BW180" authorId="3176" shapeId="0" xr:uid="{0050007C-00AD-4756-BD00-009D00E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regarding Open Government Data
Article 19.17: Interactive Computer Services
</t>
        </r>
      </text>
    </comment>
    <comment ref="BY180" authorId="3177" shapeId="0" xr:uid="{008D009B-004E-4304-B72F-00CD0033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t>
        </r>
      </text>
    </comment>
    <comment ref="BZ180" authorId="3178" shapeId="0" xr:uid="{00810057-00A4-4835-9640-001C00A9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
</t>
        </r>
      </text>
    </comment>
    <comment ref="CA180" authorId="3179" shapeId="0" xr:uid="{00B9000D-00FC-4215-96CA-002F0007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19.14.1(c), cooperation
</t>
        </r>
      </text>
    </comment>
    <comment ref="CB180" authorId="3180" shapeId="0" xr:uid="{00AB007D-000E-468C-937E-0043000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19.14.2.
The Parties shall consider establishing a forum to address any of the issues listed
above, or any other matter pertaining to the operation of this chapter
</t>
        </r>
      </text>
    </comment>
    <comment ref="CE180" authorId="3181" shapeId="0" xr:uid="{00F400F8-00F0-490E-AE0B-00E30012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19.5.2(b)
</t>
        </r>
      </text>
    </comment>
    <comment ref="CG180" authorId="3182" shapeId="0" xr:uid="{008300BE-0041-48B3-8751-008D00A4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CS180" authorId="3183" shapeId="0" xr:uid="{007700B9-0030-4E59-AD62-002800F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text>
    </comment>
    <comment ref="CT180" authorId="3184" shapeId="0" xr:uid="{00E500DF-001B-434A-B4A4-002E00D4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CU180" authorId="3185" shapeId="0" xr:uid="{00A3007F-00E5-4A06-ADE8-00E80015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
        </r>
      </text>
    </comment>
    <comment ref="CV180" authorId="3186" shapeId="0" xr:uid="{007D00A9-0099-4693-ACFB-0054001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CW180" authorId="3187" shapeId="0" xr:uid="{005C000F-0067-423A-B788-00E100EA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text>
    </comment>
    <comment ref="CY180" authorId="3188" shapeId="0" xr:uid="{00CC00CC-000D-47C7-9169-004E004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t>
        </r>
      </text>
    </comment>
    <comment ref="CZ180" authorId="3189" shapeId="0" xr:uid="{00DF00A1-0086-4F64-8AB0-00B300F3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25.4: Committee on SME Issues
</t>
        </r>
      </text>
    </comment>
    <comment ref="DA180" authorId="3190" shapeId="0" xr:uid="{006B00B4-00EC-4FA6-A4EC-001F00B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t>
        </r>
      </text>
    </comment>
    <comment ref="DD180" authorId="3191" shapeId="0" xr:uid="{00AC006A-00AF-45CC-9322-00BA009D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E180" authorId="3192" shapeId="0" xr:uid="{006F0033-0048-4BCA-A573-00A2007F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17.21: Committee on Financial Services 
</t>
        </r>
      </text>
    </comment>
    <comment ref="DF180" authorId="3193" shapeId="0" xr:uid="{005B009F-0058-4A75-A54E-00EA00B6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I180" authorId="3194" shapeId="0" xr:uid="{00410013-0052-4E3D-BB40-002F00D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18.1 - definitions, Art. 18.3.3-4
</t>
        </r>
      </text>
    </comment>
    <comment ref="DK180" authorId="3195" shapeId="0" xr:uid="{00540055-00A3-464C-BB9B-00C3004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15-E Mexico’s Cultural Exceptions
ANNEX II SCHEDULE OF MEXICO 
</t>
        </r>
      </text>
    </comment>
    <comment ref="DL180" authorId="3196" shapeId="0" xr:uid="{00C9008F-0012-40FD-9984-0076003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
        </r>
      </text>
    </comment>
    <comment ref="DN180" authorId="3197" shapeId="0" xr:uid="{00BD0048-0024-4D11-B2E5-004D0028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Open Government Data
Art. 19.14.1(a)(iv), cooperation
</t>
        </r>
      </text>
    </comment>
    <comment ref="DO180" authorId="3198" shapeId="0" xr:uid="{00CA0017-00C7-4854-B74B-003100D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
        </r>
      </text>
    </comment>
    <comment ref="DX180" authorId="3199" shapeId="0" xr:uid="{0071007B-003D-4302-A34E-001200D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
        </r>
      </text>
    </comment>
    <comment ref="EA180" authorId="3200" shapeId="0" xr:uid="{002B0086-0050-4E3F-A3FA-001D009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B180" authorId="3201" shapeId="0" xr:uid="{0089000D-00BD-4FFB-A180-003C002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C180" authorId="3202" shapeId="0" xr:uid="{001400BF-007D-419B-B8A7-004200B4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
        </r>
      </text>
    </comment>
    <comment ref="ED180" authorId="3203" shapeId="0" xr:uid="{005C0022-0077-45C1-A157-00D80069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80" authorId="3204" shapeId="0" xr:uid="{005000BA-0068-4B45-98CF-00C400C3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19.2.1(b); 
</t>
        </r>
      </text>
    </comment>
    <comment ref="EF180" authorId="3205" shapeId="0" xr:uid="{006F00B5-003B-4308-8A21-005800B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t>
        </r>
      </text>
    </comment>
    <comment ref="EG180" authorId="3206" shapeId="0" xr:uid="{004D007E-009B-4FD6-B1AC-000C00D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fn 1
</t>
        </r>
      </text>
    </comment>
    <comment ref="EK180" authorId="3207" shapeId="0" xr:uid="{003300C2-00B6-4DD7-AAAF-006900FC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L180" authorId="3208" shapeId="0" xr:uid="{00BE0038-0070-478E-B51D-00CC0077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M180" authorId="3209" shapeId="0" xr:uid="{002F005E-0013-4709-93BB-003600F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20.6 and several
</t>
        </r>
      </text>
    </comment>
    <comment ref="EN180" authorId="3210" shapeId="0" xr:uid="{00B700B1-0059-466C-A213-00860007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20.H.7: 
</t>
        </r>
      </text>
    </comment>
    <comment ref="EO180" authorId="3211" shapeId="0" xr:uid="{0014006E-00BF-4014-B9A2-0027007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20.H.9: 
</t>
        </r>
      </text>
    </comment>
    <comment ref="EP180" authorId="3212" shapeId="0" xr:uid="{00FE007F-00FC-40C8-A51D-002C00B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20.A.2 
</t>
        </r>
      </text>
    </comment>
    <comment ref="EQ180" authorId="3213" shapeId="0" xr:uid="{00F40064-00A7-413A-BDE8-007300D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20.H.11: 
</t>
        </r>
      </text>
    </comment>
    <comment ref="ER180" authorId="3214" shapeId="0" xr:uid="{00D7003D-00FE-4F20-A918-003C003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20.H.12: 
</t>
        </r>
      </text>
    </comment>
    <comment ref="ES180" authorId="3215" shapeId="0" xr:uid="{0049000B-00EB-4634-A74B-00DC000E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20.B.3, c (soft)
Art. 20.I (hard)
</t>
        </r>
      </text>
    </comment>
    <comment ref="ET180" authorId="3216" shapeId="0" xr:uid="{001F00E0-000A-4750-B592-00D40026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20.J.8: 
</t>
        </r>
      </text>
    </comment>
    <comment ref="EU180" authorId="3217" shapeId="0" xr:uid="{002B0098-00A1-4086-822F-000E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20.J.9: Government Use of Software 
</t>
        </r>
      </text>
    </comment>
    <comment ref="EV180" authorId="3218" shapeId="0" xr:uid="{00EE0034-0062-4EDE-83B7-009A009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20.C.11: 
</t>
        </r>
      </text>
    </comment>
    <comment ref="EW180" authorId="3219" shapeId="0" xr:uid="{00E30050-00B9-46B8-9F3E-0033006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EX180" authorId="3220" shapeId="0" xr:uid="{004600C2-00EA-46EF-BB78-005500FE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EZ180" authorId="3221" shapeId="0" xr:uid="{00320036-0029-49AE-8D66-008E005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20.A.9: 
</t>
        </r>
      </text>
    </comment>
    <comment ref="FA180" authorId="3222" shapeId="0" xr:uid="{007C0013-006B-47E6-937E-00940055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FB180" authorId="3223" shapeId="0" xr:uid="{009900C8-0044-49E4-B733-00D800C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AB181" authorId="3224" shapeId="0" xr:uid="{00720028-00A7-489F-88A0-000A0035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10.2.7(b)
</t>
        </r>
      </text>
    </comment>
    <comment ref="AD181" authorId="3225" shapeId="0" xr:uid="{00B4001D-00E5-4AB8-BE25-00060069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E181" authorId="3226" shapeId="0" xr:uid="{007800E4-00F4-47A3-B860-00BE00E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10.2.5(b), Art. 10.15(e), both on self-regulation
</t>
        </r>
      </text>
    </comment>
    <comment ref="AF181" authorId="3227" shapeId="0" xr:uid="{001A0058-002B-45F1-A0A5-0013006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10.2.5(a)(c), Art. 10.2.6
</t>
        </r>
      </text>
    </comment>
    <comment ref="AH181" authorId="3228" shapeId="0" xr:uid="{0074006C-0017-46FD-9913-0037006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I181" authorId="3229" shapeId="0" xr:uid="{006000FE-00F4-414F-A6AE-0062007F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K181" authorId="3230" shapeId="0" xr:uid="{00490092-0044-4992-961B-0060009E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L181" authorId="3231" shapeId="0" xr:uid="{0047000E-00EA-4663-8170-00F000C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O181" authorId="3232" shapeId="0" xr:uid="{00A40076-0061-4F73-85C4-00B40006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t>
        </r>
      </text>
    </comment>
    <comment ref="AP181" authorId="3233" shapeId="0" xr:uid="{00730081-00D1-403C-82EE-00A200C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10.2.3
</t>
        </r>
      </text>
    </comment>
    <comment ref="AR181" authorId="3234" shapeId="0" xr:uid="{00BD0036-00C2-4EC9-8C85-0089003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T181" authorId="3235" shapeId="0" xr:uid="{005A0083-0016-4649-B65A-009700E3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BA181" authorId="3236" shapeId="0" xr:uid="{00D70038-00DC-42A1-825C-003800C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also 10.15(b), cooperation
</t>
        </r>
      </text>
    </comment>
    <comment ref="BB181" authorId="3237" shapeId="0" xr:uid="{003900DF-0096-4FDB-826B-003E00B0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 Art. 10.5
</t>
        </r>
      </text>
    </comment>
    <comment ref="BD181" authorId="3238" shapeId="0" xr:uid="{008A0036-00BC-4321-A9D1-000F002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BF181" authorId="3239" shapeId="0" xr:uid="{00DA004C-00A6-4303-9552-0032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2.8.(c)(i)(j)(k)
</t>
        </r>
      </text>
    </comment>
    <comment ref="BH181" authorId="3240" shapeId="0" xr:uid="{009B0021-00FC-457D-B8BF-0091005B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Art. 10.7, Art. 10.15(b)(c), cooperation
</t>
        </r>
      </text>
    </comment>
    <comment ref="BI181" authorId="3241" shapeId="0" xr:uid="{000B00D3-00DB-4A68-8676-00C9000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t>
        </r>
      </text>
    </comment>
    <comment ref="BK181" authorId="3242" shapeId="0" xr:uid="{00D6009E-0044-40C8-8BD1-001500C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BL181" authorId="3243" shapeId="0" xr:uid="{000E00FD-0093-480B-B8BB-00400029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BM181" authorId="3244" shapeId="0" xr:uid="{00920039-0097-487B-8C82-001900A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(telecommunications chapter)
</t>
        </r>
      </text>
    </comment>
    <comment ref="BU181" authorId="3245" shapeId="0" xr:uid="{00290052-00D8-4A87-8E8B-00DA005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Art. 10.15(b), both on cooperation 
</t>
        </r>
      </text>
    </comment>
    <comment ref="BW181" authorId="3246" shapeId="0" xr:uid="{000500B5-00FC-4F60-B826-008700C6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10.2.5.(e), Art. 10.15(a), coooperation
</t>
        </r>
      </text>
    </comment>
    <comment ref="BZ181" authorId="3247" shapeId="0" xr:uid="{00C4000D-0010-437B-A961-00AC005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t>
        </r>
      </text>
    </comment>
    <comment ref="CA181" authorId="3248" shapeId="0" xr:uid="{00B6009D-0065-48C8-B3BD-00F300B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(d)
</t>
        </r>
      </text>
    </comment>
    <comment ref="CD181" authorId="3249" shapeId="0" xr:uid="{00E0005E-00BD-4BDA-A051-0013002C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E181" authorId="3250" shapeId="0" xr:uid="{0026002F-0071-40F9-8C3F-0038001D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G181" authorId="3251" shapeId="0" xr:uid="{00EC009D-0069-49B3-A532-00B400B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CS181" authorId="3252" shapeId="0" xr:uid="{009A005D-000D-49A3-9BDD-0051005D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
        </r>
      </text>
    </comment>
    <comment ref="CT181" authorId="3253" shapeId="0" xr:uid="{002F0018-00F3-4500-8D49-005B009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CU181" authorId="3254" shapeId="0" xr:uid="{00060018-0087-4218-A541-00B4003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
        </r>
      </text>
    </comment>
    <comment ref="CW181" authorId="3255" shapeId="0" xr:uid="{00A600EB-0037-44E4-A964-00B100B8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Y181" authorId="3256" shapeId="0" xr:uid="{00990010-003B-4E20-91B1-004F004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DA181" authorId="3257" shapeId="0" xr:uid="{007800A4-00DF-46EB-A096-008C001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DI181" authorId="3258" shapeId="0" xr:uid="{007500B2-0082-4DF4-880F-00FA0026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Brazil-Chile FTA, Art. 11.1; Art. 11.3.3-4
</t>
        </r>
      </text>
    </comment>
    <comment ref="DL181" authorId="3259" shapeId="0" xr:uid="{00530021-004C-4DD2-8FCC-00DD001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9.1(xv) definition of financial services; Art. 9.5 (treatment of certain information) Art. 9.13 (data processing)
BUT CHAPTER 9 ONLY REFERS TO INVESTMENT IN FINANCIAL INSTITUTIONS
</t>
        </r>
      </text>
    </comment>
    <comment ref="DN181" authorId="3260" shapeId="0" xr:uid="{00F50081-00F1-4A0D-8BEB-00FF00BF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DX181" authorId="3261" shapeId="0" xr:uid="{000D0060-000D-4BBC-911E-00540024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electronic procurement
</t>
        </r>
      </text>
    </comment>
    <comment ref="EA181" authorId="3262" shapeId="0" xr:uid="{00B6007E-00D9-4B95-AA16-00CE001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B181" authorId="3263" shapeId="0" xr:uid="{00560004-0018-40C7-AD0D-00AC004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C181" authorId="3264" shapeId="0" xr:uid="{00460012-005E-41C5-9CB1-00FD00B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D181" authorId="3265" shapeId="0" xr:uid="{00F70063-0024-4489-A470-000400B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
        </r>
      </text>
    </comment>
    <comment ref="EE181" authorId="3266" shapeId="0" xr:uid="{00280074-009A-4B60-B8A2-008D0050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10.2.2(c); 
</t>
        </r>
      </text>
    </comment>
    <comment ref="EF181" authorId="3267" shapeId="0" xr:uid="{005800FE-002A-4BE3-9B65-00DE003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t>
        </r>
      </text>
    </comment>
    <comment ref="FE181" authorId="3268" shapeId="0" xr:uid="{006F000B-0083-416C-88DC-00000044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15.1.6; Art. 15.3.(e), and 19.15.1(a), both on cooperation
</t>
        </r>
      </text>
    </comment>
    <comment ref="EA182" authorId="3269" shapeId="0" xr:uid="{697F07A8-5937-4407-B685-FB1F7BE4A0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 (16)</t>
        </r>
      </text>
    </comment>
    <comment ref="ED182" authorId="3270" shapeId="0" xr:uid="{774D9C85-8573-434D-A1D7-BE3657323D5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3.17</t>
        </r>
      </text>
    </comment>
    <comment ref="EM182" authorId="3271" shapeId="0" xr:uid="{F0FDBBE4-5CE1-4DB1-8CC3-8DFFBA8AA2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t>
        </r>
      </text>
    </comment>
    <comment ref="AB183" authorId="3272" shapeId="0" xr:uid="{A1F7EA71-519C-44E0-8D58-6426EE3E8B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5.4</t>
        </r>
      </text>
    </comment>
    <comment ref="AD183" authorId="3273" shapeId="0" xr:uid="{347F8546-886C-4E3F-BCA7-5C96CD74BC6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t>
        </r>
      </text>
    </comment>
    <comment ref="AF183" authorId="3274" shapeId="0" xr:uid="{F62140D7-3E61-43E5-B36D-2FE3F39AA2A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Preamble, Article 2 (a), Article 7</t>
        </r>
      </text>
    </comment>
    <comment ref="AO183" authorId="3275" shapeId="0" xr:uid="{ECA9E36B-23E5-417A-B640-A414513198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P183" authorId="3276" shapeId="0" xr:uid="{E9FBC60A-B9EA-4FCB-ABF3-564D423BB9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Y183" authorId="3277" shapeId="0" xr:uid="{1ACDEA20-608B-422E-8E72-4156FC6E790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AZ183" authorId="3278" shapeId="0" xr:uid="{C08B0E41-7DD2-44A6-8387-1BC9858B5E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BA183" authorId="3279" shapeId="0" xr:uid="{10922DEE-F05E-4404-99D1-EBC3199AE68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(2)</t>
        </r>
      </text>
    </comment>
    <comment ref="BD183" authorId="3280" shapeId="0" xr:uid="{97DA67F8-80D9-42CF-911C-39FC0053EF4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(1)</t>
        </r>
      </text>
    </comment>
    <comment ref="BH183" authorId="3281" shapeId="0" xr:uid="{2F02ABDB-9F11-4A11-A9E1-C850C39FB25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t>
        </r>
      </text>
    </comment>
    <comment ref="BU183" authorId="3282" shapeId="0" xr:uid="{CF8BA134-6883-428B-B827-53983BD9C1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t>
        </r>
      </text>
    </comment>
    <comment ref="BY183" authorId="3283" shapeId="0" xr:uid="{F847C57F-CB9B-4AAA-8123-09481F08D2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t>
        </r>
      </text>
    </comment>
    <comment ref="BZ183" authorId="3284" shapeId="0" xr:uid="{ABF0EFE9-3B1C-48AB-BFDA-8BA02F00DD2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t>
        </r>
      </text>
    </comment>
    <comment ref="CB183" authorId="3285" shapeId="0" xr:uid="{886C561E-B473-4FF6-878D-D8EB6C7A0E6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t>
        </r>
      </text>
    </comment>
    <comment ref="CD183" authorId="3286" shapeId="0" xr:uid="{412F034F-B6DD-4D01-9D3A-8F05E467D73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E183" authorId="3287" shapeId="0" xr:uid="{32342B87-1ACA-478E-A021-4FBE3006B0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G183" authorId="3288" shapeId="0" xr:uid="{5F2492D4-6222-448E-94ED-04B656FF89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t>
        </r>
      </text>
    </comment>
    <comment ref="CR183" authorId="3289" shapeId="0" xr:uid="{FBEE9345-3729-4754-9F1F-BC0EB00B92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(5)(a)</t>
        </r>
      </text>
    </comment>
    <comment ref="CV183" authorId="3290" shapeId="0" xr:uid="{67C8AFD4-513D-4680-8354-98983EF171C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Artice 7 (5)(c)</t>
        </r>
      </text>
    </comment>
    <comment ref="DA183" authorId="3291" shapeId="0" xr:uid="{3241F5AA-6CB4-45B7-84DD-006A16688D9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6(a)(b)</t>
        </r>
      </text>
    </comment>
    <comment ref="ED183" authorId="3292" shapeId="0" xr:uid="{AF657B25-0738-46A8-ACC6-4620B203E7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t>
        </r>
      </text>
    </comment>
    <comment ref="AD184" authorId="3293" shapeId="0" xr:uid="{003F00BD-0092-4F03-9DC1-000E00B3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cooperation,
Art. 13.10, transparency
</t>
        </r>
      </text>
    </comment>
    <comment ref="AE184" authorId="3294" shapeId="0" xr:uid="{00CD0017-00A3-44D1-A8CC-0074006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13.3(e)
</t>
        </r>
      </text>
    </comment>
    <comment ref="AF184" authorId="3295" shapeId="0" xr:uid="{0044003E-0069-4104-840E-005B007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1.2.e) Objectives: (e) create frameworks that promote the utilisation of electronic commerce in trade and investment between the Parties
Art. 13.2.1 
</t>
        </r>
      </text>
    </comment>
    <comment ref="AK184" authorId="3296" shapeId="0" xr:uid="{008C00EC-0061-480D-90FE-0024001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184" authorId="3297" shapeId="0" xr:uid="{0074001F-006A-4D37-9013-002B00CE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184" authorId="3298" shapeId="0" xr:uid="{00DD0073-0066-426B-B679-001B00DC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P184" authorId="3299" shapeId="0" xr:uid="{005A00B9-0097-4497-8683-0004009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13.2.5, Art. 13.2.6
</t>
        </r>
      </text>
    </comment>
    <comment ref="AW184" authorId="3300" shapeId="0" xr:uid="{006A00E6-006E-42AF-80CE-00F7008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AX184" authorId="3301" shapeId="0" xr:uid="{00070073-00E3-4754-89F3-002000D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BA184" authorId="3302" shapeId="0" xr:uid="{00E900CC-007E-49B2-AFA6-00DD0022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
        </r>
      </text>
    </comment>
    <comment ref="BB184" authorId="3303" shapeId="0" xr:uid="{001A008B-0095-4EDD-BD99-00DC0033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13.9.2(a)
</t>
        </r>
      </text>
    </comment>
    <comment ref="BD184" authorId="3304" shapeId="0" xr:uid="{00040084-00E1-4252-B4FC-005600D4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
        </r>
      </text>
    </comment>
    <comment ref="BF184" authorId="3305" shapeId="0" xr:uid="{00CC0033-002B-4E7C-BD1A-000600FA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
        </r>
      </text>
    </comment>
    <comment ref="BH184" authorId="3306" shapeId="0" xr:uid="{00BF00F7-0049-4D9F-8F97-0012000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
        </r>
      </text>
    </comment>
    <comment ref="BI184" authorId="3307" shapeId="0" xr:uid="{00DD00E0-00E3-4C4C-9E52-00FE008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
        </r>
      </text>
    </comment>
    <comment ref="BP184" authorId="3308" shapeId="0" xr:uid="{00EF006D-001C-4CEE-A415-00B90039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BU184" authorId="3309" shapeId="0" xr:uid="{00DD0052-0056-4415-A1BC-00E8005D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
        </r>
      </text>
    </comment>
    <comment ref="BW184" authorId="3310" shapeId="0" xr:uid="{00AA0030-0003-432D-B10B-0087002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13.3.1(a), cooperation
</t>
        </r>
      </text>
    </comment>
    <comment ref="BZ184" authorId="3311" shapeId="0" xr:uid="{002500B8-0047-4453-8691-0040001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CA184" authorId="3312" shapeId="0" xr:uid="{00F0000E-0093-41DD-BA63-002600E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13.3(d)
</t>
        </r>
      </text>
    </comment>
    <comment ref="CB184" authorId="3313" shapeId="0" xr:uid="{00690007-003B-4BDE-93F3-000800B3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CE184" authorId="3314" shapeId="0" xr:uid="{00450093-00FE-4575-B8F6-007A0094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13.9.2(b)
</t>
        </r>
      </text>
    </comment>
    <comment ref="CG184" authorId="3315" shapeId="0" xr:uid="{008F0043-0092-43A2-854C-00BA00B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t>
        </r>
      </text>
    </comment>
    <comment ref="CS184" authorId="3316" shapeId="0" xr:uid="{006300C3-0001-48A5-89C8-004100EF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
        </r>
      </text>
    </comment>
    <comment ref="CT184" authorId="3317" shapeId="0" xr:uid="{002600FA-005A-4590-9FD6-00BC00D0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184" authorId="3318" shapeId="0" xr:uid="{008800DC-00D3-4803-B16C-00DA008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184" authorId="3319" shapeId="0" xr:uid="{0077006D-00FB-4606-BCAE-00EB004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W184" authorId="3320" shapeId="0" xr:uid="{00CB0071-00F1-4787-8FE4-005800F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CY184" authorId="3321" shapeId="0" xr:uid="{00180037-009C-42EB-B713-004000F2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CZ184" authorId="3322" shapeId="0" xr:uid="{00830082-0027-4906-A9CE-00E40074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DA184" authorId="3323" shapeId="0" xr:uid="{00A100C0-00B6-4970-A623-00640033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DD184" authorId="3324" shapeId="0" xr:uid="{0003002F-000A-4939-BE37-00FF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
        </r>
      </text>
    </comment>
    <comment ref="DI184" authorId="3325" shapeId="0" xr:uid="{00C100A9-00AD-47AA-B711-008F006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DJ184" authorId="3326" shapeId="0" xr:uid="{003D00AD-00C4-48A5-9DE4-0028003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annexes, but no reference to data flows
</t>
        </r>
      </text>
    </comment>
    <comment ref="DK184" authorId="3327" shapeId="0" xr:uid="{00A300D7-00C5-471F-8E2B-0052005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 II - Indonesia, but no reference to data flows
</t>
        </r>
      </text>
    </comment>
    <comment ref="DL184" authorId="3328" shapeId="0" xr:uid="{00BC00C7-00E9-416F-B63F-00B600F3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N184" authorId="3329" shapeId="0" xr:uid="{00BA00D8-00E9-4CC6-96B2-002600C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13.3(b)(vi), cooperation
</t>
        </r>
      </text>
    </comment>
    <comment ref="EA184" authorId="3330" shapeId="0" xr:uid="{00060010-00BE-4E47-9F3C-00110083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84" authorId="3331" shapeId="0" xr:uid="{00CB0028-0021-4D24-A0E8-00EE0070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184" authorId="3332" shapeId="0" xr:uid="{0088005B-00F9-4CF1-9A59-0031000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This Chapter shall not apply to government procurement.
4. Article 13.11, Article 13.12, and Article 13.13 shall not apply to information held or processed by or on behalf of a Party, or measures related to such information, including measures related to its collection.
</t>
        </r>
      </text>
    </comment>
    <comment ref="ED184" authorId="3333" shapeId="0" xr:uid="{00CE0052-003D-4399-905E-007A0012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
        </r>
      </text>
    </comment>
    <comment ref="EE184" authorId="3334" shapeId="0" xr:uid="{00FE0083-007A-41CC-9A76-00F600DA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Australia-Indonesia CEPA, Art. 13.2.4
</t>
        </r>
      </text>
    </comment>
    <comment ref="EH184" authorId="3335" shapeId="0" xr:uid="{00780007-00DD-4A82-824B-00E300F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t>
        </r>
      </text>
    </comment>
    <comment ref="AD185" authorId="3336" shapeId="0" xr:uid="{002900B1-00EE-4A4F-8687-00B10037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185" authorId="3337" shapeId="0" xr:uid="{00C60065-00AC-4E8C-B152-002B00A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185" authorId="3338" shapeId="0" xr:uid="{00640033-007C-4A2E-8648-003000A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185" authorId="3339" shapeId="0" xr:uid="{005000CD-0090-4422-B9D4-0058009C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185" authorId="3340" shapeId="0" xr:uid="{009500B5-00B6-4863-9737-0046008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A185" authorId="3341" shapeId="0" xr:uid="{00B2007C-00D6-4285-9CBF-0064006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185" authorId="3342" shapeId="0" xr:uid="{007600E9-001F-47C5-AD90-00AC002C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185" authorId="3343" shapeId="0" xr:uid="{009300CA-009E-4C57-A7D5-0080001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185" authorId="3344" shapeId="0" xr:uid="{00AE003E-0002-4485-8F8E-001F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Z185" authorId="3345" shapeId="0" xr:uid="{009700B1-0027-48CD-B82B-004A00B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B185" authorId="3346" shapeId="0" xr:uid="{00300003-0044-421F-A652-007B00D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G185" authorId="3347" shapeId="0" xr:uid="{001100EF-000D-49EA-A481-005F000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T185" authorId="3348" shapeId="0" xr:uid="{00DA007D-001E-442B-8CAE-00B600D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W185" authorId="3349" shapeId="0" xr:uid="{00CB0014-0060-428B-B0B9-00CB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D185" authorId="3350" shapeId="0" xr:uid="{00290036-0087-4D88-B4F9-00A7005B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I185" authorId="3351" shapeId="0" xr:uid="{007400EA-007C-4936-93F2-003E008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J185" authorId="3352" shapeId="0" xr:uid="{0086008B-00C6-4933-915F-00DF00A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L185" authorId="3353" shapeId="0" xr:uid="{003E00EF-0021-45E0-A16F-00270074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X185" authorId="3354" shapeId="0" xr:uid="{0085002D-00F9-4DC4-B62D-00F3003A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185" authorId="3355" shapeId="0" xr:uid="{00250006-006E-4FCE-BB1D-0047003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B185" authorId="3356" shapeId="0" xr:uid="{0032009C-008D-456C-BBEF-004B006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D185" authorId="3357" shapeId="0" xr:uid="{00680025-0081-4632-BA73-005E002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K185" authorId="3358" shapeId="0" xr:uid="{00390074-0044-4E71-B8E9-00DE000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L185" authorId="3359" shapeId="0" xr:uid="{009200AD-00B7-42D8-85B4-003E009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M185" authorId="3360" shapeId="0" xr:uid="{0090004C-0080-48FD-B243-003200D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N185" authorId="3361" shapeId="0" xr:uid="{0015001C-000D-4FEE-B5C1-003600D9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O185" authorId="3362" shapeId="0" xr:uid="{00710032-00A8-4B10-8F2C-00D8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P185" authorId="3363" shapeId="0" xr:uid="{007F00A5-0092-4727-99AB-008100B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Q185" authorId="3364" shapeId="0" xr:uid="{003D0072-0025-43EE-BB93-003B00C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R185" authorId="3365" shapeId="0" xr:uid="{00430023-000A-46B0-B5CF-002400EE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S185" authorId="3366" shapeId="0" xr:uid="{00FA00C9-004E-4ED3-89AB-008500B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EW185" authorId="3367" shapeId="0" xr:uid="{0066009E-00C0-44F6-A6E5-00F300C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EX185" authorId="3368" shapeId="0" xr:uid="{00CE004E-002D-4451-9C0D-005E0007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A185" authorId="3369" shapeId="0" xr:uid="{008900D3-00BF-41D4-99CF-0060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B185" authorId="3370" shapeId="0" xr:uid="{00A30008-0046-4078-9709-00AF005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H186" authorId="3371" shapeId="0" xr:uid="{00DE00C9-001E-4258-AAAB-00660066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Agreement in principle. Treaty not really signed yet
</t>
        </r>
      </text>
    </comment>
    <comment ref="AB186" authorId="3372" shapeId="0" xr:uid="{00660097-0071-45FA-B1DC-00C4003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3. The parties recognise the principle of technological neutrality in electronic commerce.
</t>
        </r>
      </text>
    </comment>
    <comment ref="AF186" authorId="3373" shapeId="0" xr:uid="{00EF005A-00B9-4564-B06C-0040004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
        </r>
      </text>
    </comment>
    <comment ref="AK186" authorId="3374" shapeId="0" xr:uid="{005A00CF-004A-44A5-A41C-001E003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L186" authorId="3375" shapeId="0" xr:uid="{005E0040-0000-4656-B12E-00B00039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M186" authorId="3376" shapeId="0" xr:uid="{00BB009D-005A-4003-B1A4-00FA000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T186" authorId="3377" shapeId="0" xr:uid="{001200B8-00F2-423A-83A4-00970032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duties on electronic transmissions
1. Neither Party shall impose custom duties on electronic transmissions between a person of one Party and a person of the other Party.
</t>
        </r>
      </text>
    </comment>
    <comment ref="BA186" authorId="3378" shapeId="0" xr:uid="{00CC0091-004E-4517-A017-00D300A6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
        </r>
      </text>
    </comment>
    <comment ref="BB186" authorId="3379" shapeId="0" xr:uid="{00F0008E-00D6-4872-8315-007A0074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
        </r>
      </text>
    </comment>
    <comment ref="BD186" authorId="3380" shapeId="0" xr:uid="{00950025-00B1-437A-A35D-002F00C7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
        </r>
      </text>
    </comment>
    <comment ref="BF186" authorId="3381" shapeId="0" xr:uid="{00050048-00CE-4206-819E-008000AD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CUSTOMS AND TRADE FACILITATION
Art. 2, cooperation on the use of information technology
Article 18
Use of information technology
</t>
        </r>
      </text>
    </comment>
    <comment ref="BH186" authorId="3382" shapeId="0" xr:uid="{00E7002C-0074-4436-883E-00BD001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
        </r>
      </text>
    </comment>
    <comment ref="BI186" authorId="3383" shapeId="0" xr:uid="{00FF0016-006B-4FA7-A4EC-0070000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
        </r>
      </text>
    </comment>
    <comment ref="BZ186" authorId="3384" shapeId="0" xr:uid="{00AB005B-0008-4B57-827B-0006004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
        </r>
      </text>
    </comment>
    <comment ref="CB186" authorId="3385" shapeId="0" xr:uid="{00C60060-0064-49D3-9968-001C00BE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
        </r>
      </text>
    </comment>
    <comment ref="CW186" authorId="3386" shapeId="0" xr:uid="{00BB0051-0094-4FE0-A163-0034007C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
        </r>
      </text>
    </comment>
    <comment ref="DI186" authorId="3387" shapeId="0" xr:uid="{007800AA-002D-4F10-8010-003900C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
        </r>
      </text>
    </comment>
    <comment ref="DJ186" authorId="3388" shapeId="0" xr:uid="{00AB0001-0017-4BFE-BE9A-00890094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
        </r>
      </text>
    </comment>
    <comment ref="DL186" authorId="3389" shapeId="0" xr:uid="{00B50055-00AA-4827-9668-0096007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5
Art. 35.2.A.11
</t>
        </r>
      </text>
    </comment>
    <comment ref="DX186" authorId="3390" shapeId="0" xr:uid="{00660073-0014-43E0-8952-00AF0044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Government Procurement, Art. 7
</t>
        </r>
      </text>
    </comment>
    <comment ref="EA186" authorId="3391" shapeId="0" xr:uid="{00FF00B7-001D-4AA1-B2F8-00C700F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
        </r>
      </text>
    </comment>
    <comment ref="EC186" authorId="3392" shapeId="0" xr:uid="{005E0078-0064-4A06-AD52-0050007F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
        </r>
      </text>
    </comment>
    <comment ref="ED186" authorId="3393" shapeId="0" xr:uid="{0015009E-00A2-42B0-8C8E-00F500B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
        </r>
      </text>
    </comment>
    <comment ref="EF186" authorId="3394" shapeId="0" xr:uid="{00340060-0020-4F7A-B60F-00BD0094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2. For greater certainty, paragraph 1 shall not preclude a Party from imposing internal taxes, fees, or other charges on electronic transmissions, provided that such taxes, fees, or charges are imposed in a manner consistent with this Agreement.
</t>
        </r>
      </text>
    </comment>
    <comment ref="EK186" authorId="3395" shapeId="0" xr:uid="{00820048-0015-4649-BE18-00140068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d) and e)
</t>
        </r>
      </text>
    </comment>
    <comment ref="EL186" authorId="3396" shapeId="0" xr:uid="{00950024-00F0-444D-B32A-0080007F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t>
        </r>
      </text>
    </comment>
    <comment ref="EM186" authorId="3397" shapeId="0" xr:uid="{000500F4-0041-4351-8100-00CE003D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
</t>
        </r>
      </text>
    </comment>
    <comment ref="EN186" authorId="3398" shapeId="0" xr:uid="{001800EF-0030-4E79-8424-007B000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X.15
</t>
        </r>
      </text>
    </comment>
    <comment ref="EO186" authorId="3399" shapeId="0" xr:uid="{0044008A-00FC-4B1E-91B8-006600AF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X.18
</t>
        </r>
      </text>
    </comment>
    <comment ref="EP186" authorId="3400" shapeId="0" xr:uid="{00FA008D-0069-44AA-A70D-003F00B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 (b), only as an objective of the chapter
</t>
        </r>
      </text>
    </comment>
    <comment ref="EQ186" authorId="3401" shapeId="0" xr:uid="{009E00BC-003A-487E-A0A9-00ED003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X.19
</t>
        </r>
      </text>
    </comment>
    <comment ref="ER186" authorId="3402" shapeId="0" xr:uid="{00540014-00B0-460E-80E9-002F00D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X20
</t>
        </r>
      </text>
    </comment>
    <comment ref="ES186" authorId="3403" shapeId="0" xr:uid="{007B00BB-0056-4EAA-9808-001E004F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X.42
</t>
        </r>
      </text>
    </comment>
    <comment ref="EW186" authorId="3404" shapeId="0" xr:uid="{00B600AC-0099-4EA4-9F8A-004C0091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
        </r>
      </text>
    </comment>
    <comment ref="FA186" authorId="3405" shapeId="0" xr:uid="{00D70040-0051-47AB-9229-003200B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X10-13
</t>
        </r>
      </text>
    </comment>
    <comment ref="FB186" authorId="3406" shapeId="0" xr:uid="{00A40001-00E1-423B-A18A-00740027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 X11, X13
</t>
        </r>
      </text>
    </comment>
    <comment ref="AF187" authorId="3407" shapeId="0" xr:uid="{009F0064-009C-4784-9DD9-0019005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187" authorId="3408" shapeId="0" xr:uid="{00B9002A-00F7-4946-8785-009F00D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187" authorId="3409" shapeId="0" xr:uid="{008600AF-00DA-431B-A030-000F00C1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187" authorId="3410" shapeId="0" xr:uid="{00FB0095-0066-4B80-A8EA-00AE00D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187" authorId="3411" shapeId="0" xr:uid="{00000081-0030-44DA-A2B1-00DD0058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A187" authorId="3412" shapeId="0" xr:uid="{003F0058-0068-47A5-AC02-005D0015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187" authorId="3413" shapeId="0" xr:uid="{00E2007B-0036-4208-9065-003A0069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187" authorId="3414" shapeId="0" xr:uid="{00F60053-0082-4F21-81F2-00EB005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187" authorId="3415" shapeId="0" xr:uid="{00390060-0093-460F-B907-0022004C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187" authorId="3416" shapeId="0" xr:uid="{000A00D9-0078-4DB3-B643-005C003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t>
        </r>
      </text>
    </comment>
    <comment ref="BZ187" authorId="3417" shapeId="0" xr:uid="{00B9000B-0090-4E79-8250-00C100A3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Art. 202, dialogue, Art. 56, Art. 161
</t>
        </r>
      </text>
    </comment>
    <comment ref="CG187" authorId="3418" shapeId="0" xr:uid="{00F2006D-0014-475B-AA20-00B400A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S187" authorId="3419" shapeId="0" xr:uid="{00E8001D-005A-4843-84C7-00D700C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V187" authorId="3420" shapeId="0" xr:uid="{005C000B-0004-4C12-AD7D-009E0089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W187" authorId="3421" shapeId="0" xr:uid="{006E0082-002B-4D84-AD39-0001000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D187" authorId="3422" shapeId="0" xr:uid="{00D70070-00E2-42B2-8ABE-00F5005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I187" authorId="3423" shapeId="0" xr:uid="{005100FC-00CE-4AC5-99ED-00BA00E5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J187" authorId="3424" shapeId="0" xr:uid="{009500F3-0071-4E3D-A598-009000F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K187" authorId="3425" shapeId="0" xr:uid="{00DC0089-00EB-4BA1-9FA9-00CE00B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L187" authorId="3426" shapeId="0" xr:uid="{00D200C3-000E-4C3A-ABDA-002100C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X187" authorId="3427" shapeId="0" xr:uid="{00B20034-000A-49E3-9633-00C60070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187" authorId="3428" shapeId="0" xr:uid="{007D003A-004A-4C3B-8AF3-00D7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B187" authorId="3429" shapeId="0" xr:uid="{00E100D4-00F4-4071-AF0A-00FB0033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D187" authorId="3430" shapeId="0" xr:uid="{00680096-00CD-4B54-9DBA-00F400DC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K187" authorId="3431" shapeId="0" xr:uid="{004B007F-009C-47FA-A05B-006800F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L187" authorId="3432" shapeId="0" xr:uid="{00B50073-00E5-414A-93A2-002E008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M187" authorId="3433" shapeId="0" xr:uid="{00B70091-00D1-432F-A76C-003700D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N187" authorId="3434" shapeId="0" xr:uid="{00A8002A-007A-4240-9298-00FE0009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EW187" authorId="3435" shapeId="0" xr:uid="{00A500CF-00D6-4D91-A122-000D000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EX187" authorId="3436" shapeId="0" xr:uid="{00560060-00FA-4BC1-94AB-00500094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187" authorId="3437" shapeId="0" xr:uid="{00FE000D-00E1-4A2A-8A31-001F008D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AC188" authorId="3438" shapeId="0" xr:uid="{0030001B-0077-4057-8C7B-00070047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D188" authorId="3439" shapeId="0" xr:uid="{002200FC-009F-4546-9223-00A0008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7.49.2
</t>
        </r>
      </text>
    </comment>
    <comment ref="AF188" authorId="3440" shapeId="0" xr:uid="{00030034-0009-45E5-BB31-0015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K188" authorId="3441" shapeId="0" xr:uid="{00CA0085-0094-47E0-A9EF-00AF00B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L188" authorId="3442" shapeId="0" xr:uid="{002E006A-0097-4BDD-9999-007700F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M188" authorId="3443" shapeId="0" xr:uid="{00B700B1-00AA-491D-A293-0022004A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P188" authorId="3444" shapeId="0" xr:uid="{007600C9-0089-4844-B1BB-002F009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Q188" authorId="3445" shapeId="0" xr:uid="{005C0027-00CC-4825-BADC-006F00C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T188" authorId="3446" shapeId="0" xr:uid="{00750044-0073-4657-81EB-00F4003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7.48.3
</t>
        </r>
      </text>
    </comment>
    <comment ref="BA188" authorId="3447" shapeId="0" xr:uid="{00710070-000F-47DC-918B-0003005B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
        </r>
      </text>
    </comment>
    <comment ref="BB188" authorId="3448" shapeId="0" xr:uid="{003300E9-001B-4C60-9053-00B300C6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BD188" authorId="3449" shapeId="0" xr:uid="{00C6005A-00A8-44AB-81C6-008100D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
        </r>
      </text>
    </comment>
    <comment ref="BF188" authorId="3450" shapeId="0" xr:uid="{005B00C3-009D-4E50-A727-004E00B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
        </r>
      </text>
    </comment>
    <comment ref="BH188" authorId="3451" shapeId="0" xr:uid="{00D600AD-00EF-458E-8EFC-005800E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
        </r>
      </text>
    </comment>
    <comment ref="BI188" authorId="3452" shapeId="0" xr:uid="{003700FE-00BC-4593-93A4-002F008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
        </r>
      </text>
    </comment>
    <comment ref="BZ188" authorId="3453" shapeId="0" xr:uid="{00F000C2-0092-41F9-BCBB-005A00CE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
</t>
        </r>
      </text>
    </comment>
    <comment ref="CA188" authorId="3454" shapeId="0" xr:uid="{00880045-001D-41A5-B2F4-00F000D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R188" authorId="3455" shapeId="0" xr:uid="{00000077-00F1-45E6-A535-0080003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V188" authorId="3456" shapeId="0" xr:uid="{0060007F-0025-4C0A-99A1-0036003A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DD188" authorId="3457" shapeId="0" xr:uid="{009300D4-0048-433B-A39B-005700E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I188" authorId="3458" shapeId="0" xr:uid="{00DD000C-0081-4774-9700-00DC00F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J188" authorId="3459" shapeId="0" xr:uid="{00AC00EF-00D0-4AF6-832F-003C0020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7.25
</t>
        </r>
      </text>
    </comment>
    <comment ref="DL188" authorId="3460" shapeId="0" xr:uid="{002100E7-0017-4B0C-80F1-00F6008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
        </r>
      </text>
    </comment>
    <comment ref="EA188" authorId="3461" shapeId="0" xr:uid="{002900F0-00AE-4942-87DD-0060000A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t>
        </r>
      </text>
    </comment>
    <comment ref="ED188" authorId="3462" shapeId="0" xr:uid="{0011009B-003F-46B6-A4A7-0073006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
        </r>
      </text>
    </comment>
    <comment ref="EK188" authorId="3463" shapeId="0" xr:uid="{00D00038-00C1-414D-AADF-00D900C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L188" authorId="3464" shapeId="0" xr:uid="{0024008C-0009-40BF-A94C-0062004F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M188" authorId="3465" shapeId="0" xr:uid="{006800A5-007B-4F4E-9ADF-000A0085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10.40
</t>
        </r>
      </text>
    </comment>
    <comment ref="EN188" authorId="3466" shapeId="0" xr:uid="{00F00094-00D6-4F5A-859A-0093009B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10.6
</t>
        </r>
      </text>
    </comment>
    <comment ref="EO188" authorId="3467" shapeId="0" xr:uid="{004400FA-008F-4A24-A075-00D2009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10.11
</t>
        </r>
      </text>
    </comment>
    <comment ref="EP188" authorId="3468" shapeId="0" xr:uid="{0073002B-008B-42F1-879C-00D2000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10.11
</t>
        </r>
      </text>
    </comment>
    <comment ref="EQ188" authorId="3469" shapeId="0" xr:uid="{00B900A7-0070-4A9C-B32B-00F200D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10.12
</t>
        </r>
      </text>
    </comment>
    <comment ref="ES188" authorId="3470" shapeId="0" xr:uid="{00CA009D-0067-4C29-BBC2-006F00E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
        </r>
      </text>
    </comment>
    <comment ref="ET188" authorId="3471" shapeId="0" xr:uid="{00750071-00C8-4F79-B16B-00F100DF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
        </r>
      </text>
    </comment>
    <comment ref="EW188" authorId="3472" shapeId="0" xr:uid="{00280086-00CD-4610-8D06-00430029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7.49(b)
</t>
        </r>
      </text>
    </comment>
    <comment ref="AC189" authorId="3473" shapeId="0" xr:uid="{0098000F-00C1-4AEA-9E2A-006600BE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AH189" authorId="3474" shapeId="0" xr:uid="{00C90087-00CB-4E00-90F4-0071005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I189" authorId="3475" shapeId="0" xr:uid="{007C0043-00BF-4AB2-9FB2-00F400F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R189" authorId="3476" shapeId="0" xr:uid="{004700F8-003B-4B3B-AC7E-007C005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T189" authorId="3477" shapeId="0" xr:uid="{005B007D-00C0-4BAF-B52A-003F0035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Customs Duties
Neither Party shall impose customs duties on electronic transmissions, including content transmitted electronically, between a person of a Party and a person of the other Party.
</t>
        </r>
      </text>
    </comment>
    <comment ref="AW189" authorId="3478" shapeId="0" xr:uid="{00A2008E-0024-4DF5-B585-0050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Domestic Electronic Transactions Framework
1. Each Party shall maintain a legal framework governing electronic transactions consistent with the principles of the UNCITRAL Model Law on Electronic Commerce 1996.
</t>
        </r>
      </text>
    </comment>
    <comment ref="BA189" authorId="3479" shapeId="0" xr:uid="{00DE0003-004D-49E2-B6FB-005400E0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
        </r>
      </text>
    </comment>
    <comment ref="BB189" authorId="3480" shapeId="0" xr:uid="{00990057-009B-433F-8FD7-006A00FC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
2. Each Party shall endeavor to:
(a) avoid unnecessary regulatory burden on electronic transactions
</t>
        </r>
      </text>
    </comment>
    <comment ref="BH189" authorId="3481" shapeId="0" xr:uid="{002D009E-00B6-45BC-8A8B-007B0019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
        </r>
      </text>
    </comment>
    <comment ref="BI189" authorId="3482" shapeId="0" xr:uid="{00FE00BF-00E9-40FD-BA0D-007B006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
        </r>
      </text>
    </comment>
    <comment ref="BN189" authorId="3483" shapeId="0" xr:uid="{00F700DD-00A4-43B9-BC9A-00A1001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
        </r>
      </text>
    </comment>
    <comment ref="BP189" authorId="3484" shapeId="0" xr:uid="{008900B3-0060-485C-A8E5-000600D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
        </r>
      </text>
    </comment>
    <comment ref="BR189" authorId="3485" shapeId="0" xr:uid="{006200FD-00AB-42AA-A861-000C000E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
        </r>
      </text>
    </comment>
    <comment ref="BU189" authorId="3486" shapeId="0" xr:uid="{00B60056-006F-4FC6-B362-004D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
        </r>
      </text>
    </comment>
    <comment ref="BW189" authorId="3487" shapeId="0" xr:uid="{00EB00F6-0079-4CFB-89D0-0026009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interactive computer services
Art. 20.3 open government data
</t>
        </r>
      </text>
    </comment>
    <comment ref="CE189" authorId="3488" shapeId="0" xr:uid="{00F100F6-001B-48CE-A206-00CB002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 Each Party shall endeavor to:
(b) facilitate input by interested persons in the development of its legal framework governing electronic transactions.
</t>
        </r>
      </text>
    </comment>
    <comment ref="CS189" authorId="3489" shapeId="0" xr:uid="{004F0076-00CB-4B9C-BD99-001300B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T189" authorId="3490" shapeId="0" xr:uid="{003700F0-00E1-43AA-A01C-0026003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W189" authorId="3491" shapeId="0" xr:uid="{005800D7-009A-4383-8258-009C00D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
        </r>
      </text>
    </comment>
    <comment ref="CY189" authorId="3492" shapeId="0" xr:uid="{00F000F4-00B2-4669-9F24-000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
        </r>
      </text>
    </comment>
    <comment ref="DA189" authorId="3493" shapeId="0" xr:uid="{00550081-007A-4686-9C5D-003D006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
        </r>
      </text>
    </comment>
    <comment ref="DO189" authorId="3494" shapeId="0" xr:uid="{00C300EC-00E3-4342-94E3-005300FC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EA189" authorId="3495" shapeId="0" xr:uid="{00320044-0062-4EEC-8897-00DA003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B189" authorId="3496" shapeId="0" xr:uid="{00B80042-0025-4496-AB26-00F800E5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C189" authorId="3497" shapeId="0" xr:uid="{008A003D-0020-48EB-8D84-00A60023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ED189" authorId="3498" shapeId="0" xr:uid="{008B003A-00B8-4EFE-AE72-00D30093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E189" authorId="3499" shapeId="0" xr:uid="{000E0008-00F7-4392-B511-00E3009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2.2.(c)
</t>
        </r>
      </text>
    </comment>
    <comment ref="AC190" authorId="3500" shapeId="0" xr:uid="{009B006E-009B-4F4F-B3B2-00640029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t>
        </r>
      </text>
    </comment>
    <comment ref="AD190" authorId="3501" shapeId="0" xr:uid="{00D600D1-00D7-42C6-B49F-0044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
        </r>
      </text>
    </comment>
    <comment ref="AF190" authorId="3502" shapeId="0" xr:uid="{004900CF-00FE-4E4E-A57E-0017003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11.9.2
</t>
        </r>
      </text>
    </comment>
    <comment ref="AT190" authorId="3503" shapeId="0" xr:uid="{00C9009F-009C-4F89-98C6-00C9004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11.3
</t>
        </r>
      </text>
    </comment>
    <comment ref="BA190" authorId="3504" shapeId="0" xr:uid="{00AB0015-00EF-429C-A284-00A300A8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11.5
</t>
        </r>
      </text>
    </comment>
    <comment ref="BB190" authorId="3505" shapeId="0" xr:uid="{00720098-0022-48CF-8ED3-00A80092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
        </r>
      </text>
    </comment>
    <comment ref="BD190" authorId="3506" shapeId="0" xr:uid="{001E005E-00C2-448E-8FF1-002000D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11.8
</t>
        </r>
      </text>
    </comment>
    <comment ref="BF190" authorId="3507" shapeId="0" xr:uid="{007F00F7-0007-439B-A62E-00A4003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3.22
</t>
        </r>
      </text>
    </comment>
    <comment ref="BH190" authorId="3508" shapeId="0" xr:uid="{00220087-00BB-4F53-9D1B-00F400AE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11.6
</t>
        </r>
      </text>
    </comment>
    <comment ref="BZ190" authorId="3509" shapeId="0" xr:uid="{00FF007A-00C7-4B3D-9B08-00B5006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11.1.2
</t>
        </r>
      </text>
    </comment>
    <comment ref="CA190" authorId="3510" shapeId="0" xr:uid="{00A800E5-00D7-46BF-BADE-001900A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11.9.3
</t>
        </r>
      </text>
    </comment>
    <comment ref="CH190" authorId="3511" shapeId="0" xr:uid="{00E800F3-007E-46FB-9537-001E00F1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11.10
</t>
        </r>
      </text>
    </comment>
    <comment ref="CR190" authorId="3512" shapeId="0" xr:uid="{000200C6-009D-4195-AB06-00DB0001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S190" authorId="3513" shapeId="0" xr:uid="{007500D8-0041-4242-8040-009400A7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V190" authorId="3514" shapeId="0" xr:uid="{00FF009F-0040-4218-8D62-0028009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DL190" authorId="3515" shapeId="0" xr:uid="{006F0012-00D8-47BE-AF24-002E002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
        </r>
      </text>
    </comment>
    <comment ref="EA190" authorId="3516" shapeId="0" xr:uid="{003700C7-00A5-40B1-9F37-003400D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B190" authorId="3517" shapeId="0" xr:uid="{00D20070-00DA-4633-B806-00C500E9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D190" authorId="3518" shapeId="0" xr:uid="{003900C7-00EB-44D7-9B7E-00EF0008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M190" authorId="3519" shapeId="0" xr:uid="{009C009B-0046-4A5B-BFDF-004800FF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
</t>
        </r>
      </text>
    </comment>
    <comment ref="EP190" authorId="3520" shapeId="0" xr:uid="{002B0080-0009-4FD9-B431-00C40029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
</t>
        </r>
      </text>
    </comment>
    <comment ref="AC191" authorId="3521" shapeId="0" xr:uid="{00F60045-00AF-4304-AAC5-00B900A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73.1
</t>
        </r>
      </text>
    </comment>
    <comment ref="AF191" authorId="3522" shapeId="0" xr:uid="{00B30036-0013-4B23-95A7-007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121.1
</t>
        </r>
      </text>
    </comment>
    <comment ref="AK191" authorId="3523" shapeId="0" xr:uid="{00EC0064-00AC-470B-8DA5-00A3007E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191" authorId="3524" shapeId="0" xr:uid="{00B100A9-0097-476D-A02F-008C00AD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191" authorId="3525" shapeId="0" xr:uid="{00D500FE-005C-4E94-B9FD-007F002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191" authorId="3526" shapeId="0" xr:uid="{00540021-00E4-4F3D-929E-009700E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AT191" authorId="3527" shapeId="0" xr:uid="{004A00AB-0000-4565-BB69-002400D2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BA191" authorId="3528" shapeId="0" xr:uid="{00E200DD-006C-45CA-B216-00E300A3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
</t>
        </r>
      </text>
    </comment>
    <comment ref="BF191" authorId="3529" shapeId="0" xr:uid="{00B60028-0090-4853-B5E1-004C009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69 (d)
</t>
        </r>
      </text>
    </comment>
    <comment ref="BH191" authorId="3530" shapeId="0" xr:uid="{001A00BC-00B9-4D93-9741-0063005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
        </r>
      </text>
    </comment>
    <comment ref="BI191" authorId="3531" shapeId="0" xr:uid="{00550011-006C-4075-95F5-0008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
        </r>
      </text>
    </comment>
    <comment ref="BY191" authorId="3532" shapeId="0" xr:uid="{00B00056-00C3-4FF7-AE27-007600BD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t>
        </r>
      </text>
    </comment>
    <comment ref="BZ191" authorId="3533" shapeId="0" xr:uid="{00310012-00D4-4313-B82B-005000E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
</t>
        </r>
      </text>
    </comment>
    <comment ref="CA191" authorId="3534" shapeId="0" xr:uid="{002000BD-0052-4B93-8936-00CE003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CG191" authorId="3535" shapeId="0" xr:uid="{0017000B-00C0-4651-8DA2-00AE00E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237
</t>
        </r>
      </text>
    </comment>
    <comment ref="CR191" authorId="3536" shapeId="0" xr:uid="{005300F6-0059-4453-8C95-0097005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
        </r>
      </text>
    </comment>
    <comment ref="CV191" authorId="3537" shapeId="0" xr:uid="{003500EC-009B-4D2E-916B-006E003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DD191" authorId="3538" shapeId="0" xr:uid="{00E800C2-00FF-4B78-8F5E-004A009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I191" authorId="3539" shapeId="0" xr:uid="{00460042-0064-4D32-A181-00DF0011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J191" authorId="3540" shapeId="0" xr:uid="{00E100EE-004B-4963-969B-0073005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95
</t>
        </r>
      </text>
    </comment>
    <comment ref="DL191" authorId="3541" shapeId="0" xr:uid="{00450064-00A1-41B4-971E-004B00F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
        </r>
      </text>
    </comment>
    <comment ref="EA191" authorId="3542" shapeId="0" xr:uid="{00F30053-006D-4E23-B730-00EF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
</t>
        </r>
      </text>
    </comment>
    <comment ref="EB191" authorId="3543" shapeId="0" xr:uid="{002E00C1-009D-4E3B-8228-00520090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357
</t>
        </r>
      </text>
    </comment>
    <comment ref="ED191" authorId="3544" shapeId="0" xr:uid="{00540089-0027-4597-A290-00AC009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
        </r>
      </text>
    </comment>
    <comment ref="EK191" authorId="3545" shapeId="0" xr:uid="{00C00032-004A-4976-8929-006B0086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L191" authorId="3546" shapeId="0" xr:uid="{008100CF-0005-47D3-B78C-002D0012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M191" authorId="3547" shapeId="0" xr:uid="{002B00B4-00DE-4A65-A7E9-00AB00E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
        </r>
      </text>
    </comment>
    <comment ref="EN191" authorId="3548" shapeId="0" xr:uid="{00F400E5-00C2-451D-84E4-002500C3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O191" authorId="3549" shapeId="0" xr:uid="{00D400FD-00FF-495E-B52C-006900F0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154
</t>
        </r>
      </text>
    </comment>
    <comment ref="EQ191" authorId="3550" shapeId="0" xr:uid="{009200F7-0056-46C5-9EBE-0070001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152
</t>
        </r>
      </text>
    </comment>
    <comment ref="ER191" authorId="3551" shapeId="0" xr:uid="{00A5007C-00DD-4084-8754-001E0075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153
</t>
        </r>
      </text>
    </comment>
    <comment ref="EW191" authorId="3552" shapeId="0" xr:uid="{003600D8-000A-43D9-AB01-00F4003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
        </r>
      </text>
    </comment>
    <comment ref="FB191" authorId="3553" shapeId="0" xr:uid="{00F100CF-0058-4928-A63A-00FA003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
        </r>
      </text>
    </comment>
    <comment ref="AD192" authorId="3554" shapeId="0" xr:uid="{0004004D-003A-47E8-B3F6-009500D9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14
</t>
        </r>
      </text>
    </comment>
    <comment ref="AH192" authorId="3555" shapeId="0" xr:uid="{004B0032-007F-4CEC-9FA3-000E007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I192" authorId="3556" shapeId="0" xr:uid="{0063005D-005D-48C1-A55E-0015001A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T192" authorId="3557" shapeId="0" xr:uid="{00F9007A-00FF-4F90-AE81-00D6000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
</t>
        </r>
      </text>
    </comment>
    <comment ref="AW192" authorId="3558" shapeId="0" xr:uid="{00900091-00D3-40C9-9D5B-00D1003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8
</t>
        </r>
      </text>
    </comment>
    <comment ref="AY192" authorId="3559" shapeId="0" xr:uid="{6FECE994-AD13-4F15-B0E6-AACB54862A08}">
      <text>
        <r>
          <rPr>
            <b/>
            <sz val="9"/>
            <color indexed="81"/>
            <rFont val="Segoe UI"/>
            <family val="2"/>
          </rPr>
          <t>Vasquez Callo Maria del Carmen:</t>
        </r>
        <r>
          <rPr>
            <sz val="9"/>
            <color indexed="81"/>
            <rFont val="Segoe UI"/>
            <family val="2"/>
          </rPr>
          <t xml:space="preserve">
Article 10</t>
        </r>
      </text>
    </comment>
    <comment ref="AZ192" authorId="3559" shapeId="0" xr:uid="{CAE5E66F-C8BB-446A-BD39-DE1FB2904A52}">
      <text>
        <r>
          <rPr>
            <b/>
            <sz val="9"/>
            <color indexed="81"/>
            <rFont val="Segoe UI"/>
            <family val="2"/>
          </rPr>
          <t>Vasquez Callo Maria del Carmen:</t>
        </r>
        <r>
          <rPr>
            <sz val="9"/>
            <color indexed="81"/>
            <rFont val="Segoe UI"/>
            <family val="2"/>
          </rPr>
          <t xml:space="preserve">
Article 11</t>
        </r>
      </text>
    </comment>
    <comment ref="BA192" authorId="3560" shapeId="0" xr:uid="{00D200B2-00D0-4F8B-A46B-0080007F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9
</t>
        </r>
      </text>
    </comment>
    <comment ref="BD192" authorId="3561" shapeId="0" xr:uid="{00BD0071-0079-4D18-94A4-005D00C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12
</t>
        </r>
      </text>
    </comment>
    <comment ref="BE192" authorId="3559" shapeId="0" xr:uid="{2681A8BF-9DC1-4B96-8D6F-E8871EED7D8B}">
      <text>
        <r>
          <rPr>
            <b/>
            <sz val="9"/>
            <color indexed="81"/>
            <rFont val="Segoe UI"/>
            <family val="2"/>
          </rPr>
          <t>Vasquez Callo Maria del Carmen:</t>
        </r>
        <r>
          <rPr>
            <sz val="9"/>
            <color indexed="81"/>
            <rFont val="Segoe UI"/>
            <family val="2"/>
          </rPr>
          <t xml:space="preserve">
Article 8.4</t>
        </r>
      </text>
    </comment>
    <comment ref="BF192" authorId="3562" shapeId="0" xr:uid="{0BC68B1E-8B2A-4C92-813E-26077952F2D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 (6) and (7)</t>
        </r>
      </text>
    </comment>
    <comment ref="BH192" authorId="3563" shapeId="0" xr:uid="{00C4004B-008F-4C33-BE87-009800EA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Art.15
</t>
        </r>
      </text>
    </comment>
    <comment ref="BI192" authorId="3564" shapeId="0" xr:uid="{00430061-009E-48A2-956B-00D500E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
</t>
        </r>
      </text>
    </comment>
    <comment ref="BK192" authorId="3565" shapeId="0" xr:uid="{002200B9-003E-4D71-808D-00CE00A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20
</t>
        </r>
      </text>
    </comment>
    <comment ref="BM192" authorId="3566" shapeId="0" xr:uid="{00C500EE-005D-489E-A9C8-0049003E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21
</t>
        </r>
      </text>
    </comment>
    <comment ref="BP192" authorId="3567" shapeId="0" xr:uid="{00CE0050-000C-4CC8-A2E9-00DA000C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28
</t>
        </r>
      </text>
    </comment>
    <comment ref="BR192" authorId="3568" shapeId="0" xr:uid="{008D007A-00BB-4A7F-9DF6-004100F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7
</t>
        </r>
      </text>
    </comment>
    <comment ref="BS192" authorId="3559" shapeId="0" xr:uid="{21384916-5951-438F-9BAA-9069C0942A10}">
      <text>
        <r>
          <rPr>
            <b/>
            <sz val="9"/>
            <color indexed="81"/>
            <rFont val="Segoe UI"/>
            <family val="2"/>
          </rPr>
          <t>Vasquez Callo Maria del Carmen:</t>
        </r>
        <r>
          <rPr>
            <sz val="9"/>
            <color indexed="81"/>
            <rFont val="Segoe UI"/>
            <family val="2"/>
          </rPr>
          <t xml:space="preserve">
Article 8.5</t>
        </r>
      </text>
    </comment>
    <comment ref="BU192" authorId="3569" shapeId="0" xr:uid="{000D001C-0056-4657-AB04-0010003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34
</t>
        </r>
      </text>
    </comment>
    <comment ref="BW192" authorId="3570" shapeId="0" xr:uid="{007D0044-00C1-45E5-BBA8-00600046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36
</t>
        </r>
      </text>
    </comment>
    <comment ref="BZ192" authorId="3571" shapeId="0" xr:uid="{006B007E-00E0-4E26-BF13-00AB00D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
Annex A Art. 26.2 (regarding data innovation)
Annex A Art. 32 (regarding FinTech and RegTech Cooperation)
Annex A Art 33
</t>
        </r>
      </text>
    </comment>
    <comment ref="CD192" authorId="3572" shapeId="0" xr:uid="{00A7008F-0004-45EB-83EA-009F0043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E192" authorId="3573" shapeId="0" xr:uid="{00AA0016-009A-4E9D-B5CA-00E800CD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R192" authorId="3574" shapeId="0" xr:uid="{00A600AC-002B-4904-B340-00C6001E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S192" authorId="3575" shapeId="0" xr:uid="{00F60004-00CA-41E7-A86B-006B000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T192" authorId="3576" shapeId="0" xr:uid="{00F300DB-009B-4CF7-903D-0055002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U192" authorId="3577" shapeId="0" xr:uid="{008D00A5-000F-4A5D-9333-009500A2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17:3
</t>
        </r>
      </text>
    </comment>
    <comment ref="CV192" authorId="3578" shapeId="0" xr:uid="{001D0026-00C4-44B6-8159-008500A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W192" authorId="3579" shapeId="0" xr:uid="{0049006F-0059-42CF-822E-00590017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
        </r>
      </text>
    </comment>
    <comment ref="CY192" authorId="3580" shapeId="0" xr:uid="{00C600E1-009D-47F2-B537-00BA009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
        </r>
      </text>
    </comment>
    <comment ref="CZ192" authorId="3581" shapeId="0" xr:uid="{003700C1-0074-4862-BE5D-003A00F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19.8 and 9 (CBPR System)
</t>
        </r>
      </text>
    </comment>
    <comment ref="DA192" authorId="3582" shapeId="0" xr:uid="{00C800BF-0076-42A7-9F25-008800AC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24
</t>
        </r>
      </text>
    </comment>
    <comment ref="DO192" authorId="3583" shapeId="0" xr:uid="{00A000CB-00C9-46B1-A32B-00F1007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
        </r>
      </text>
    </comment>
    <comment ref="DQ192" authorId="3559" shapeId="0" xr:uid="{794379CE-41A9-48A7-A22F-00584B1D276E}">
      <text>
        <r>
          <rPr>
            <b/>
            <sz val="9"/>
            <color indexed="81"/>
            <rFont val="Segoe UI"/>
            <family val="2"/>
          </rPr>
          <t>Vasquez Callo Maria del Carmen:</t>
        </r>
        <r>
          <rPr>
            <sz val="9"/>
            <color indexed="81"/>
            <rFont val="Segoe UI"/>
            <family val="2"/>
          </rPr>
          <t xml:space="preserve">
Article 26</t>
        </r>
      </text>
    </comment>
    <comment ref="DS192" authorId="3559" shapeId="0" xr:uid="{96FC5D6B-ACA8-445A-ABB2-16901101E17F}">
      <text>
        <r>
          <rPr>
            <b/>
            <sz val="9"/>
            <color indexed="81"/>
            <rFont val="Segoe UI"/>
            <family val="2"/>
          </rPr>
          <t>Vasquez Callo Maria del Carmen:</t>
        </r>
        <r>
          <rPr>
            <sz val="9"/>
            <color indexed="81"/>
            <rFont val="Segoe UI"/>
            <family val="2"/>
          </rPr>
          <t xml:space="preserve">
Article 6</t>
        </r>
      </text>
    </comment>
    <comment ref="DT192" authorId="3559" shapeId="0" xr:uid="{AC5AFA23-EC39-4D97-A828-5E559F5FA96B}">
      <text>
        <r>
          <rPr>
            <b/>
            <sz val="9"/>
            <color indexed="81"/>
            <rFont val="Segoe UI"/>
            <family val="2"/>
          </rPr>
          <t>Vasquez Callo Maria del Carmen:</t>
        </r>
        <r>
          <rPr>
            <sz val="9"/>
            <color indexed="81"/>
            <rFont val="Segoe UI"/>
            <family val="2"/>
          </rPr>
          <t xml:space="preserve">
Article 29</t>
        </r>
      </text>
    </comment>
    <comment ref="DV192" authorId="3559" shapeId="0" xr:uid="{78E93996-AC81-4FF0-BA18-78128F0AB6D9}">
      <text>
        <r>
          <rPr>
            <b/>
            <sz val="9"/>
            <color indexed="81"/>
            <rFont val="Segoe UI"/>
            <family val="2"/>
          </rPr>
          <t>Vasquez Callo Maria del Carmen:</t>
        </r>
        <r>
          <rPr>
            <sz val="9"/>
            <color indexed="81"/>
            <rFont val="Segoe UI"/>
            <family val="2"/>
          </rPr>
          <t xml:space="preserve">
Article 32</t>
        </r>
      </text>
    </comment>
    <comment ref="DW192" authorId="3559" shapeId="0" xr:uid="{D1350F0F-2937-4408-B2EF-20D476A67E83}">
      <text>
        <r>
          <rPr>
            <b/>
            <sz val="9"/>
            <color indexed="81"/>
            <rFont val="Segoe UI"/>
            <family val="2"/>
          </rPr>
          <t>Vasquez Callo Maria del Carmen:</t>
        </r>
        <r>
          <rPr>
            <sz val="9"/>
            <color indexed="81"/>
            <rFont val="Segoe UI"/>
            <family val="2"/>
          </rPr>
          <t xml:space="preserve">
Article 31</t>
        </r>
      </text>
    </comment>
    <comment ref="EA192" authorId="3584" shapeId="0" xr:uid="{00BE00C9-00BC-4BFE-9445-00CA004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C192" authorId="3585" shapeId="0" xr:uid="{00E30010-00B6-4163-BE79-00C3001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
        </r>
      </text>
    </comment>
    <comment ref="ED192" authorId="3586" shapeId="0" xr:uid="{00910045-001B-4A44-B26B-00E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7.5
</t>
        </r>
      </text>
    </comment>
    <comment ref="EE192" authorId="3587" shapeId="0" xr:uid="{004D001E-00AA-4194-B387-003A000F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4: Disclosure of Information (also coded as specific exception)
</t>
        </r>
      </text>
    </comment>
    <comment ref="EF192" authorId="3588" shapeId="0" xr:uid="{002300FA-00C5-4E4F-8BCB-00330008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5:2
2. For greater certainty, paragraph 1 shall not preclude a Party from imposing internal taxes, fees or other charges on content transmitted electronically, provided that such taxes, fees or charges are imposed in a manner consistent with this Agreement.
</t>
        </r>
      </text>
    </comment>
    <comment ref="AC193" authorId="3589" shapeId="0" xr:uid="{00BD0077-00EC-45AC-91E8-00BD000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t>
        </r>
      </text>
    </comment>
    <comment ref="AD193" authorId="3590" shapeId="0" xr:uid="{00930045-0063-4DBC-8FA7-006F008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14: Transparancy
</t>
        </r>
      </text>
    </comment>
    <comment ref="AH193" authorId="3591" shapeId="0" xr:uid="{00B90004-00CE-4E6A-AC62-005D004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I193" authorId="3592" shapeId="0" xr:uid="{0028007A-0085-43B1-8631-003000E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P193" authorId="3593" shapeId="0" xr:uid="{000200F2-00B0-4C11-AC07-0009009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AT193" authorId="3594" shapeId="0" xr:uid="{00030030-0009-483C-AC5E-0009004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t>
        </r>
      </text>
    </comment>
    <comment ref="AW193" authorId="3595" shapeId="0" xr:uid="{004C0065-001D-40AC-9AAD-00E5003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
        </r>
      </text>
    </comment>
    <comment ref="AX193" authorId="3596" shapeId="0" xr:uid="{00E50029-004E-493E-AF26-00FB008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2.3:1(b)
</t>
        </r>
      </text>
    </comment>
    <comment ref="AY193" authorId="3559" shapeId="0" xr:uid="{4AF88849-BEC2-44FC-8569-DCDC5EFDC821}">
      <text>
        <r>
          <rPr>
            <b/>
            <sz val="9"/>
            <color indexed="81"/>
            <rFont val="Segoe UI"/>
            <family val="2"/>
          </rPr>
          <t>Vasquez Callo Maria del Carmen:</t>
        </r>
        <r>
          <rPr>
            <sz val="9"/>
            <color indexed="81"/>
            <rFont val="Segoe UI"/>
            <family val="2"/>
          </rPr>
          <t xml:space="preserve">
Article 2.5</t>
        </r>
      </text>
    </comment>
    <comment ref="AZ193" authorId="3559" shapeId="0" xr:uid="{CC509DE6-500B-409E-9440-667AB829EA9D}">
      <text>
        <r>
          <rPr>
            <b/>
            <sz val="9"/>
            <color indexed="81"/>
            <rFont val="Segoe UI"/>
            <family val="2"/>
          </rPr>
          <t>Vasquez Callo Maria del Carmen:</t>
        </r>
        <r>
          <rPr>
            <sz val="9"/>
            <color indexed="81"/>
            <rFont val="Segoe UI"/>
            <family val="2"/>
          </rPr>
          <t xml:space="preserve">
Article 2.7</t>
        </r>
      </text>
    </comment>
    <comment ref="BD193" authorId="3597" shapeId="0" xr:uid="{00020073-0010-48D5-867D-00E40095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
</t>
        </r>
      </text>
    </comment>
    <comment ref="BE193" authorId="3559" shapeId="0" xr:uid="{4C0D2D71-FC91-40E1-A3C4-CA6C5F24B298}">
      <text>
        <r>
          <rPr>
            <b/>
            <sz val="9"/>
            <color indexed="81"/>
            <rFont val="Segoe UI"/>
            <family val="2"/>
          </rPr>
          <t>Vasquez Callo Maria del Carmen:</t>
        </r>
        <r>
          <rPr>
            <sz val="9"/>
            <color indexed="81"/>
            <rFont val="Segoe UI"/>
            <family val="2"/>
          </rPr>
          <t xml:space="preserve">
Article 2.3(2)</t>
        </r>
      </text>
    </comment>
    <comment ref="BF193" authorId="3598" shapeId="0" xr:uid="{589A73D3-2658-438B-963B-77E61D00F4D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 (8) and (9)</t>
        </r>
      </text>
    </comment>
    <comment ref="BH193" authorId="3599" shapeId="0" xr:uid="{00690096-00A8-4CDC-9A39-0003000F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t>
        </r>
      </text>
    </comment>
    <comment ref="BI193" authorId="3600" shapeId="0" xr:uid="{00440064-006B-411A-88EA-00030007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
        </r>
      </text>
    </comment>
    <comment ref="BR193" authorId="3601" shapeId="0" xr:uid="{00FD0052-00AD-48BF-A59A-00F100EA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 Information and Communication Technology Products that Use Cryptography
</t>
        </r>
      </text>
    </comment>
    <comment ref="BS193" authorId="3559" shapeId="0" xr:uid="{DB8E18F2-BAF2-400F-A3C1-02A8EA347F5D}">
      <text>
        <r>
          <rPr>
            <b/>
            <sz val="9"/>
            <color indexed="81"/>
            <rFont val="Segoe UI"/>
            <family val="2"/>
          </rPr>
          <t>Vasquez Callo Maria del Carmen:</t>
        </r>
        <r>
          <rPr>
            <sz val="9"/>
            <color indexed="81"/>
            <rFont val="Segoe UI"/>
            <family val="2"/>
          </rPr>
          <t xml:space="preserve">
Article 3.4(5)</t>
        </r>
      </text>
    </comment>
    <comment ref="BU193" authorId="3602" shapeId="0" xr:uid="{00840057-0048-4A66-8AFF-00C100F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5: Wider Trust Environment
Art. 5.1: Cybersecurity Cooperation
Art. 5.2: Safety and Security Online
</t>
        </r>
      </text>
    </comment>
    <comment ref="BV193" authorId="3559" shapeId="0" xr:uid="{E26AD6B2-09B1-479F-8A19-4DD19084F753}">
      <text>
        <r>
          <rPr>
            <b/>
            <sz val="9"/>
            <color indexed="81"/>
            <rFont val="Segoe UI"/>
            <family val="2"/>
          </rPr>
          <t>Vasquez Callo Maria del Carmen:</t>
        </r>
        <r>
          <rPr>
            <sz val="9"/>
            <color indexed="81"/>
            <rFont val="Segoe UI"/>
            <family val="2"/>
          </rPr>
          <t xml:space="preserve">
Article 11.11(3)</t>
        </r>
      </text>
    </comment>
    <comment ref="BW193" authorId="3603" shapeId="0" xr:uid="{00070020-001C-44CC-98EF-003500A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10: Small and Medium Entereprises Cooperation
</t>
        </r>
      </text>
    </comment>
    <comment ref="BZ193" authorId="3604" shapeId="0" xr:uid="{007000AD-0089-4593-9019-00730087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various cooperation activitites
</t>
        </r>
      </text>
    </comment>
    <comment ref="CA193" authorId="3605" shapeId="0" xr:uid="{007900A5-00E7-4EE8-BB24-002D003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2.2:10 regarding paperless trading
</t>
        </r>
      </text>
    </comment>
    <comment ref="CE193" authorId="3606" shapeId="0" xr:uid="{005D00CA-00C9-429F-A809-00D00095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endeavor to:
(b) facilitate input by interested persons in the development of its legal framework governing electronic transactions.
</t>
        </r>
      </text>
    </comment>
    <comment ref="CG193" authorId="3607" shapeId="0" xr:uid="{00A200FC-00B0-48C7-9819-00BE007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15: Dispute Settlement
</t>
        </r>
      </text>
    </comment>
    <comment ref="CJ193" authorId="3608" shapeId="0" xr:uid="{00030015-000B-412C-B5E0-0013002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includes final provisions and Annex X
-  If a module did not contain several articles, the module counts as one article
</t>
        </r>
      </text>
    </comment>
    <comment ref="CR193" authorId="3609" shapeId="0" xr:uid="{00B900A7-0077-47EC-A032-006A004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S193" authorId="3610" shapeId="0" xr:uid="{00A20000-00F2-44F3-A4CA-0021004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T193" authorId="3611" shapeId="0" xr:uid="{002600D9-00B4-463E-B44F-0068007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
        </r>
      </text>
    </comment>
    <comment ref="CU193" authorId="3612" shapeId="0" xr:uid="{00C00053-00B4-49F2-82BE-003500A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
        </r>
      </text>
    </comment>
    <comment ref="CY193" authorId="3613" shapeId="0" xr:uid="{00A1000C-00A8-483F-93A1-004400D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
        </r>
      </text>
    </comment>
    <comment ref="DA193" authorId="3614" shapeId="0" xr:uid="{009F004B-00C4-436D-BBFC-006D0025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
        </r>
      </text>
    </comment>
    <comment ref="DO193" authorId="3615" shapeId="0" xr:uid="{00F70054-00CC-47C3-B3A7-00F3000F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DQ193" authorId="3559" shapeId="0" xr:uid="{140D0FA3-2D1B-487F-B819-8FC5C2A3F5A8}">
      <text>
        <r>
          <rPr>
            <b/>
            <sz val="9"/>
            <color indexed="81"/>
            <rFont val="Segoe UI"/>
            <family val="2"/>
          </rPr>
          <t>Vasquez Callo Maria del Carmen:</t>
        </r>
        <r>
          <rPr>
            <sz val="9"/>
            <color indexed="81"/>
            <rFont val="Segoe UI"/>
            <family val="2"/>
          </rPr>
          <t xml:space="preserve">
Artcile 9.4</t>
        </r>
      </text>
    </comment>
    <comment ref="DS193" authorId="3559" shapeId="0" xr:uid="{00E1F363-A768-48D4-99E1-1AFE2FDED80D}">
      <text>
        <r>
          <rPr>
            <b/>
            <sz val="9"/>
            <color indexed="81"/>
            <rFont val="Segoe UI"/>
            <family val="2"/>
          </rPr>
          <t>Vasquez Callo Maria del Carmen:</t>
        </r>
        <r>
          <rPr>
            <sz val="9"/>
            <color indexed="81"/>
            <rFont val="Segoe UI"/>
            <family val="2"/>
          </rPr>
          <t xml:space="preserve">
Article 8.4</t>
        </r>
      </text>
    </comment>
    <comment ref="DT193" authorId="3559" shapeId="0" xr:uid="{DD5207D7-9041-45B0-B42B-1D9D7E71D741}">
      <text>
        <r>
          <rPr>
            <b/>
            <sz val="9"/>
            <color indexed="81"/>
            <rFont val="Segoe UI"/>
            <family val="2"/>
          </rPr>
          <t>Vasquez Callo Maria del Carmen:</t>
        </r>
        <r>
          <rPr>
            <sz val="9"/>
            <color indexed="81"/>
            <rFont val="Segoe UI"/>
            <family val="2"/>
          </rPr>
          <t xml:space="preserve">
Article 7.1</t>
        </r>
      </text>
    </comment>
    <comment ref="DU193" authorId="3559" shapeId="0" xr:uid="{0A005E54-9236-4476-8850-723D174C3FFA}">
      <text>
        <r>
          <rPr>
            <b/>
            <sz val="9"/>
            <color indexed="81"/>
            <rFont val="Segoe UI"/>
            <family val="2"/>
          </rPr>
          <t>Vasquez Callo Maria del Carmen:</t>
        </r>
        <r>
          <rPr>
            <sz val="9"/>
            <color indexed="81"/>
            <rFont val="Segoe UI"/>
            <family val="2"/>
          </rPr>
          <t xml:space="preserve">
Article 11.1</t>
        </r>
      </text>
    </comment>
    <comment ref="DV193" authorId="3559" shapeId="0" xr:uid="{C123FB12-1B4C-46ED-8BB5-48652AEDE149}">
      <text>
        <r>
          <rPr>
            <b/>
            <sz val="9"/>
            <color indexed="81"/>
            <rFont val="Segoe UI"/>
            <family val="2"/>
          </rPr>
          <t>Vasquez Callo Maria del Carmen:</t>
        </r>
        <r>
          <rPr>
            <sz val="9"/>
            <color indexed="81"/>
            <rFont val="Segoe UI"/>
            <family val="2"/>
          </rPr>
          <t xml:space="preserve">
Article 8.1</t>
        </r>
      </text>
    </comment>
    <comment ref="DW193" authorId="3559" shapeId="0" xr:uid="{F68030B7-56E2-484F-8338-21CFCB09BBE0}">
      <text>
        <r>
          <rPr>
            <b/>
            <sz val="9"/>
            <color indexed="81"/>
            <rFont val="Segoe UI"/>
            <family val="2"/>
          </rPr>
          <t>Vasquez Callo Maria del Carmen:</t>
        </r>
        <r>
          <rPr>
            <sz val="9"/>
            <color indexed="81"/>
            <rFont val="Segoe UI"/>
            <family val="2"/>
          </rPr>
          <t xml:space="preserve">
Article 8.2</t>
        </r>
      </text>
    </comment>
    <comment ref="EA193" authorId="3616" shapeId="0" xr:uid="{00FC0067-0012-4D07-90CF-005A00D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General Exceptions
Applicability of GATT and GATS exceptions
</t>
        </r>
      </text>
    </comment>
    <comment ref="EC193" authorId="3617" shapeId="0" xr:uid="{00F10073-0098-4F65-A011-0047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
        </r>
      </text>
    </comment>
    <comment ref="ED193" authorId="3618" shapeId="0" xr:uid="{00190036-009A-4165-95F4-00C3008B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Security Exceptions
</t>
        </r>
      </text>
    </comment>
    <comment ref="AL194" authorId="3619" shapeId="0" xr:uid="{8792364A-0DF7-4E50-8BDE-F96F269E0D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telecom services</t>
        </r>
      </text>
    </comment>
    <comment ref="AM194" authorId="3620" shapeId="0" xr:uid="{2C5E39E4-E8CF-4800-A240-F4B73FE725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financial services</t>
        </r>
      </text>
    </comment>
    <comment ref="DK194" authorId="3621" shapeId="0" xr:uid="{FCB44201-91AC-4DDE-9AB2-D2D75DB3AFB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telecom services</t>
        </r>
      </text>
    </comment>
    <comment ref="DL194" authorId="3622" shapeId="0" xr:uid="{C7275C2B-93E4-4923-B8C2-03C85590FC9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financial services</t>
        </r>
      </text>
    </comment>
    <comment ref="EA194" authorId="3623" shapeId="0" xr:uid="{132C81A0-8770-4D67-A48F-A18C0C3F685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EB194" authorId="3624" shapeId="0" xr:uid="{1CABA8D6-2C65-4AD8-8AA4-2987DEBB408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ED194" authorId="3625" shapeId="0" xr:uid="{F8C0B1E1-4ED8-4CD2-830B-60ED09D4A0B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23</t>
        </r>
      </text>
    </comment>
    <comment ref="AB195" authorId="3626" shapeId="0" xr:uid="{00530053-008D-4344-8735-00B90085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8.70.3
</t>
        </r>
      </text>
    </comment>
    <comment ref="AH195" authorId="3627" shapeId="0" xr:uid="{0095009E-009C-4C10-83D6-00CE008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I195" authorId="3628" shapeId="0" xr:uid="{0040001D-0003-4D01-AB2F-00CC00E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R195" authorId="3629" shapeId="0" xr:uid="{0049004E-0011-4A56-9E37-00F500EB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
        </r>
      </text>
    </comment>
    <comment ref="AT195" authorId="3630" shapeId="0" xr:uid="{002E0087-006F-4DFF-A372-008F0017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8.72
</t>
        </r>
      </text>
    </comment>
    <comment ref="BA195" authorId="3631" shapeId="0" xr:uid="{0015004D-003D-4D27-8D75-00B500E0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
        </r>
      </text>
    </comment>
    <comment ref="BB195" authorId="3632" shapeId="0" xr:uid="{00B7001E-00D8-4B98-A9C6-00160043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
        </r>
      </text>
    </comment>
    <comment ref="BF195" authorId="3633" shapeId="0" xr:uid="{007900EA-0001-4DC1-9E90-007F00FC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
        </r>
      </text>
    </comment>
    <comment ref="BH195" authorId="3634" shapeId="0" xr:uid="{00650092-0071-4279-BA57-00E00057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
        </r>
      </text>
    </comment>
    <comment ref="BI195" authorId="3635" shapeId="0" xr:uid="{00A50095-00F0-414D-8841-00C800A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
        </r>
      </text>
    </comment>
    <comment ref="BK195" authorId="3636" shapeId="0" xr:uid="{009A00B4-00E3-496E-9BC0-00CE0048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M195" authorId="3637" shapeId="0" xr:uid="{00720044-0037-4366-B7B4-00B8001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P195" authorId="3638" shapeId="0" xr:uid="{008B00B0-0065-421C-A10A-002D003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8.73
</t>
        </r>
      </text>
    </comment>
    <comment ref="BR195" authorId="3639" shapeId="0" xr:uid="{007A006F-00B8-486A-BF59-008E004A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8.86
</t>
        </r>
      </text>
    </comment>
    <comment ref="BS195" authorId="3559" shapeId="0" xr:uid="{8CAABCAD-358A-4EBD-8687-BC11DF5E2D4F}">
      <text>
        <r>
          <rPr>
            <b/>
            <sz val="9"/>
            <color indexed="81"/>
            <rFont val="Segoe UI"/>
            <family val="2"/>
          </rPr>
          <t>Vasquez Callo Maria del Carmen:</t>
        </r>
        <r>
          <rPr>
            <sz val="9"/>
            <color indexed="81"/>
            <rFont val="Segoe UI"/>
            <family val="2"/>
          </rPr>
          <t xml:space="preserve">
Article 8.86(3)(a)</t>
        </r>
      </text>
    </comment>
    <comment ref="BU195" authorId="3640" shapeId="0" xr:uid="{00140015-0026-4EAD-BAAB-00BF00E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
        </r>
      </text>
    </comment>
    <comment ref="BW195" authorId="3641" shapeId="0" xr:uid="{003B00AD-00FB-46A6-BEBA-006D00A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
        </r>
      </text>
    </comment>
    <comment ref="BZ195" authorId="3642" shapeId="0" xr:uid="{00BE000B-00A7-4356-B597-00EA00E5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t>
        </r>
      </text>
    </comment>
    <comment ref="CG195" authorId="3643" shapeId="0" xr:uid="{007900D4-0003-4271-9F58-00F7004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22.2
</t>
        </r>
      </text>
    </comment>
    <comment ref="CR195" authorId="3644" shapeId="0" xr:uid="{006D0037-0017-4892-98C5-006300AE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
        </r>
      </text>
    </comment>
    <comment ref="CS195" authorId="3645" shapeId="0" xr:uid="{00C200E0-00E7-42CF-B8DA-005F00C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8.80.5
</t>
        </r>
      </text>
    </comment>
    <comment ref="CT195" authorId="3646" shapeId="0" xr:uid="{0061006D-00E5-4180-BB55-00D900D8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U195" authorId="3647" shapeId="0" xr:uid="{009A00BE-003C-4E5A-9DA5-00D2004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
        </r>
      </text>
    </comment>
    <comment ref="CV195" authorId="3648" shapeId="0" xr:uid="{002500EE-0073-4494-AECB-000E002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Y195" authorId="3649" shapeId="0" xr:uid="{0074000D-00F4-428B-BF18-00EB00D8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8.84
</t>
        </r>
      </text>
    </comment>
    <comment ref="DD195" authorId="3650" shapeId="0" xr:uid="{005700BD-0071-4623-9D8E-00800024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Preamble
</t>
        </r>
      </text>
    </comment>
    <comment ref="DI195" authorId="3651" shapeId="0" xr:uid="{002200E1-00E9-402F-8C9E-00BF005F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
        </r>
      </text>
    </comment>
    <comment ref="DL195" authorId="3652" shapeId="0" xr:uid="{00AA0002-009B-470F-9CF2-003E001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8.63
</t>
        </r>
      </text>
    </comment>
    <comment ref="DN195" authorId="3653" shapeId="0" xr:uid="{001200F8-00FE-46B9-8A09-00100046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
        </r>
      </text>
    </comment>
    <comment ref="DO195" authorId="3654" shapeId="0" xr:uid="{00550037-0025-4E61-AF3F-008A001B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8.82
</t>
        </r>
      </text>
    </comment>
    <comment ref="EK195" authorId="3655" shapeId="0" xr:uid="{00200092-0014-44D2-B86E-0060004F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L195" authorId="3656" shapeId="0" xr:uid="{002D0019-0074-4AEF-A5F4-0043005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M195" authorId="3657" shapeId="0" xr:uid="{00F000F9-00D1-4748-9FC1-00E2000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N195" authorId="3658" shapeId="0" xr:uid="{00C500D3-0041-4294-8C74-00C1008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14.13
</t>
        </r>
      </text>
    </comment>
    <comment ref="EO195" authorId="3659" shapeId="0" xr:uid="{009A000D-0063-4587-BBAB-0088005B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14.14
</t>
        </r>
      </text>
    </comment>
    <comment ref="EQ195" authorId="3660" shapeId="0" xr:uid="{002C00CC-0037-46DF-9618-00EB006E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14.18
</t>
        </r>
      </text>
    </comment>
    <comment ref="ER195" authorId="3661" shapeId="0" xr:uid="{006D0066-00C2-4320-AB78-003A0023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14.19
</t>
        </r>
      </text>
    </comment>
    <comment ref="ES195" authorId="3662" shapeId="0" xr:uid="{004A00D3-004F-4339-9963-003600A7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14.41
</t>
        </r>
      </text>
    </comment>
    <comment ref="EV195" authorId="3663" shapeId="0" xr:uid="{00160038-00E2-4B33-B614-007D00F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14.44
</t>
        </r>
      </text>
    </comment>
    <comment ref="EW195" authorId="3664" shapeId="0" xr:uid="{00690059-00D0-49C1-944E-003200F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14.59
</t>
        </r>
      </text>
    </comment>
    <comment ref="FA195" authorId="3665" shapeId="0" xr:uid="{00A5001F-008E-4779-8CD7-00AB00A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
        </r>
      </text>
    </comment>
    <comment ref="FB195" authorId="3666" shapeId="0" xr:uid="{001D00F0-00FF-4A1E-8770-002B00B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
        </r>
      </text>
    </comment>
    <comment ref="AC196" authorId="3667" shapeId="0" xr:uid="{00A2007D-00FE-4F7B-9872-00F70005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12.11:2-4
</t>
        </r>
      </text>
    </comment>
    <comment ref="AD196" authorId="3668" shapeId="0" xr:uid="{00F5000D-00F0-435E-B140-00350069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
        </r>
      </text>
    </comment>
    <comment ref="AK196" authorId="3669" shapeId="0" xr:uid="{009C007D-0044-402D-B300-009A0070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Art. 8.4 National Treatment
Art. 8.5 Market Access
</t>
        </r>
      </text>
    </comment>
    <comment ref="AP196" authorId="3670" shapeId="0" xr:uid="{00C5004B-0089-4291-B136-0073001A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t>
        </r>
      </text>
    </comment>
    <comment ref="AT196" authorId="3671" shapeId="0" xr:uid="{00370063-0041-46C7-A71B-00C9006D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W196" authorId="3672" shapeId="0" xr:uid="{00620065-003C-4BA2-B09B-00060034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AX196" authorId="3673" shapeId="0" xr:uid="{0051001C-009E-4538-BF39-00F50058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BA196" authorId="3674" shapeId="0" xr:uid="{0024009C-0070-4EF2-ABD3-006D00AE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t>
        </r>
      </text>
    </comment>
    <comment ref="BB196" authorId="3675" shapeId="0" xr:uid="{004D007D-00D5-4FB5-8EB9-00610048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BD196" authorId="3676" shapeId="0" xr:uid="{006000D4-006D-44E8-98BD-00C2006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BH196" authorId="3677" shapeId="0" xr:uid="{00DF0056-00D0-41D5-8D47-0031003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BI196" authorId="3678" shapeId="0" xr:uid="{00A6009E-00A9-40FC-A9A3-00FE0036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12.9
</t>
        </r>
      </text>
    </comment>
    <comment ref="BP196" authorId="3679" shapeId="0" xr:uid="{00890010-009A-4EC9-B51C-00700051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dialogue on source code (Art. 12.16:1(b))
</t>
        </r>
      </text>
    </comment>
    <comment ref="BU196" authorId="3680" shapeId="0" xr:uid="{009E0028-0054-4D06-BD3E-001300C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BW196" authorId="3681" shapeId="0" xr:uid="{00AB0030-0002-46DC-B4EE-00300025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12.4:1
</t>
        </r>
      </text>
    </comment>
    <comment ref="BZ196" authorId="3682" shapeId="0" xr:uid="{00350037-00D9-4C01-90CC-003C003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Art. 12.16: Dialogue on Electronic Commerce
</t>
        </r>
      </text>
    </comment>
    <comment ref="CA196" authorId="3683" shapeId="0" xr:uid="{00A3000A-0083-4AF6-A81A-00290077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12.4(e)
Art. 12.5:2 regarding paperless trading
</t>
        </r>
      </text>
    </comment>
    <comment ref="CB196" authorId="3684" shapeId="0" xr:uid="{0091000D-00CF-4C2D-83CB-00E700F6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12.16 and 12.17 RCEP Joint Committee for dialogue on e-commerce and resolving differences
</t>
        </r>
      </text>
    </comment>
    <comment ref="CE196" authorId="3685" shapeId="0" xr:uid="{00C600D7-0077-46D8-AEA1-00450032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12.16
</t>
        </r>
      </text>
    </comment>
    <comment ref="CH196" authorId="3686" shapeId="0" xr:uid="{009A00EF-0042-43F8-90DF-009F00A4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
        </r>
      </text>
    </comment>
    <comment ref="CR196" authorId="3687" shapeId="0" xr:uid="{007A00A3-0053-4028-9DD6-001C004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S196" authorId="3688" shapeId="0" xr:uid="{00640012-0038-4041-8D00-002800A6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T196" authorId="3689" shapeId="0" xr:uid="{00820027-008B-4B9F-9746-005C006F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V196" authorId="3690" shapeId="0" xr:uid="{004300AB-0082-4EEE-B660-00C2004F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Y196" authorId="3691" shapeId="0" xr:uid="{004A0065-006C-43C8-B972-007300F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DA196" authorId="3692" shapeId="0" xr:uid="{008400BB-0046-4740-A9C0-0032005B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DB196" authorId="3559" shapeId="0" xr:uid="{A64A8219-4CA5-4D69-8C0E-A7BFB08CCEBF}">
      <text>
        <r>
          <rPr>
            <b/>
            <sz val="9"/>
            <color indexed="81"/>
            <rFont val="Segoe UI"/>
            <family val="2"/>
          </rPr>
          <t>Vasquez Callo Maria del Carmen:</t>
        </r>
        <r>
          <rPr>
            <sz val="9"/>
            <color indexed="81"/>
            <rFont val="Segoe UI"/>
            <family val="2"/>
          </rPr>
          <t xml:space="preserve">
Article 12.16(1)(b)</t>
        </r>
      </text>
    </comment>
    <comment ref="DD196" authorId="3693" shapeId="0" xr:uid="{006300C0-009F-4CF6-8C0A-0017007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12.15
Annex 8A: Financial Services Art. 9: Transfers of Information and Processing of Information
</t>
        </r>
      </text>
    </comment>
    <comment ref="DF196" authorId="3694" shapeId="0" xr:uid="{0072002B-007E-46D6-A716-00AB00DA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DL196" authorId="3695" shapeId="0" xr:uid="{00C4005A-00EA-498E-9C46-0005000D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r>
      </text>
    </comment>
    <comment ref="EA196" authorId="3696" shapeId="0" xr:uid="{005F0060-00BB-4687-9C7B-003B00EA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B196" authorId="3697" shapeId="0" xr:uid="{005100E3-00D5-44E8-9FCE-0005007F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C196" authorId="3698" shapeId="0" xr:uid="{00F80058-00E4-4C3C-BE6A-005800A7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ED196" authorId="3699" shapeId="0" xr:uid="{0028009B-00EF-424D-A95B-004E003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r>
      </text>
    </comment>
    <comment ref="EF196" authorId="3700" shapeId="0" xr:uid="{00120026-0006-4975-90E2-008800D7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12.11:5
5. For greater certainty, paragraph 1 shall not reclude a Party from imposing taxes, fees, or other charges on electronic transmissions, provided that such taxes, fees, or charges are imposed in a manner consistent with this Agreement.
Art. 17.14
</t>
        </r>
      </text>
    </comment>
    <comment ref="EH196" authorId="3701" shapeId="0" xr:uid="{004E0041-0000-4FFC-8F97-000400E7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I196" authorId="3702" shapeId="0" xr:uid="{008F0023-0001-49E3-96E4-0003007F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K196" authorId="3703" shapeId="0" xr:uid="{00ED002A-0078-407F-9372-004400D5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and (f)
</t>
        </r>
      </text>
    </comment>
    <comment ref="EL196" authorId="3704" shapeId="0" xr:uid="{00F000E8-0037-4BC7-91A7-003600B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EM196" authorId="3705" shapeId="0" xr:uid="{001700DF-004F-4686-A4C2-0057001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and several
</t>
        </r>
      </text>
    </comment>
    <comment ref="EO196" authorId="3706" shapeId="0" xr:uid="{00F400F2-0043-461A-A4F2-00A300DC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11.18:1
</t>
        </r>
      </text>
    </comment>
    <comment ref="EP196" authorId="3707" shapeId="0" xr:uid="{00330087-007E-4558-860E-00DB0067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11.18:3
Art. 11.1(c)
</t>
        </r>
      </text>
    </comment>
    <comment ref="ER196" authorId="3708" shapeId="0" xr:uid="{004E008B-007E-41F5-A399-00C600AD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11.15
Limitations and Exceptions to RMI: Art. 11.16
</t>
        </r>
      </text>
    </comment>
    <comment ref="ES196" authorId="3709" shapeId="0" xr:uid="{00EA00A9-000B-4BF3-AEB4-005E0048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11.56
</t>
        </r>
      </text>
    </comment>
    <comment ref="ET196" authorId="3710" shapeId="0" xr:uid="{004F005E-00AB-4346-9A8D-00100057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 Protection of Broadcasting Organisations and Encrypted Programme-Carrying Satellite Signals
</t>
        </r>
      </text>
    </comment>
    <comment ref="EU196" authorId="3711" shapeId="0" xr:uid="{0000000A-00FC-40CF-8A72-000D008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11.17(a)
(a) maintain appropriate laws, regulations, or olicies that provide for its central government to use only noninfringing computer software in a manner consistent with this Chapter
</t>
        </r>
      </text>
    </comment>
    <comment ref="EV196" authorId="3712" shapeId="0" xr:uid="{000A00CC-002F-4928-8AA9-00B300E6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11.55
</t>
        </r>
      </text>
    </comment>
    <comment ref="EY196" authorId="3713" shapeId="0" xr:uid="{00520045-004C-4AE4-9F5B-002D007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
        </r>
      </text>
    </comment>
    <comment ref="FA196" authorId="3714" shapeId="0" xr:uid="{00640001-0011-4017-AE76-002F00EE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11.10:3
</t>
        </r>
      </text>
    </comment>
    <comment ref="FB196" authorId="3715" shapeId="0" xr:uid="{00F000A3-00F1-4DAB-937D-00BE00E1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11.10:1 and 2
</t>
        </r>
      </text>
    </comment>
    <comment ref="AC197" authorId="3716" shapeId="0" xr:uid="{004F0009-001A-4240-B3B1-005D001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81.1
</t>
        </r>
      </text>
    </comment>
    <comment ref="AF197" authorId="3717" shapeId="0" xr:uid="{00990097-0003-4C42-B5EC-0007008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131.1
</t>
        </r>
      </text>
    </comment>
    <comment ref="AK197" authorId="3718" shapeId="0" xr:uid="{007300AC-00AB-40C7-AA19-001400C4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L197" authorId="3719" shapeId="0" xr:uid="{00E000BD-004E-4A2A-8906-002C001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M197" authorId="3720" shapeId="0" xr:uid="{00980062-0071-417E-9C21-0001007F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P197" authorId="3721" shapeId="0" xr:uid="{004E00D3-0071-47C0-80A9-008D00BD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AT197" authorId="3722" shapeId="0" xr:uid="{00FE00E2-0029-4428-BC5F-004A00E9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BA197" authorId="3723" shapeId="0" xr:uid="{004B0034-00F4-45D5-8CFF-00650089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F197" authorId="3724" shapeId="0" xr:uid="{006800A8-00DC-437B-B378-000D0063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77
</t>
        </r>
      </text>
    </comment>
    <comment ref="BH197" authorId="3725" shapeId="0" xr:uid="{00340022-0012-463C-BE8A-00360023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I197" authorId="3726" shapeId="0" xr:uid="{00DF003B-00E7-4706-A036-00910062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132(c)
</t>
        </r>
      </text>
    </comment>
    <comment ref="BY197" authorId="3727" shapeId="0" xr:uid="{00D400BA-00EB-4E2B-9E0E-00D100C1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360 (a)
</t>
        </r>
      </text>
    </comment>
    <comment ref="BZ197" authorId="3728" shapeId="0" xr:uid="{00F30066-000B-406B-A59E-00690052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
</t>
        </r>
      </text>
    </comment>
    <comment ref="CA197" authorId="3729" shapeId="0" xr:uid="{007A00C6-00FC-4E11-B2A7-00B20049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CG197" authorId="3730" shapeId="0" xr:uid="{00B20033-00CA-48FA-9030-0034004C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290
</t>
        </r>
      </text>
    </comment>
    <comment ref="CR197" authorId="3731" shapeId="0" xr:uid="{005600E2-00A2-45CD-A0A2-00ED009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
        </r>
      </text>
    </comment>
    <comment ref="CV197" authorId="3732" shapeId="0" xr:uid="{00BA00C3-00E7-44C0-962D-0094000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DD197" authorId="3733" shapeId="0" xr:uid="{00CA005B-0092-4615-9FDB-00B5001E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I197" authorId="3734" shapeId="0" xr:uid="{0021006B-00EE-4B66-945B-00BB000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J197" authorId="3735" shapeId="0" xr:uid="{00CB00AD-007C-48F4-A593-003C0014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
</t>
        </r>
      </text>
    </comment>
    <comment ref="DL197" authorId="3736" shapeId="0" xr:uid="{00E80096-00AE-449E-8830-00B500A9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
        </r>
      </text>
    </comment>
    <comment ref="EA197" authorId="3737" shapeId="0" xr:uid="{00DC00D1-00A7-407C-9195-00F900F3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
</t>
        </r>
      </text>
    </comment>
    <comment ref="ED197" authorId="3738" shapeId="0" xr:uid="{00A300DF-003F-49FA-AD7F-00B6007A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133(a)
</t>
        </r>
      </text>
    </comment>
    <comment ref="EK197" authorId="3739" shapeId="0" xr:uid="{00C500B3-0081-40E0-A42F-002B006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L197" authorId="3740" shapeId="0" xr:uid="{004D0052-007D-4E10-916D-00B80070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
        </r>
      </text>
    </comment>
    <comment ref="EM197" authorId="3741" shapeId="0" xr:uid="{006300FB-00C0-497D-80BD-006000A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N197" authorId="3742" shapeId="0" xr:uid="{00A0003A-007B-4341-89CB-00CF003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
        </r>
      </text>
    </comment>
    <comment ref="EO197" authorId="3743" shapeId="0" xr:uid="{002900D0-0089-4A90-BA18-004C009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Q197" authorId="3744" shapeId="0" xr:uid="{00F400DC-0019-4558-A474-00440096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166
</t>
        </r>
      </text>
    </comment>
    <comment ref="ER197" authorId="3745" shapeId="0" xr:uid="{00C90095-0059-4529-A7A2-00E6002E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167
</t>
        </r>
      </text>
    </comment>
    <comment ref="ES197" authorId="3746" shapeId="0" xr:uid="{00470088-0080-4CDF-84FD-00E4000A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T197" authorId="3747" shapeId="0" xr:uid="{00B500CF-00F7-493C-A29C-00E60080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160
</t>
        </r>
      </text>
    </comment>
    <comment ref="EW197" authorId="3748" shapeId="0" xr:uid="{006800CA-0003-4072-A238-00DE009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
        </r>
      </text>
    </comment>
    <comment ref="FB197" authorId="3749" shapeId="0" xr:uid="{00D7003B-00A5-47DF-B2A0-00540044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
        </r>
      </text>
    </comment>
    <comment ref="FC197" authorId="3750" shapeId="0" xr:uid="{009E008E-0003-4126-936D-006B00A9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172
</t>
        </r>
      </text>
    </comment>
    <comment ref="BF198" authorId="3751" shapeId="0" xr:uid="{00C50088-00BB-41B3-9F37-006300FC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28
</t>
        </r>
      </text>
    </comment>
    <comment ref="BZ198" authorId="3752" shapeId="0" xr:uid="{004900D5-00C2-41EA-910E-000E002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44(a)
</t>
        </r>
      </text>
    </comment>
    <comment ref="CR198" authorId="3753" shapeId="0" xr:uid="{0028005F-00DA-4ADC-B39E-00C700DE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44(h)
</t>
        </r>
      </text>
    </comment>
    <comment ref="EB198" authorId="3754" shapeId="0" xr:uid="{00F00084-00D7-40CF-989F-00C600D1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68
</t>
        </r>
      </text>
    </comment>
    <comment ref="AC199" authorId="3755" shapeId="0" xr:uid="{0063006C-00C7-4D3D-AF83-00A00017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199" authorId="3756" shapeId="0" xr:uid="{00A7009C-00D7-4738-AC99-00D700A0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199" authorId="3757" shapeId="0" xr:uid="{00B300C3-002F-4A32-B225-000C000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199" authorId="3758" shapeId="0" xr:uid="{00A70048-00AD-436B-9C8F-0037000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199" authorId="3759" shapeId="0" xr:uid="{00D400B8-002F-45B6-8E0E-00C2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199" authorId="3760" shapeId="0" xr:uid="{005800CA-00FA-48D0-A6C0-005500C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199" authorId="3761" shapeId="0" xr:uid="{00BA009C-00D5-4484-B78D-00110054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199" authorId="3762" shapeId="0" xr:uid="{00600037-0003-491D-B2E1-00CF0007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199" authorId="3763" shapeId="0" xr:uid="{00F30013-00FE-48D1-8FCC-000800D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BA199" authorId="3764" shapeId="0" xr:uid="{009500F5-00F7-4C1E-9600-0025009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B199" authorId="3765" shapeId="0" xr:uid="{008900BC-0003-4D4D-8798-00970095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F199" authorId="3766" shapeId="0" xr:uid="{000D001C-00AD-4481-A825-000C002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199" authorId="3767" shapeId="0" xr:uid="{00590023-0028-472E-9586-009400D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199" authorId="3768" shapeId="0" xr:uid="{00C50094-0088-4466-B3EE-0027004D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199" authorId="3769" shapeId="0" xr:uid="{00440020-0072-4A82-80DF-0037000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t>
        </r>
      </text>
    </comment>
    <comment ref="BZ199" authorId="3770" shapeId="0" xr:uid="{00AB0014-004A-4D15-B26B-00400019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t>
        </r>
      </text>
    </comment>
    <comment ref="CG199" authorId="3771" shapeId="0" xr:uid="{00D800B4-00C2-4B95-8143-008B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V199" authorId="3772" shapeId="0" xr:uid="{007100B0-0087-4262-95D7-00F30014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W199" authorId="3773" shapeId="0" xr:uid="{00310066-00EB-4622-9D63-0058002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D199" authorId="3774" shapeId="0" xr:uid="{00DB00EE-0032-4774-A269-00EB0021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I199" authorId="3775" shapeId="0" xr:uid="{00FB0066-006F-4338-A766-00F7001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J199" authorId="3776" shapeId="0" xr:uid="{0013004D-00DA-4C93-8D1D-0001002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K199" authorId="3777" shapeId="0" xr:uid="{0030002A-007E-499D-BC1A-00FB00D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L199" authorId="3778" shapeId="0" xr:uid="{006A0094-007B-44B4-A71B-005C008E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X199" authorId="3779" shapeId="0" xr:uid="{00030093-00F8-4DEC-B4F4-005800F5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199" authorId="3780" shapeId="0" xr:uid="{00FE005C-00FD-4A4A-8448-00CE0040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199" authorId="3781" shapeId="0" xr:uid="{00540000-00BF-437D-BFEE-0063002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D199" authorId="3782" shapeId="0" xr:uid="{0086000F-0094-4F51-AE10-005600E7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K199" authorId="3783" shapeId="0" xr:uid="{007C001F-00E4-4706-A8B5-0046006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L199" authorId="3784" shapeId="0" xr:uid="{00C500D2-0082-46ED-A4E2-0065004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M199" authorId="3785" shapeId="0" xr:uid="{005F0034-0016-4B56-988E-00E4005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N199" authorId="3786" shapeId="0" xr:uid="{00320088-00FD-4DC5-BE03-00EB008D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O199" authorId="3787" shapeId="0" xr:uid="{00EB00BE-007D-427D-857F-006E00E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Q199" authorId="3788" shapeId="0" xr:uid="{00D90093-0051-4EC1-B075-0076009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R199" authorId="3789" shapeId="0" xr:uid="{0062009F-00BD-4CFA-B63B-00CA007B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S199" authorId="3790" shapeId="0" xr:uid="{009E0034-00D5-4282-B139-000A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EW199" authorId="3791" shapeId="0" xr:uid="{00AB002E-005B-47FA-983E-00CA006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EX199" authorId="3792" shapeId="0" xr:uid="{00B70089-00E3-4655-85F3-009C0037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AC200" authorId="3793" shapeId="0" xr:uid="{00D8001C-0015-4448-B8D2-001500EE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177.1
</t>
        </r>
      </text>
    </comment>
    <comment ref="AF200" authorId="3794" shapeId="0" xr:uid="{00C8004B-00E2-4A3A-B49D-005B0076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226.1
</t>
        </r>
      </text>
    </comment>
    <comment ref="AK200" authorId="3795" shapeId="0" xr:uid="{00BC003D-00B0-4E0D-B1EA-00AF00F0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200" authorId="3796" shapeId="0" xr:uid="{00BE0032-00FD-454A-AA21-00C600DA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200" authorId="3797" shapeId="0" xr:uid="{003000DB-0023-4655-B0E3-000A0016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200" authorId="3798" shapeId="0" xr:uid="{00FF0051-0068-4EB5-9081-003A002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AT200" authorId="3799" shapeId="0" xr:uid="{009F00D2-0053-4B22-BF04-00150057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BA200" authorId="3800" shapeId="0" xr:uid="{0053000E-0006-43AF-8112-00CC006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
        </r>
      </text>
    </comment>
    <comment ref="BF200" authorId="3801" shapeId="0" xr:uid="{00D7000E-0079-49EE-A172-00CC007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
        </r>
      </text>
    </comment>
    <comment ref="BH200" authorId="3802" shapeId="0" xr:uid="{003600CD-0017-4EA3-ADF0-0053008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
        </r>
      </text>
    </comment>
    <comment ref="BI200" authorId="3803" shapeId="0" xr:uid="{00AF0068-004E-42C3-B1D9-00F00044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
        </r>
      </text>
    </comment>
    <comment ref="BY200" authorId="3804" shapeId="0" xr:uid="{00A4003D-000E-4D8F-A361-00B2000B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88-91
</t>
        </r>
      </text>
    </comment>
    <comment ref="BZ200" authorId="3805" shapeId="0" xr:uid="{00E400A1-007B-4C04-8264-005500F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
</t>
        </r>
      </text>
    </comment>
    <comment ref="CA200" authorId="3806" shapeId="0" xr:uid="{0000009F-00F7-48BA-A8C7-00D8002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CG200" authorId="3807" shapeId="0" xr:uid="{007300C3-005C-4757-988F-002B007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348
</t>
        </r>
      </text>
    </comment>
    <comment ref="CR200" authorId="3808" shapeId="0" xr:uid="{009F0017-0084-44D7-9271-00F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
</t>
        </r>
      </text>
    </comment>
    <comment ref="CV200" authorId="3809" shapeId="0" xr:uid="{001600A1-0054-43FE-A42F-00FB000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DD200" authorId="3810" shapeId="0" xr:uid="{00270037-0070-47F3-966C-00FE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I200" authorId="3811" shapeId="0" xr:uid="{00680019-003E-4E5C-8C87-0077001F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J200" authorId="3812" shapeId="0" xr:uid="{0054001F-008F-43C0-9967-008A0037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199
</t>
        </r>
      </text>
    </comment>
    <comment ref="DL200" authorId="3813" shapeId="0" xr:uid="{00AA0083-00C4-42D6-943C-00F5007E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
        </r>
      </text>
    </comment>
    <comment ref="EA200" authorId="3814" shapeId="0" xr:uid="{00B9003D-00B3-44C6-928E-008D0051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
</t>
        </r>
      </text>
    </comment>
    <comment ref="EB200" authorId="3815" shapeId="0" xr:uid="{00D300D9-0075-4E42-B565-00AA0048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379
</t>
        </r>
      </text>
    </comment>
    <comment ref="ED200" authorId="3816" shapeId="0" xr:uid="{004B006D-00B5-454B-B63E-001600D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
        </r>
      </text>
    </comment>
    <comment ref="EK200" authorId="3817" shapeId="0" xr:uid="{0054000B-00E1-4CD8-A128-0084003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L200" authorId="3818" shapeId="0" xr:uid="{00800056-00E9-4E88-A633-00E700C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M200" authorId="3819" shapeId="0" xr:uid="{00530058-00F2-40D9-A588-00D4000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N200" authorId="3820" shapeId="0" xr:uid="{00A10071-00FE-40BB-AACA-00DB009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
</t>
        </r>
      </text>
    </comment>
    <comment ref="EO200" authorId="3821" shapeId="0" xr:uid="{00090025-00CE-4006-AA2D-002B00A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259
</t>
        </r>
      </text>
    </comment>
    <comment ref="EQ200" authorId="3822" shapeId="0" xr:uid="{000E00C7-003D-4EC5-A3BE-0000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257
</t>
        </r>
      </text>
    </comment>
    <comment ref="ER200" authorId="3823" shapeId="0" xr:uid="{005C0004-0088-4CAA-8A93-00DF002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258
</t>
        </r>
      </text>
    </comment>
    <comment ref="ET200" authorId="3824" shapeId="0" xr:uid="{00E80054-00F0-46D0-8025-00BE0055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256.4
</t>
        </r>
      </text>
    </comment>
    <comment ref="EW200" authorId="3825" shapeId="0" xr:uid="{0084001E-00D4-41A0-BB1F-0093003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
        </r>
      </text>
    </comment>
    <comment ref="FA200" authorId="3826" shapeId="0" xr:uid="{006700BB-0064-4CB8-9C76-00400082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B200" authorId="3827" shapeId="0" xr:uid="{000C0065-00B9-494D-9A73-000300B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C200" authorId="3828" shapeId="0" xr:uid="{00DB0023-001E-4C8A-AFD7-00D500CE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
        </r>
      </text>
    </comment>
    <comment ref="AB201" authorId="3829" shapeId="0" xr:uid="{00CD00A9-0085-43BC-959A-000700A6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205
regarding electronic contracts
</t>
        </r>
      </text>
    </comment>
    <comment ref="AT201" authorId="3830" shapeId="0" xr:uid="{007D0041-0054-4E61-A7CB-00D3009F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t>
        </r>
      </text>
    </comment>
    <comment ref="BA201" authorId="3831" shapeId="0" xr:uid="{009A005C-0083-40F1-8640-0062002D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206
</t>
        </r>
      </text>
    </comment>
    <comment ref="BB201" authorId="3832" shapeId="0" xr:uid="{00EA0041-006B-424D-A787-001200C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(soft)
Art. 203 (hard)
</t>
        </r>
      </text>
    </comment>
    <comment ref="BH201" authorId="3833" shapeId="0" xr:uid="{00050036-006E-4561-9C94-00600092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208
</t>
        </r>
      </text>
    </comment>
    <comment ref="BI201" authorId="3834" shapeId="0" xr:uid="{000D00F7-00B3-461D-8776-009000F4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BP201" authorId="3835" shapeId="0" xr:uid="{008A0058-0086-4F66-B62E-007E0096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
</t>
        </r>
      </text>
    </comment>
    <comment ref="BZ201" authorId="3836" shapeId="0" xr:uid="{00D4006E-00F0-46CE-A375-00090056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 Cooperation on regulatory issues with regard to digital trade
</t>
        </r>
      </text>
    </comment>
    <comment ref="CR201" authorId="3837" shapeId="0" xr:uid="{004E007D-0016-4277-B5FC-00640078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S201" authorId="3838" shapeId="0" xr:uid="{00C30027-00FE-4E9D-B8B6-001B009B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T201" authorId="3839" shapeId="0" xr:uid="{00830073-00A4-4257-8FB6-008C0076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202:2
</t>
        </r>
      </text>
    </comment>
    <comment ref="CY201" authorId="3840" shapeId="0" xr:uid="{005D0032-00BB-43C3-AB21-00920075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DA201" authorId="3841" shapeId="0" xr:uid="{00350002-0088-4C46-8594-000300F2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DB201" authorId="3559" shapeId="0" xr:uid="{880686A9-7020-46A1-A84C-FF7568189FA4}">
      <text>
        <r>
          <rPr>
            <b/>
            <sz val="9"/>
            <color indexed="81"/>
            <rFont val="Segoe UI"/>
            <charset val="1"/>
          </rPr>
          <t>Vasquez Callo Maria del Carmen:</t>
        </r>
        <r>
          <rPr>
            <sz val="9"/>
            <color indexed="81"/>
            <rFont val="Segoe UI"/>
            <charset val="1"/>
          </rPr>
          <t xml:space="preserve">
Article 201(2)</t>
        </r>
      </text>
    </comment>
    <comment ref="DO201" authorId="3842" shapeId="0" xr:uid="{00560049-00BB-4B83-9332-0091003B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
</t>
        </r>
      </text>
    </comment>
    <comment ref="EA201" authorId="3843" shapeId="0" xr:uid="{0019002A-0048-4F1B-A307-00DE0092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
        </r>
      </text>
    </comment>
    <comment ref="EB201" authorId="3844" shapeId="0" xr:uid="{00A30064-0060-4867-B0D6-00200075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199
Article 412
also privacy exception under Article EXC.412:2(c)(ii)
</t>
        </r>
      </text>
    </comment>
    <comment ref="EC201" authorId="3845" shapeId="0" xr:uid="{00C20075-005F-4B39-A9B0-00F9004E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
        </r>
      </text>
    </comment>
    <comment ref="ED201" authorId="3846" shapeId="0" xr:uid="{00BB00D2-0065-4DDA-A294-002600CE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
        </r>
      </text>
    </comment>
    <comment ref="EF201" authorId="3847" shapeId="0" xr:uid="{008300B2-0032-4AC2-9D4F-006D003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413:2
</t>
        </r>
      </text>
    </comment>
    <comment ref="EK201" authorId="3848" shapeId="0" xr:uid="{009E0090-00CE-417D-AF13-00FF0063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222(d) and (e)
</t>
        </r>
      </text>
    </comment>
    <comment ref="EL201" authorId="3849" shapeId="0" xr:uid="{00780021-00C4-45D3-84DE-00AF00FA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222:1
</t>
        </r>
      </text>
    </comment>
    <comment ref="EM201" authorId="3850" shapeId="0" xr:uid="{006000B2-00FF-4980-B3FB-00200017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This Title shall complement and further specify the rights and obligations of each Party under the TRIPS Agreement and other international treaties in the field of intellectual property to which they are parties.
Art 222:1(a)
</t>
        </r>
      </text>
    </comment>
    <comment ref="EN201" authorId="3851" shapeId="0" xr:uid="{009C0008-00D0-44EA-B0B6-006B008A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230:1
</t>
        </r>
      </text>
    </comment>
    <comment ref="EO201" authorId="3852" shapeId="0" xr:uid="{0033006A-0089-414E-9BAA-007000E4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233
</t>
        </r>
      </text>
    </comment>
    <comment ref="ER201" authorId="3853" shapeId="0" xr:uid="{006300E7-00A4-4DD6-8FDE-004E004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235
</t>
        </r>
      </text>
    </comment>
    <comment ref="ES201" authorId="3854" shapeId="0" xr:uid="{00B400B9-00E2-4F15-9C0A-00FB00B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252
</t>
        </r>
      </text>
    </comment>
    <comment ref="FA201" authorId="3855" shapeId="0" xr:uid="{007700C2-00DF-459A-99D9-005500BA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225(a)
Performers: Article 226(b)
Producers of phonograms: Article 227(a)
Broadcasting organisations: Article 228(b)
</t>
        </r>
      </text>
    </comment>
    <comment ref="FB201" authorId="3856" shapeId="0" xr:uid="{00D700DF-0069-43B6-9E9D-000F005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IP.7(c)
Performers: Article IP.8(d) and (e)
Producers of phonograms: Article IP.9(c)
Broadcasting organisations: Article IP.10(e) and (e)
</t>
        </r>
      </text>
    </comment>
    <comment ref="AD202" authorId="3857" shapeId="0" xr:uid="{001300C3-0087-4D6D-A4A8-000B009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202" authorId="3858" shapeId="0" xr:uid="{0032007C-0053-4E2F-959B-00EC007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202" authorId="3859" shapeId="0" xr:uid="{00190049-00DD-4A70-8E5E-00ED008F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202" authorId="3860" shapeId="0" xr:uid="{00030046-0072-487C-B299-0008007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202" authorId="3861" shapeId="0" xr:uid="{00E200F3-0070-4FAA-8E48-002D00B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A202" authorId="3862" shapeId="0" xr:uid="{00A4008C-005C-42CA-BE77-00D1004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202" authorId="3863" shapeId="0" xr:uid="{00EE0073-0080-4530-B707-0012004A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202" authorId="3864" shapeId="0" xr:uid="{00690055-003B-47AA-9B34-00E0005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202" authorId="3865" shapeId="0" xr:uid="{00E90018-00F0-47D4-9B77-009A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Z202" authorId="3866" shapeId="0" xr:uid="{00B700D9-0029-4328-AF31-00B300F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B202" authorId="3867" shapeId="0" xr:uid="{002A007C-0015-4A97-9943-00AF00C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G202" authorId="3868" shapeId="0" xr:uid="{00030018-006A-41C2-8A7F-00CF00C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T202" authorId="3869" shapeId="0" xr:uid="{00E10063-0029-4260-9715-0017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W202" authorId="3870" shapeId="0" xr:uid="{00C60090-0064-4D6E-9C5A-00F90077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D202" authorId="3871" shapeId="0" xr:uid="{007B00DC-0052-43D2-A265-00D500F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I202" authorId="3872" shapeId="0" xr:uid="{00590066-00F0-456C-857F-00EA007D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J202" authorId="3873" shapeId="0" xr:uid="{00920030-0020-4CC7-8962-00A900D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L202" authorId="3874" shapeId="0" xr:uid="{00E00020-00D5-48E1-BFB4-00B50077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X202" authorId="3875" shapeId="0" xr:uid="{00700074-0051-4827-A0C5-00340023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202" authorId="3876" shapeId="0" xr:uid="{002800FA-0069-49E0-BA84-009A002F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B202" authorId="3877" shapeId="0" xr:uid="{00230095-00D8-47DB-9CD8-00DF004B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D202" authorId="3878" shapeId="0" xr:uid="{006500E4-0089-4627-BDBB-00D300E0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K202" authorId="3879" shapeId="0" xr:uid="{005B005A-0062-48D2-91C4-00EF005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L202" authorId="3880" shapeId="0" xr:uid="{005200E0-00AA-48C4-90BD-008F00A2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M202" authorId="3881" shapeId="0" xr:uid="{002C0040-00F2-4C53-9682-005C007A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N202" authorId="3882" shapeId="0" xr:uid="{00B6009B-00F6-4091-9AD3-003B006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O202" authorId="3883" shapeId="0" xr:uid="{00F0009F-000A-4AA8-AF96-00A4002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P202" authorId="3884" shapeId="0" xr:uid="{001F006B-00F7-4A50-B835-001D00BE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Q202" authorId="3885" shapeId="0" xr:uid="{0070005A-007F-42C8-B385-0015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R202" authorId="3886" shapeId="0" xr:uid="{00470039-00FF-41EC-B9F5-00420093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S202" authorId="3887" shapeId="0" xr:uid="{001E00E4-006B-4E9C-B082-001D0022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EW202" authorId="3888" shapeId="0" xr:uid="{00D60080-00F7-439D-AA33-00060050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EX202" authorId="3889" shapeId="0" xr:uid="{007C0053-00CE-4047-B099-0067003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A202" authorId="3890" shapeId="0" xr:uid="{004000CD-0029-4E28-9AD5-009D00B2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B202" authorId="3891" shapeId="0" xr:uid="{00200042-0038-469E-A78B-00F500C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AA203" authorId="3559" shapeId="0" xr:uid="{AAB63FFB-E996-4BBA-9FAB-D8827A772358}">
      <text>
        <r>
          <rPr>
            <b/>
            <sz val="9"/>
            <color indexed="81"/>
            <rFont val="Segoe UI"/>
            <charset val="1"/>
          </rPr>
          <t>Vasquez Callo Maria del Carmen:</t>
        </r>
        <r>
          <rPr>
            <sz val="9"/>
            <color indexed="81"/>
            <rFont val="Segoe UI"/>
            <charset val="1"/>
          </rPr>
          <t xml:space="preserve">
Chapter 14</t>
        </r>
      </text>
    </comment>
    <comment ref="AD203" authorId="3559" shapeId="0" xr:uid="{D634AD1D-9AB9-4676-B83F-CBE7B297CD59}">
      <text>
        <r>
          <rPr>
            <b/>
            <sz val="9"/>
            <color indexed="81"/>
            <rFont val="Segoe UI"/>
            <charset val="1"/>
          </rPr>
          <t>Vasquez Callo Maria del Carmen:</t>
        </r>
        <r>
          <rPr>
            <sz val="9"/>
            <color indexed="81"/>
            <rFont val="Segoe UI"/>
            <charset val="1"/>
          </rPr>
          <t xml:space="preserve">
Article 14.6 (2)</t>
        </r>
      </text>
    </comment>
    <comment ref="AE203" authorId="3559" shapeId="0" xr:uid="{C18A2658-7A0F-40DA-80F7-5FAF821AFF3F}">
      <text>
        <r>
          <rPr>
            <b/>
            <sz val="9"/>
            <color indexed="81"/>
            <rFont val="Segoe UI"/>
            <charset val="1"/>
          </rPr>
          <t>Vasquez Callo Maria del Carmen:</t>
        </r>
        <r>
          <rPr>
            <sz val="9"/>
            <color indexed="81"/>
            <rFont val="Segoe UI"/>
            <charset val="1"/>
          </rPr>
          <t xml:space="preserve">
Article 14(21)(1)(f)</t>
        </r>
      </text>
    </comment>
    <comment ref="AK203" authorId="3559" shapeId="0" xr:uid="{ACC334D8-5A5F-457D-B331-F8F198F9F7E8}">
      <text>
        <r>
          <rPr>
            <b/>
            <sz val="9"/>
            <color indexed="81"/>
            <rFont val="Segoe UI"/>
            <family val="2"/>
          </rPr>
          <t>Vasquez Callo Maria del Carmen:</t>
        </r>
        <r>
          <rPr>
            <sz val="9"/>
            <color indexed="81"/>
            <rFont val="Segoe UI"/>
            <family val="2"/>
          </rPr>
          <t xml:space="preserve">
Article 8.4, Article 8.5</t>
        </r>
      </text>
    </comment>
    <comment ref="AL203" authorId="3559" shapeId="0" xr:uid="{AE901563-9EC0-46E2-A77E-335FE1B7ED2F}">
      <text>
        <r>
          <rPr>
            <b/>
            <sz val="9"/>
            <color indexed="81"/>
            <rFont val="Segoe UI"/>
            <family val="2"/>
          </rPr>
          <t>Vasquez Callo Maria del Carmen:</t>
        </r>
        <r>
          <rPr>
            <sz val="9"/>
            <color indexed="81"/>
            <rFont val="Segoe UI"/>
            <family val="2"/>
          </rPr>
          <t xml:space="preserve">
Article 8.4, Article 8.5</t>
        </r>
      </text>
    </comment>
    <comment ref="AM203" authorId="3559" shapeId="0" xr:uid="{C14C7351-42FE-4980-A7A1-9C72B13BFAFA}">
      <text>
        <r>
          <rPr>
            <b/>
            <sz val="9"/>
            <color indexed="81"/>
            <rFont val="Segoe UI"/>
            <family val="2"/>
          </rPr>
          <t>Vasquez Callo Maria del Carmen:</t>
        </r>
        <r>
          <rPr>
            <sz val="9"/>
            <color indexed="81"/>
            <rFont val="Segoe UI"/>
            <family val="2"/>
          </rPr>
          <t xml:space="preserve">
Article 9.5, Article 9.6</t>
        </r>
      </text>
    </comment>
    <comment ref="AO203" authorId="3559" shapeId="0" xr:uid="{1C81A87C-FFBB-4E71-BDE9-59D6FE000357}">
      <text>
        <r>
          <rPr>
            <b/>
            <sz val="9"/>
            <color indexed="81"/>
            <rFont val="Segoe UI"/>
            <family val="2"/>
          </rPr>
          <t>Vasquez Callo Maria del Carmen:</t>
        </r>
        <r>
          <rPr>
            <sz val="9"/>
            <color indexed="81"/>
            <rFont val="Segoe UI"/>
            <family val="2"/>
          </rPr>
          <t xml:space="preserve">
Artilce 14(2)</t>
        </r>
      </text>
    </comment>
    <comment ref="AP203" authorId="3559" shapeId="0" xr:uid="{4A72BA6A-19C6-4567-A3B7-80D5C7DE3A57}">
      <text>
        <r>
          <rPr>
            <b/>
            <sz val="9"/>
            <color indexed="81"/>
            <rFont val="Segoe UI"/>
            <family val="2"/>
          </rPr>
          <t>Vasquez Callo Maria del Carmen:</t>
        </r>
        <r>
          <rPr>
            <sz val="9"/>
            <color indexed="81"/>
            <rFont val="Segoe UI"/>
            <family val="2"/>
          </rPr>
          <t xml:space="preserve">
Article 14(2)(3)</t>
        </r>
      </text>
    </comment>
    <comment ref="AW203" authorId="3559" shapeId="0" xr:uid="{AC18B263-4B97-411E-91C5-9C86B1B49EDB}">
      <text>
        <r>
          <rPr>
            <b/>
            <sz val="9"/>
            <color indexed="81"/>
            <rFont val="Segoe UI"/>
            <family val="2"/>
          </rPr>
          <t>Vasquez Callo Maria del Carmen:</t>
        </r>
        <r>
          <rPr>
            <sz val="9"/>
            <color indexed="81"/>
            <rFont val="Segoe UI"/>
            <family val="2"/>
          </rPr>
          <t xml:space="preserve">
Article 14(4)(1)</t>
        </r>
      </text>
    </comment>
    <comment ref="AX203" authorId="3559" shapeId="0" xr:uid="{124F4B58-4CCF-4A7E-9CCC-BA5F3B644905}">
      <text>
        <r>
          <rPr>
            <b/>
            <sz val="9"/>
            <color indexed="81"/>
            <rFont val="Segoe UI"/>
            <family val="2"/>
          </rPr>
          <t>Vasquez Callo Maria del Carmen:</t>
        </r>
        <r>
          <rPr>
            <sz val="9"/>
            <color indexed="81"/>
            <rFont val="Segoe UI"/>
            <family val="2"/>
          </rPr>
          <t xml:space="preserve">
Article 14(4)(1)</t>
        </r>
      </text>
    </comment>
    <comment ref="BA203" authorId="3559" shapeId="0" xr:uid="{327D40E2-0DA4-4DC2-9C62-D3519E00AE6D}">
      <text>
        <r>
          <rPr>
            <b/>
            <sz val="9"/>
            <color indexed="81"/>
            <rFont val="Segoe UI"/>
            <family val="2"/>
          </rPr>
          <t>Vasquez Callo Maria del Carmen:</t>
        </r>
        <r>
          <rPr>
            <sz val="9"/>
            <color indexed="81"/>
            <rFont val="Segoe UI"/>
            <family val="2"/>
          </rPr>
          <t xml:space="preserve">
Article 14.6 (1)</t>
        </r>
      </text>
    </comment>
    <comment ref="BB203" authorId="3559" shapeId="0" xr:uid="{4717AC0C-54CC-4406-B958-985EED3663BC}">
      <text>
        <r>
          <rPr>
            <b/>
            <sz val="9"/>
            <color indexed="81"/>
            <rFont val="Segoe UI"/>
            <family val="2"/>
          </rPr>
          <t>Vasquez Callo Maria del Carmen:</t>
        </r>
        <r>
          <rPr>
            <sz val="9"/>
            <color indexed="81"/>
            <rFont val="Segoe UI"/>
            <family val="2"/>
          </rPr>
          <t xml:space="preserve">
Article 14.5(2)</t>
        </r>
      </text>
    </comment>
    <comment ref="BD203" authorId="3559" shapeId="0" xr:uid="{806D07D0-DEBC-4D0F-94D6-95C5BAA288C4}">
      <text>
        <r>
          <rPr>
            <b/>
            <sz val="9"/>
            <color indexed="81"/>
            <rFont val="Segoe UI"/>
            <family val="2"/>
          </rPr>
          <t>Vasquez Callo Maria del Carmen:</t>
        </r>
        <r>
          <rPr>
            <sz val="9"/>
            <color indexed="81"/>
            <rFont val="Segoe UI"/>
            <family val="2"/>
          </rPr>
          <t xml:space="preserve">
Article 14.8</t>
        </r>
      </text>
    </comment>
    <comment ref="BE203" authorId="3559" shapeId="0" xr:uid="{B61D41F1-83F8-43F1-8E8A-8D526FF0F98F}">
      <text>
        <r>
          <rPr>
            <b/>
            <sz val="9"/>
            <color indexed="81"/>
            <rFont val="Segoe UI"/>
            <family val="2"/>
          </rPr>
          <t>Vasquez Callo Maria del Carmen:</t>
        </r>
        <r>
          <rPr>
            <sz val="9"/>
            <color indexed="81"/>
            <rFont val="Segoe UI"/>
            <family val="2"/>
          </rPr>
          <t xml:space="preserve">
Article 14.4(3)</t>
        </r>
      </text>
    </comment>
    <comment ref="BH203" authorId="3559" shapeId="0" xr:uid="{FADE5237-EA41-4713-A739-3B9FCCDBC274}">
      <text>
        <r>
          <rPr>
            <b/>
            <sz val="9"/>
            <color indexed="81"/>
            <rFont val="Segoe UI"/>
            <family val="2"/>
          </rPr>
          <t>Vasquez Callo Maria del Carmen:</t>
        </r>
        <r>
          <rPr>
            <sz val="9"/>
            <color indexed="81"/>
            <rFont val="Segoe UI"/>
            <family val="2"/>
          </rPr>
          <t xml:space="preserve">
14.16(2)</t>
        </r>
      </text>
    </comment>
    <comment ref="BI203" authorId="3559" shapeId="0" xr:uid="{A8A23A80-E087-4713-9B0A-6085367CC33F}">
      <text>
        <r>
          <rPr>
            <b/>
            <sz val="9"/>
            <color indexed="81"/>
            <rFont val="Segoe UI"/>
            <family val="2"/>
          </rPr>
          <t>Vasquez Callo Maria del Carmen:</t>
        </r>
        <r>
          <rPr>
            <sz val="9"/>
            <color indexed="81"/>
            <rFont val="Segoe UI"/>
            <family val="2"/>
          </rPr>
          <t xml:space="preserve">
Article 14.17</t>
        </r>
      </text>
    </comment>
    <comment ref="BK203" authorId="3559" shapeId="0" xr:uid="{7206D3F7-3F23-4FF7-8E24-AE3E76E91D73}">
      <text>
        <r>
          <rPr>
            <b/>
            <sz val="9"/>
            <color indexed="81"/>
            <rFont val="Segoe UI"/>
            <family val="2"/>
          </rPr>
          <t>Vasquez Callo Maria del Carmen:</t>
        </r>
        <r>
          <rPr>
            <sz val="9"/>
            <color indexed="81"/>
            <rFont val="Segoe UI"/>
            <family val="2"/>
          </rPr>
          <t xml:space="preserve">
Article 14.15</t>
        </r>
      </text>
    </comment>
    <comment ref="BP203" authorId="3559" shapeId="0" xr:uid="{C94AF9B3-6548-4EE1-B72C-300E6B11BFAB}">
      <text>
        <r>
          <rPr>
            <b/>
            <sz val="9"/>
            <color indexed="81"/>
            <rFont val="Segoe UI"/>
            <family val="2"/>
          </rPr>
          <t>Vasquez Callo Maria del Carmen:</t>
        </r>
        <r>
          <rPr>
            <sz val="9"/>
            <color indexed="81"/>
            <rFont val="Segoe UI"/>
            <family val="2"/>
          </rPr>
          <t xml:space="preserve">
Article 14.18 (1)</t>
        </r>
      </text>
    </comment>
    <comment ref="BR203" authorId="3559" shapeId="0" xr:uid="{165D4320-A359-4A21-896C-997ED70EA7C2}">
      <text>
        <r>
          <rPr>
            <b/>
            <sz val="9"/>
            <color indexed="81"/>
            <rFont val="Segoe UI"/>
            <family val="2"/>
          </rPr>
          <t>Vasquez Callo Maria del Carmen:</t>
        </r>
        <r>
          <rPr>
            <sz val="9"/>
            <color indexed="81"/>
            <rFont val="Segoe UI"/>
            <family val="2"/>
          </rPr>
          <t xml:space="preserve">
Article 14.19 (1)</t>
        </r>
      </text>
    </comment>
    <comment ref="BS203" authorId="3559" shapeId="0" xr:uid="{2BFFF1FC-7B73-4186-9171-D916264BEA92}">
      <text>
        <r>
          <rPr>
            <b/>
            <sz val="9"/>
            <color indexed="81"/>
            <rFont val="Segoe UI"/>
            <family val="2"/>
          </rPr>
          <t>Vasquez Callo Maria del Carmen:</t>
        </r>
        <r>
          <rPr>
            <sz val="9"/>
            <color indexed="81"/>
            <rFont val="Segoe UI"/>
            <family val="2"/>
          </rPr>
          <t xml:space="preserve">
Article 14.19(3)</t>
        </r>
      </text>
    </comment>
    <comment ref="BU203" authorId="3559" shapeId="0" xr:uid="{E0E17CE3-FF7B-471E-9D25-86AAE67EA31C}">
      <text>
        <r>
          <rPr>
            <b/>
            <sz val="9"/>
            <color indexed="81"/>
            <rFont val="Segoe UI"/>
            <family val="2"/>
          </rPr>
          <t>Vasquez Callo Maria del Carmen:</t>
        </r>
        <r>
          <rPr>
            <sz val="9"/>
            <color indexed="81"/>
            <rFont val="Segoe UI"/>
            <family val="2"/>
          </rPr>
          <t xml:space="preserve">
Article 14.20</t>
        </r>
      </text>
    </comment>
    <comment ref="BW203" authorId="3559" shapeId="0" xr:uid="{8BF4AD4D-DB14-461D-AA5A-8A3B68DE93B2}">
      <text>
        <r>
          <rPr>
            <b/>
            <sz val="9"/>
            <color indexed="81"/>
            <rFont val="Segoe UI"/>
            <family val="2"/>
          </rPr>
          <t>Vasquez Callo Maria del Carmen:</t>
        </r>
        <r>
          <rPr>
            <sz val="9"/>
            <color indexed="81"/>
            <rFont val="Segoe UI"/>
            <family val="2"/>
          </rPr>
          <t xml:space="preserve">
Artcile 14.21.1(a)</t>
        </r>
      </text>
    </comment>
    <comment ref="BZ203" authorId="3559" shapeId="0" xr:uid="{D59EF4A4-2A2A-496F-9856-CDC4E7BC9BFB}">
      <text>
        <r>
          <rPr>
            <b/>
            <sz val="9"/>
            <color indexed="81"/>
            <rFont val="Segoe UI"/>
            <family val="2"/>
          </rPr>
          <t>Vasquez Callo Maria del Carmen:</t>
        </r>
        <r>
          <rPr>
            <sz val="9"/>
            <color indexed="81"/>
            <rFont val="Segoe UI"/>
            <family val="2"/>
          </rPr>
          <t xml:space="preserve">
Article 14.21</t>
        </r>
      </text>
    </comment>
    <comment ref="CA203" authorId="3559" shapeId="0" xr:uid="{E1DED656-690D-498C-96A2-1AD634E520BF}">
      <text>
        <r>
          <rPr>
            <b/>
            <sz val="9"/>
            <color indexed="81"/>
            <rFont val="Segoe UI"/>
            <family val="2"/>
          </rPr>
          <t>Vasquez Callo Maria del Carmen:</t>
        </r>
        <r>
          <rPr>
            <sz val="9"/>
            <color indexed="81"/>
            <rFont val="Segoe UI"/>
            <family val="2"/>
          </rPr>
          <t xml:space="preserve">
Article 14.21(1)(d)</t>
        </r>
      </text>
    </comment>
    <comment ref="CG203" authorId="3559" shapeId="0" xr:uid="{2A4BCF16-4FC6-456B-9A6E-5CED6A63CD63}">
      <text>
        <r>
          <rPr>
            <b/>
            <sz val="9"/>
            <color indexed="81"/>
            <rFont val="Segoe UI"/>
            <family val="2"/>
          </rPr>
          <t>Vasquez Callo Maria del Carmen:</t>
        </r>
        <r>
          <rPr>
            <sz val="9"/>
            <color indexed="81"/>
            <rFont val="Segoe UI"/>
            <family val="2"/>
          </rPr>
          <t xml:space="preserve">
Article 30.4(1)</t>
        </r>
      </text>
    </comment>
    <comment ref="CR203" authorId="3559" shapeId="0" xr:uid="{84389EC6-9C19-48CF-8380-3CAA5B557865}">
      <text>
        <r>
          <rPr>
            <b/>
            <sz val="9"/>
            <color indexed="81"/>
            <rFont val="Segoe UI"/>
            <family val="2"/>
          </rPr>
          <t>Vasquez Callo Maria del Carmen:</t>
        </r>
        <r>
          <rPr>
            <sz val="9"/>
            <color indexed="81"/>
            <rFont val="Segoe UI"/>
            <family val="2"/>
          </rPr>
          <t xml:space="preserve">
Article 14.12(2)</t>
        </r>
      </text>
    </comment>
    <comment ref="CS203" authorId="3559" shapeId="0" xr:uid="{8102CA70-64A3-4B5D-A96A-D3E68B7D5CA6}">
      <text>
        <r>
          <rPr>
            <b/>
            <sz val="9"/>
            <color indexed="81"/>
            <rFont val="Segoe UI"/>
            <family val="2"/>
          </rPr>
          <t>Vasquez Callo Maria del Carmen:</t>
        </r>
        <r>
          <rPr>
            <sz val="9"/>
            <color indexed="81"/>
            <rFont val="Segoe UI"/>
            <family val="2"/>
          </rPr>
          <t xml:space="preserve">
Article 14.2 (2)</t>
        </r>
      </text>
    </comment>
    <comment ref="CU203" authorId="3559" shapeId="0" xr:uid="{3CCD104D-BE83-48C0-9E22-7666516B87ED}">
      <text>
        <r>
          <rPr>
            <b/>
            <sz val="9"/>
            <color indexed="81"/>
            <rFont val="Segoe UI"/>
            <family val="2"/>
          </rPr>
          <t>Vasquez Callo Maria del Carmen:</t>
        </r>
        <r>
          <rPr>
            <sz val="9"/>
            <color indexed="81"/>
            <rFont val="Segoe UI"/>
            <family val="2"/>
          </rPr>
          <t xml:space="preserve">
Article 14.12(2)</t>
        </r>
      </text>
    </comment>
    <comment ref="CY203" authorId="3559" shapeId="0" xr:uid="{5702128C-4461-4918-B107-67A6A8B92E44}">
      <text>
        <r>
          <rPr>
            <b/>
            <sz val="9"/>
            <color indexed="81"/>
            <rFont val="Segoe UI"/>
            <family val="2"/>
          </rPr>
          <t>Vasquez Callo Maria del Carmen:</t>
        </r>
        <r>
          <rPr>
            <sz val="9"/>
            <color indexed="81"/>
            <rFont val="Segoe UI"/>
            <family val="2"/>
          </rPr>
          <t xml:space="preserve">
Article 14.10(2)</t>
        </r>
      </text>
    </comment>
    <comment ref="DA203" authorId="3559" shapeId="0" xr:uid="{A409BEC2-B159-418A-9D40-415873501EA1}">
      <text>
        <r>
          <rPr>
            <b/>
            <sz val="9"/>
            <color indexed="81"/>
            <rFont val="Segoe UI"/>
            <family val="2"/>
          </rPr>
          <t>Vasquez Callo Maria del Carmen:</t>
        </r>
        <r>
          <rPr>
            <sz val="9"/>
            <color indexed="81"/>
            <rFont val="Segoe UI"/>
            <family val="2"/>
          </rPr>
          <t xml:space="preserve">
Article 14.11(2)</t>
        </r>
      </text>
    </comment>
    <comment ref="DI203" authorId="3559" shapeId="0" xr:uid="{0BDEADFB-F3F6-49A2-85AE-54DCEA4BEC41}">
      <text>
        <r>
          <rPr>
            <b/>
            <sz val="9"/>
            <color indexed="81"/>
            <rFont val="Segoe UI"/>
            <family val="2"/>
          </rPr>
          <t>Vasquez Callo Maria del Carmen:</t>
        </r>
        <r>
          <rPr>
            <sz val="9"/>
            <color indexed="81"/>
            <rFont val="Segoe UI"/>
            <family val="2"/>
          </rPr>
          <t xml:space="preserve">
Article 14.4(3)</t>
        </r>
      </text>
    </comment>
    <comment ref="DL203" authorId="3559" shapeId="0" xr:uid="{5CD75864-3B2D-4DC2-A92F-2BC29B3C7404}">
      <text>
        <r>
          <rPr>
            <b/>
            <sz val="9"/>
            <color indexed="81"/>
            <rFont val="Segoe UI"/>
            <family val="2"/>
          </rPr>
          <t>Vasquez Callo Maria del Carmen:</t>
        </r>
        <r>
          <rPr>
            <sz val="9"/>
            <color indexed="81"/>
            <rFont val="Segoe UI"/>
            <family val="2"/>
          </rPr>
          <t xml:space="preserve">
Article 9.12(2)</t>
        </r>
      </text>
    </comment>
    <comment ref="DO203" authorId="3559" shapeId="0" xr:uid="{0365F456-4405-41D2-8B16-BB539F2882D4}">
      <text>
        <r>
          <rPr>
            <b/>
            <sz val="9"/>
            <color indexed="81"/>
            <rFont val="Segoe UI"/>
            <family val="2"/>
          </rPr>
          <t>Vasquez Callo Maria del Carmen:</t>
        </r>
        <r>
          <rPr>
            <sz val="9"/>
            <color indexed="81"/>
            <rFont val="Segoe UI"/>
            <family val="2"/>
          </rPr>
          <t xml:space="preserve">
Article 14.13</t>
        </r>
      </text>
    </comment>
    <comment ref="DQ203" authorId="3559" shapeId="0" xr:uid="{4CBC70EC-C4D9-4D26-AB85-06FBD4BA22D0}">
      <text>
        <r>
          <rPr>
            <b/>
            <sz val="9"/>
            <color indexed="81"/>
            <rFont val="Segoe UI"/>
            <family val="2"/>
          </rPr>
          <t>Vasquez Callo Maria del Carmen:</t>
        </r>
        <r>
          <rPr>
            <sz val="9"/>
            <color indexed="81"/>
            <rFont val="Segoe UI"/>
            <family val="2"/>
          </rPr>
          <t xml:space="preserve">
Article 14.14</t>
        </r>
      </text>
    </comment>
    <comment ref="DS203" authorId="3559" shapeId="0" xr:uid="{F96306EE-58E5-4FBA-9DC4-C23125233B4C}">
      <text>
        <r>
          <rPr>
            <b/>
            <sz val="9"/>
            <color indexed="81"/>
            <rFont val="Segoe UI"/>
            <family val="2"/>
          </rPr>
          <t>Vasquez Callo Maria del Carmen:</t>
        </r>
        <r>
          <rPr>
            <sz val="9"/>
            <color indexed="81"/>
            <rFont val="Segoe UI"/>
            <family val="2"/>
          </rPr>
          <t xml:space="preserve">
Footnote 7 to Article 14.16(3)</t>
        </r>
      </text>
    </comment>
    <comment ref="EA203" authorId="3559" shapeId="0" xr:uid="{31264DE1-3569-4735-9261-61FEF83F7A41}">
      <text>
        <r>
          <rPr>
            <b/>
            <sz val="9"/>
            <color indexed="81"/>
            <rFont val="Segoe UI"/>
            <family val="2"/>
          </rPr>
          <t>Vasquez Callo Maria del Carmen:</t>
        </r>
        <r>
          <rPr>
            <sz val="9"/>
            <color indexed="81"/>
            <rFont val="Segoe UI"/>
            <family val="2"/>
          </rPr>
          <t xml:space="preserve">
Article 31.1(1)</t>
        </r>
      </text>
    </comment>
    <comment ref="EB203" authorId="3559" shapeId="0" xr:uid="{FC8C322F-5CFB-4502-AA11-2F60868CDCC6}">
      <text>
        <r>
          <rPr>
            <b/>
            <sz val="9"/>
            <color indexed="81"/>
            <rFont val="Segoe UI"/>
            <family val="2"/>
          </rPr>
          <t>Vasquez Callo Maria del Carmen:</t>
        </r>
        <r>
          <rPr>
            <sz val="9"/>
            <color indexed="81"/>
            <rFont val="Segoe UI"/>
            <family val="2"/>
          </rPr>
          <t xml:space="preserve">
Article 31.1(1)</t>
        </r>
      </text>
    </comment>
    <comment ref="ED203" authorId="3559" shapeId="0" xr:uid="{2EC521B2-C6DA-40B1-AF3C-08B5674569F7}">
      <text>
        <r>
          <rPr>
            <b/>
            <sz val="9"/>
            <color indexed="81"/>
            <rFont val="Segoe UI"/>
            <family val="2"/>
          </rPr>
          <t>Vasquez Callo Maria del Carmen:</t>
        </r>
        <r>
          <rPr>
            <sz val="9"/>
            <color indexed="81"/>
            <rFont val="Segoe UI"/>
            <family val="2"/>
          </rPr>
          <t xml:space="preserve">
Article 31.2</t>
        </r>
      </text>
    </comment>
    <comment ref="EK203" authorId="3559" shapeId="0" xr:uid="{F6D46C47-D744-40C3-B0F2-6C6B4CA5F727}">
      <text>
        <r>
          <rPr>
            <b/>
            <sz val="9"/>
            <color indexed="81"/>
            <rFont val="Segoe UI"/>
            <family val="2"/>
          </rPr>
          <t>Vasquez Callo Maria del Carmen:</t>
        </r>
        <r>
          <rPr>
            <sz val="9"/>
            <color indexed="81"/>
            <rFont val="Segoe UI"/>
            <family val="2"/>
          </rPr>
          <t xml:space="preserve">
Artilcle 15.7</t>
        </r>
      </text>
    </comment>
    <comment ref="EL203" authorId="3559" shapeId="0" xr:uid="{890D46D2-6FF4-42DC-84AE-5C5507A7F51C}">
      <text>
        <r>
          <rPr>
            <b/>
            <sz val="9"/>
            <color indexed="81"/>
            <rFont val="Segoe UI"/>
            <family val="2"/>
          </rPr>
          <t>Vasquez Callo Maria del Carmen:</t>
        </r>
        <r>
          <rPr>
            <sz val="9"/>
            <color indexed="81"/>
            <rFont val="Segoe UI"/>
            <family val="2"/>
          </rPr>
          <t xml:space="preserve">
Article 15.7</t>
        </r>
      </text>
    </comment>
    <comment ref="EM203" authorId="3559" shapeId="0" xr:uid="{9CB295A7-9602-4C11-BEAF-0C6E62A94F0A}">
      <text>
        <r>
          <rPr>
            <b/>
            <sz val="9"/>
            <color indexed="81"/>
            <rFont val="Segoe UI"/>
            <family val="2"/>
          </rPr>
          <t>Vasquez Callo Maria del Carmen:</t>
        </r>
        <r>
          <rPr>
            <sz val="9"/>
            <color indexed="81"/>
            <rFont val="Segoe UI"/>
            <family val="2"/>
          </rPr>
          <t xml:space="preserve">
Article 15.7</t>
        </r>
      </text>
    </comment>
    <comment ref="EN203" authorId="3559" shapeId="0" xr:uid="{86B42639-BFF7-492A-9B83-3D7783542A38}">
      <text>
        <r>
          <rPr>
            <b/>
            <sz val="9"/>
            <color indexed="81"/>
            <rFont val="Segoe UI"/>
            <family val="2"/>
          </rPr>
          <t>Vasquez Callo Maria del Carmen:</t>
        </r>
        <r>
          <rPr>
            <sz val="9"/>
            <color indexed="81"/>
            <rFont val="Segoe UI"/>
            <family val="2"/>
          </rPr>
          <t xml:space="preserve">
Article 15.64</t>
        </r>
      </text>
    </comment>
    <comment ref="EO203" authorId="3559" shapeId="0" xr:uid="{388581E1-7483-43FE-8891-DA01A7216B5F}">
      <text>
        <r>
          <rPr>
            <b/>
            <sz val="9"/>
            <color indexed="81"/>
            <rFont val="Segoe UI"/>
            <family val="2"/>
          </rPr>
          <t>Vasquez Callo Maria del Carmen:</t>
        </r>
        <r>
          <rPr>
            <sz val="9"/>
            <color indexed="81"/>
            <rFont val="Segoe UI"/>
            <family val="2"/>
          </rPr>
          <t xml:space="preserve">
Article 15.62</t>
        </r>
      </text>
    </comment>
    <comment ref="EP203" authorId="3559" shapeId="0" xr:uid="{C0CE37F1-CD7A-4D79-BF95-801C3D044310}">
      <text>
        <r>
          <rPr>
            <b/>
            <sz val="9"/>
            <color indexed="81"/>
            <rFont val="Segoe UI"/>
            <family val="2"/>
          </rPr>
          <t>Vasquez Callo Maria del Carmen:</t>
        </r>
        <r>
          <rPr>
            <sz val="9"/>
            <color indexed="81"/>
            <rFont val="Segoe UI"/>
            <family val="2"/>
          </rPr>
          <t xml:space="preserve">
Article 15.63</t>
        </r>
      </text>
    </comment>
    <comment ref="EQ203" authorId="3559" shapeId="0" xr:uid="{3DF04E61-4889-4248-AEC0-8F8C3AF837B1}">
      <text>
        <r>
          <rPr>
            <b/>
            <sz val="9"/>
            <color indexed="81"/>
            <rFont val="Segoe UI"/>
            <family val="2"/>
          </rPr>
          <t>Vasquez Callo Maria del Carmen:</t>
        </r>
        <r>
          <rPr>
            <sz val="9"/>
            <color indexed="81"/>
            <rFont val="Segoe UI"/>
            <family val="2"/>
          </rPr>
          <t xml:space="preserve">
Article 15.66</t>
        </r>
      </text>
    </comment>
    <comment ref="ER203" authorId="3559" shapeId="0" xr:uid="{48C665B1-0E32-4C87-9CA9-385E142198B3}">
      <text>
        <r>
          <rPr>
            <b/>
            <sz val="9"/>
            <color indexed="81"/>
            <rFont val="Segoe UI"/>
            <family val="2"/>
          </rPr>
          <t>Vasquez Callo Maria del Carmen:</t>
        </r>
        <r>
          <rPr>
            <sz val="9"/>
            <color indexed="81"/>
            <rFont val="Segoe UI"/>
            <family val="2"/>
          </rPr>
          <t xml:space="preserve">
Article 15.67</t>
        </r>
      </text>
    </comment>
    <comment ref="ES203" authorId="3559" shapeId="0" xr:uid="{0EDA4847-D465-450F-9C3B-A085132D1172}">
      <text>
        <r>
          <rPr>
            <b/>
            <sz val="9"/>
            <color indexed="81"/>
            <rFont val="Segoe UI"/>
            <family val="2"/>
          </rPr>
          <t>Vasquez Callo Maria del Carmen:</t>
        </r>
        <r>
          <rPr>
            <sz val="9"/>
            <color indexed="81"/>
            <rFont val="Segoe UI"/>
            <family val="2"/>
          </rPr>
          <t xml:space="preserve">
Article 15.69</t>
        </r>
      </text>
    </comment>
    <comment ref="EV203" authorId="3559" shapeId="0" xr:uid="{35EA5B9F-0058-43D5-BEA8-46AC2EA073CF}">
      <text>
        <r>
          <rPr>
            <b/>
            <sz val="9"/>
            <color indexed="81"/>
            <rFont val="Segoe UI"/>
            <family val="2"/>
          </rPr>
          <t>Vasquez Callo Maria del Carmen:</t>
        </r>
        <r>
          <rPr>
            <sz val="9"/>
            <color indexed="81"/>
            <rFont val="Segoe UI"/>
            <family val="2"/>
          </rPr>
          <t xml:space="preserve">
Article 15.30</t>
        </r>
      </text>
    </comment>
    <comment ref="FB203" authorId="3559" shapeId="0" xr:uid="{F753AEBF-3161-47A8-8269-41CA5616A25B}">
      <text>
        <r>
          <rPr>
            <b/>
            <sz val="9"/>
            <color indexed="81"/>
            <rFont val="Segoe UI"/>
            <family val="2"/>
          </rPr>
          <t>Vasquez Callo Maria del Carmen:</t>
        </r>
        <r>
          <rPr>
            <sz val="9"/>
            <color indexed="81"/>
            <rFont val="Segoe UI"/>
            <family val="2"/>
          </rPr>
          <t xml:space="preserve">
Article 15.56</t>
        </r>
      </text>
    </comment>
  </commentList>
</comments>
</file>

<file path=xl/sharedStrings.xml><?xml version="1.0" encoding="utf-8"?>
<sst xmlns="http://schemas.openxmlformats.org/spreadsheetml/2006/main" count="5792" uniqueCount="1203">
  <si>
    <t>taped_number</t>
  </si>
  <si>
    <t>long_title</t>
  </si>
  <si>
    <t>short_title</t>
  </si>
  <si>
    <t xml:space="preserve">type </t>
  </si>
  <si>
    <t>type_memb</t>
  </si>
  <si>
    <t>parties</t>
  </si>
  <si>
    <t>status_parties</t>
  </si>
  <si>
    <t>date_signed</t>
  </si>
  <si>
    <t>year_signed</t>
  </si>
  <si>
    <t>date_into_force</t>
  </si>
  <si>
    <t>year_in_force</t>
  </si>
  <si>
    <t>accession</t>
  </si>
  <si>
    <t>in_force_status</t>
  </si>
  <si>
    <t>withdrawals</t>
  </si>
  <si>
    <t>date_terminated</t>
  </si>
  <si>
    <t>termination_type</t>
  </si>
  <si>
    <t>protocol_signed</t>
  </si>
  <si>
    <t>protocol_in_force</t>
  </si>
  <si>
    <t>replace_name</t>
  </si>
  <si>
    <t>replace_reference</t>
  </si>
  <si>
    <t>region_con</t>
  </si>
  <si>
    <t>language</t>
  </si>
  <si>
    <t>ec_1</t>
  </si>
  <si>
    <t>wto_notified</t>
  </si>
  <si>
    <t>Agreement Between The United States Of America And The Hashemite Kingdom Of Jordan On The Establishment Of A Free-Trade Area</t>
  </si>
  <si>
    <t>Jordan US FTA</t>
  </si>
  <si>
    <t>FTA</t>
  </si>
  <si>
    <t>JOR; USA</t>
  </si>
  <si>
    <t>24.10.2000</t>
  </si>
  <si>
    <t>17.12.2001</t>
  </si>
  <si>
    <t>N/A</t>
  </si>
  <si>
    <t>Intercontinental</t>
  </si>
  <si>
    <t>en</t>
  </si>
  <si>
    <t>Agreement between New Zealand and Singapore on a Closer Economic Partnership</t>
  </si>
  <si>
    <t>New Zealand Singapore CEPA</t>
  </si>
  <si>
    <t>EPA</t>
  </si>
  <si>
    <t>NZL, SGP</t>
  </si>
  <si>
    <t>14.11.2000</t>
  </si>
  <si>
    <t>01.01.2001</t>
  </si>
  <si>
    <t>Free Trade Agreement Between Canada and Costa Rica</t>
  </si>
  <si>
    <t>Canada Costa Rica FTA</t>
  </si>
  <si>
    <t>CAN, CRI</t>
  </si>
  <si>
    <t>23.04.2001</t>
  </si>
  <si>
    <t>01.11.2002</t>
  </si>
  <si>
    <t>Americas</t>
  </si>
  <si>
    <t>en; es</t>
  </si>
  <si>
    <t>Economic Agreement Between the Gulf Cooperation Council States</t>
  </si>
  <si>
    <t>GCC Economic Agreement</t>
  </si>
  <si>
    <t>EA</t>
  </si>
  <si>
    <t>ARE, BHR, KWT, OMN, SAU, QAT</t>
  </si>
  <si>
    <t>31.12.2001</t>
  </si>
  <si>
    <t>01.01.2003</t>
  </si>
  <si>
    <t>Asia</t>
  </si>
  <si>
    <t>en; ar</t>
  </si>
  <si>
    <t>Agreement between Japan and the Republic of Singapore for a new-age Economic Partnership</t>
  </si>
  <si>
    <t>Japan Singapore FTA</t>
  </si>
  <si>
    <t>JPN, SGP</t>
  </si>
  <si>
    <t>13.01.2002</t>
  </si>
  <si>
    <t>30.11.2002</t>
  </si>
  <si>
    <t>en; ja</t>
  </si>
  <si>
    <t>Tratado de Libre Comercio entre Centroamérica y Panamá</t>
  </si>
  <si>
    <t>Central America Panama FTA</t>
  </si>
  <si>
    <t>CRI, SLV, GTM, HND, NIC, PAN</t>
  </si>
  <si>
    <t>06.03.2002</t>
  </si>
  <si>
    <t>23.11.2008</t>
  </si>
  <si>
    <t>07.08.2007 (CRI, PAN), 06.03.2002 (SLV, PAN), 26.02.2008 (GTM, PAN), 15.06.2007 (HND, PAN), 15.01.2009 (NIC, PAN)</t>
  </si>
  <si>
    <t>23.11.2008 (CRI, PAN), 11.04.2003 (SLV, PAN), 22.06.2009 (GTM, PAN),09.01.2009 (HND, PAN),21.11.2009 (NIC, PAN)</t>
  </si>
  <si>
    <t>es</t>
  </si>
  <si>
    <t>Agreement on Free Trade between the Government of Albania and the Government of Macedonia</t>
  </si>
  <si>
    <t>Albania Macedonia (FYROM) FTA</t>
  </si>
  <si>
    <t>ALB, MKD</t>
  </si>
  <si>
    <t>29.03.2002</t>
  </si>
  <si>
    <t>15.07.2002</t>
  </si>
  <si>
    <t>Europe</t>
  </si>
  <si>
    <t xml:space="preserve">en, mk, sq </t>
  </si>
  <si>
    <t xml:space="preserve">Agreement on Free Trade between the Republic of Turkey and the Republic of Croatia </t>
  </si>
  <si>
    <t>Croatia Turkey FTA</t>
  </si>
  <si>
    <t>HRV, TUR</t>
  </si>
  <si>
    <t>13.03.2002</t>
  </si>
  <si>
    <t>01.07.2003</t>
  </si>
  <si>
    <t>01.01.2007</t>
  </si>
  <si>
    <t>Free Trade Agreement between the Former Yugoslav Republic of Macedonia and Bosnia and Herzegovina</t>
  </si>
  <si>
    <t>Bosnia and Herzegovina Macedonia (FYROM) FTA</t>
  </si>
  <si>
    <t>BIH, MKD</t>
  </si>
  <si>
    <t>20.04.2002</t>
  </si>
  <si>
    <t>01.07.2002</t>
  </si>
  <si>
    <t>Euro-Mediterranean Agreement establishing an Association between the European Community and its Member States, of the one part, and the People’s Democratic Republic of Algeria, of the other part</t>
  </si>
  <si>
    <t>Algeria EC Euro-Med Association Agreement</t>
  </si>
  <si>
    <t>AA</t>
  </si>
  <si>
    <t>DZA, EU</t>
  </si>
  <si>
    <t>22.04.2002</t>
  </si>
  <si>
    <t>01.09.2005</t>
  </si>
  <si>
    <t>24.04.2007</t>
  </si>
  <si>
    <t>01.06.2009</t>
  </si>
  <si>
    <t>cs, da, de, el, en, et, es, fi, fr, hu, it, lt, lv, pl, pt,  nl, sk, sl, sv</t>
  </si>
  <si>
    <t>Euro-Mediterranean Agreement establishing an association between the European Community and its Member States, of the one part, and the Republic of Lebanon, of the other part</t>
  </si>
  <si>
    <t>EC Lebanon Euro-Med Association Agreement</t>
  </si>
  <si>
    <t>EU, LBN</t>
  </si>
  <si>
    <t>17.06.2002</t>
  </si>
  <si>
    <t>01.04.2006</t>
  </si>
  <si>
    <t>ar, da, de, en, es, et, fi, fr, it, pt, sv</t>
  </si>
  <si>
    <t>Agreement between the EFTA States and Singapore</t>
  </si>
  <si>
    <t>EFTA Singapore FTA</t>
  </si>
  <si>
    <t>EFTA, SGP</t>
  </si>
  <si>
    <t>26.06.2002</t>
  </si>
  <si>
    <t>Free Trade Agreement between the Republic of Turkey and Bosnia and Herzegovina</t>
  </si>
  <si>
    <t>Bosnia and Herzegovina Turkey FTA</t>
  </si>
  <si>
    <t>BIH, TUR</t>
  </si>
  <si>
    <t>03.07.2002</t>
  </si>
  <si>
    <t>Free Trade Agreement between the Republic of Albania and the Republic of Croatia</t>
  </si>
  <si>
    <t>Albania Croatia FTA</t>
  </si>
  <si>
    <t>ALB, HRV</t>
  </si>
  <si>
    <t>27.09.2002</t>
  </si>
  <si>
    <t>01.06.2003</t>
  </si>
  <si>
    <t>22.08.2007</t>
  </si>
  <si>
    <t>en, sq</t>
  </si>
  <si>
    <t>Free Trade Agreement between the Republic of Bulgaria and the Republic of Latvia</t>
  </si>
  <si>
    <t>Bulgaria Latvia FTA</t>
  </si>
  <si>
    <t>BGR, LVA</t>
  </si>
  <si>
    <t>16.10.2002</t>
  </si>
  <si>
    <t xml:space="preserve">19.12.2002 </t>
  </si>
  <si>
    <t>01.05.2004</t>
  </si>
  <si>
    <t>bg, en, lv</t>
  </si>
  <si>
    <t>Free Trade Agreement between the Republic of Croatia and the Republic of Lithuania</t>
  </si>
  <si>
    <t>Croatia Lithuania FTA</t>
  </si>
  <si>
    <t>HRV, LTU</t>
  </si>
  <si>
    <t>24.10.2002</t>
  </si>
  <si>
    <t>01.05.2003</t>
  </si>
  <si>
    <t>Framework Agreement On Comprehensive Economic Co-Operation Between The Association Of South East Asian Nations And The People’s Republic Of China</t>
  </si>
  <si>
    <t>ASEAN China Framework Agreement</t>
  </si>
  <si>
    <t>FA</t>
  </si>
  <si>
    <t>ASEAN, CHN</t>
  </si>
  <si>
    <t>04.11.2002</t>
  </si>
  <si>
    <t xml:space="preserve">Agreement establishing an association between the European Community and its Member States, of the one part, and the Republic of Chile, of the other part </t>
  </si>
  <si>
    <t>Chile EC Association Agreement</t>
  </si>
  <si>
    <t>EU, CHL</t>
  </si>
  <si>
    <t>18.11.2002</t>
  </si>
  <si>
    <t>01.02.2003(G), 01.03.2005(S)</t>
  </si>
  <si>
    <t>n/A</t>
  </si>
  <si>
    <t>en, es</t>
  </si>
  <si>
    <t>Free Trade Agreement between Romania and Bosnia and Herzegovina</t>
  </si>
  <si>
    <t>Bosnia and Herzegovina Romania FTA</t>
  </si>
  <si>
    <t>BIH, ROU</t>
  </si>
  <si>
    <t>20.12.2002</t>
  </si>
  <si>
    <t>24.10.2003</t>
  </si>
  <si>
    <t>01.01.2005</t>
  </si>
  <si>
    <t>en, ro</t>
  </si>
  <si>
    <t>Free Tade Agreement between Moldova and Bosnia and Herzegovina</t>
  </si>
  <si>
    <t>Bosnia and Herzegovina Moldova FTA</t>
  </si>
  <si>
    <t>BIH, MDA</t>
  </si>
  <si>
    <t>23.12.2002</t>
  </si>
  <si>
    <t>31.12.2005</t>
  </si>
  <si>
    <t>bs, en</t>
  </si>
  <si>
    <t>Free Trade Agreement between the Republic of Croatia and the Federal Republic of Yugoslavia</t>
  </si>
  <si>
    <t>Croatia Serbia Montenegro FTA</t>
  </si>
  <si>
    <t>HRV, SRB, MNE</t>
  </si>
  <si>
    <t>01.07.2004</t>
  </si>
  <si>
    <t>14.01.2004</t>
  </si>
  <si>
    <t>Agreement between the Republic of Croatia and Serbia and Montenegro on ammendments to the Free Trade Agreement between the Republic of Croatia and the Federal Republic of Yugoslavia</t>
  </si>
  <si>
    <t xml:space="preserve">Free Trade Agreement between the Republic of Macedonia and Romania </t>
  </si>
  <si>
    <t>Macedonia Romania FTA</t>
  </si>
  <si>
    <t>MKD, ROU</t>
  </si>
  <si>
    <t>07.02.2003</t>
  </si>
  <si>
    <t>01.01.2004</t>
  </si>
  <si>
    <t>en; mk; ro</t>
  </si>
  <si>
    <t>Free Trade Agreement Between The Government Of The Republic Of Korea And The Government Of The Republic Of Chile</t>
  </si>
  <si>
    <t>Chile Korea FTA</t>
  </si>
  <si>
    <t>CHL, KOR</t>
  </si>
  <si>
    <t>15.02.2003</t>
  </si>
  <si>
    <t>01.04.2004</t>
  </si>
  <si>
    <t>en;es;ko</t>
  </si>
  <si>
    <t xml:space="preserve">Singapore - Australia Free Trade Agreement (SAFTA) </t>
  </si>
  <si>
    <t>Australia Singapore FTA</t>
  </si>
  <si>
    <t>AUS, SGP</t>
  </si>
  <si>
    <t>17.02.2003</t>
  </si>
  <si>
    <t>28.07.2003</t>
  </si>
  <si>
    <t>01.12.2017</t>
  </si>
  <si>
    <t>N/A, N/A, N/A,  N/A, N/A, 13.10.2016</t>
  </si>
  <si>
    <t>28.07.2003, 24.02.2006, 13.02.2007, 11.10.2007, 02.09.2011, 01.12.2017</t>
  </si>
  <si>
    <t>Updated SAFTA</t>
  </si>
  <si>
    <t>Free Trade Agreement between the Republic of Albania and Romania</t>
  </si>
  <si>
    <t>Albania Romania FTA</t>
  </si>
  <si>
    <t>ALB, ROU</t>
  </si>
  <si>
    <t>21.02.2003</t>
  </si>
  <si>
    <t>31.12.2006</t>
  </si>
  <si>
    <t>en, sq, ro</t>
  </si>
  <si>
    <t>Free Trade Agreement Between the Republic Of Albania And the Republic Of Bulgaria</t>
  </si>
  <si>
    <t>Albania Bulgaria FTA</t>
  </si>
  <si>
    <t>ALB, BGR</t>
  </si>
  <si>
    <t>26.03.2003</t>
  </si>
  <si>
    <t>01.09.2003</t>
  </si>
  <si>
    <t>en, bg, sq</t>
  </si>
  <si>
    <t>Free Trade Agreement Between The Republic Of Albania And Bosnia And Herzegovina</t>
  </si>
  <si>
    <t>Albania Bosnia and Herzegovina FTA</t>
  </si>
  <si>
    <t>ALB, BIH</t>
  </si>
  <si>
    <t>28.04.2003</t>
  </si>
  <si>
    <t>01.12.2004</t>
  </si>
  <si>
    <t>31.12.2007</t>
  </si>
  <si>
    <t>en, bs, sq</t>
  </si>
  <si>
    <t>United States - Singapore Free Trade Agreement</t>
  </si>
  <si>
    <t>Singapore US FTA</t>
  </si>
  <si>
    <t>SGP, USA</t>
  </si>
  <si>
    <t>06.05.2003</t>
  </si>
  <si>
    <t>United States - Chile Free Trade Agreement</t>
  </si>
  <si>
    <t>Chile US FTA</t>
  </si>
  <si>
    <t>CHL, USA</t>
  </si>
  <si>
    <t>06.06.2003</t>
  </si>
  <si>
    <t>Mainland/Hong Kong Closer Economic Partnership Agreement (CEPA)</t>
  </si>
  <si>
    <t>China Hong Kong FTA</t>
  </si>
  <si>
    <t>CHN, HKG</t>
  </si>
  <si>
    <t>29.06.2003 (G), 27.11.2015 (S)</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</si>
  <si>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</si>
  <si>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</si>
  <si>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zh</t>
  </si>
  <si>
    <t>Free Trade Agreement Between The Council Of Ministers Of The Republic Of Albania  And The United Nations Interim Administration Mission In Kosovo (UNMIK) On Behalf Of The Provisional Institutions Of Self-Government In Kosovo</t>
  </si>
  <si>
    <t>Albania Kosovo (UNMIK) FTA</t>
  </si>
  <si>
    <t>ALB, RKS</t>
  </si>
  <si>
    <t>07.07.2003</t>
  </si>
  <si>
    <t>01.10.2003</t>
  </si>
  <si>
    <t>en, sq, sr</t>
  </si>
  <si>
    <t>Economic Cooperation Organization Trade Agreement</t>
  </si>
  <si>
    <t>Economic Cooperation Organization Trade Agreement (ECOTA)</t>
  </si>
  <si>
    <t>PSA</t>
  </si>
  <si>
    <t>AFG, AZE, IRN, KAZ, KGZ, PAK, TJK, TKM, TUR, UZB</t>
  </si>
  <si>
    <t>17.07.2003</t>
  </si>
  <si>
    <t>01.01.2008</t>
  </si>
  <si>
    <t>en, ru</t>
  </si>
  <si>
    <t>Free Trade Agreement between the Republic of China and The Republic of Panama</t>
  </si>
  <si>
    <t>Panama Taiwan FTA</t>
  </si>
  <si>
    <t>PAN, TWN</t>
  </si>
  <si>
    <t>21.08.2003</t>
  </si>
  <si>
    <t>Framework Agreement on Comprehensive Economic Cooperation Between the Republic of India and the Association of Southeast Asian Nations</t>
  </si>
  <si>
    <t>ASEAN India Framework Agreement</t>
  </si>
  <si>
    <t>ASEAN, IND</t>
  </si>
  <si>
    <t xml:space="preserve">08.10.2003 </t>
  </si>
  <si>
    <t>01.01.2010</t>
  </si>
  <si>
    <t>13.08.2009 (goods and services)</t>
  </si>
  <si>
    <t>Free Trade Agreement between Bulgaria and Bosnia and Herzegovinia</t>
  </si>
  <si>
    <t>Bosnia and Herzegovina Bulgaria FTA</t>
  </si>
  <si>
    <t>BIH, BGR</t>
  </si>
  <si>
    <t>16.10.2003</t>
  </si>
  <si>
    <t>Closer Economic Partnership Agreement Arrangement Between China And Macao, China</t>
  </si>
  <si>
    <t>China Macao EPA</t>
  </si>
  <si>
    <t>CHN, MAC</t>
  </si>
  <si>
    <t>17.10.2003</t>
  </si>
  <si>
    <t>Free Trade Agreement between Serbia and Montenegro and the Republic Of Albania</t>
  </si>
  <si>
    <t>Albania Serbia Montenegro FTA</t>
  </si>
  <si>
    <t>ALB, SCG</t>
  </si>
  <si>
    <t>13.11.2003</t>
  </si>
  <si>
    <t>01.09.2004</t>
  </si>
  <si>
    <t>Free Trade Agreement between the Republic of Bulgaria and Serbia and Montenegro</t>
  </si>
  <si>
    <t>Bulgaria Serbia FTA</t>
  </si>
  <si>
    <t>BGR, MNE, SCG</t>
  </si>
  <si>
    <t>bg, en, sr</t>
  </si>
  <si>
    <t xml:space="preserve">Free Trade Agreement between the Government of the Republic of Moldova and  the Council of Ministers of Serbia and Montenegro </t>
  </si>
  <si>
    <t>Moldova Serbia Montenegro FTA</t>
  </si>
  <si>
    <t>MDA, MNE, SRB</t>
  </si>
  <si>
    <t>en; ro; sr</t>
  </si>
  <si>
    <t>Free Trade Agreement between the Cabinet of Ministers of Ukraine and the Government of the Republic of Moldova</t>
  </si>
  <si>
    <t>Moldova Ukraine FTA</t>
  </si>
  <si>
    <t>MDA, UKR</t>
  </si>
  <si>
    <t>19.05.2005</t>
  </si>
  <si>
    <t>uk; uz; ru</t>
  </si>
  <si>
    <t>Free Trade Agreement between the Republic of Albania and the Republic Of Moldova</t>
  </si>
  <si>
    <t>Albania Moldova FTA</t>
  </si>
  <si>
    <t>ALB, MDA</t>
  </si>
  <si>
    <t>01.11.2004</t>
  </si>
  <si>
    <t>en, ro, sq</t>
  </si>
  <si>
    <t>Tratado de Libre Comercio entre el Gobierno de la República Oriental del Uruguay y el Gobierno de los Estados Unidos Mexicanos</t>
  </si>
  <si>
    <t>Mexico Uruguay FTA</t>
  </si>
  <si>
    <t>MEX, URY</t>
  </si>
  <si>
    <t>15.11.2003</t>
  </si>
  <si>
    <t>15.07.2004</t>
  </si>
  <si>
    <t>01.10.2012</t>
  </si>
  <si>
    <t>01.03.2013</t>
  </si>
  <si>
    <t>Free Trade Agreement between Serbia and Montenegro and Romania</t>
  </si>
  <si>
    <t>Romania Serbia Montenegro FTA</t>
  </si>
  <si>
    <t>MNE, ROU, SRB</t>
  </si>
  <si>
    <t>23.12.2003</t>
  </si>
  <si>
    <t xml:space="preserve">Free Trade Agreement between Moldova and the Former Yugoslav Republic of Macedonia </t>
  </si>
  <si>
    <t>Macedonia Moldova FTA</t>
  </si>
  <si>
    <t>MDA, MKD</t>
  </si>
  <si>
    <t>28.01.2004</t>
  </si>
  <si>
    <t>Free Trade Agreement between the Republic of Moldova and the Republic of Croatia</t>
  </si>
  <si>
    <t>Croatia Moldova FTA</t>
  </si>
  <si>
    <t>HRV, MDA</t>
  </si>
  <si>
    <t>27.02.2004</t>
  </si>
  <si>
    <t>01.10.2004</t>
  </si>
  <si>
    <t>01.01.2006</t>
  </si>
  <si>
    <t xml:space="preserve">Agreement between the Government of the Hashemite Kingdom of Jordan and the Government of the Republic of Singapore on the establishment of a Free Trade Area </t>
  </si>
  <si>
    <t>Jordan Singapore FTA</t>
  </si>
  <si>
    <t>JOR, SGP</t>
  </si>
  <si>
    <t>16.05.2004</t>
  </si>
  <si>
    <t>22.08.2005</t>
  </si>
  <si>
    <t>ar; en</t>
  </si>
  <si>
    <t>Australia - United States Free Trade Agreement (AUSFTA)</t>
  </si>
  <si>
    <t>Australia US FTA</t>
  </si>
  <si>
    <t>AUS, USA</t>
  </si>
  <si>
    <t>18.05.2004</t>
  </si>
  <si>
    <t>Free Trade Agreement between the Republic of Bulgaria and the Republic of Moldova</t>
  </si>
  <si>
    <t>Bulgaria Moldova FTA</t>
  </si>
  <si>
    <t>BGR, MDA</t>
  </si>
  <si>
    <t>20.05.2004</t>
  </si>
  <si>
    <t>United States - Morocco Free Trade Agreement</t>
  </si>
  <si>
    <t>Morocco US FTA</t>
  </si>
  <si>
    <t>MAR, USA</t>
  </si>
  <si>
    <t>15.06.2004</t>
  </si>
  <si>
    <t>ar; en; fr</t>
  </si>
  <si>
    <t>Agreement between the EFTA states and the Republic of Lebanon</t>
  </si>
  <si>
    <t>EFTA Lebanon FTA</t>
  </si>
  <si>
    <t>EFTA, LBN</t>
  </si>
  <si>
    <t>24.06.2004</t>
  </si>
  <si>
    <t>Thailand - Australia Free Trade Agreement  (TAFTA)</t>
  </si>
  <si>
    <t>Australia Thailand FTA</t>
  </si>
  <si>
    <t>AUS, THA</t>
  </si>
  <si>
    <t>Interim Free Trade Agreement Between the Republic of Turkey and the Palestine Liberation Organization for the benefit of the Palestinian Authority</t>
  </si>
  <si>
    <t>Palestine Turkey Iterim FTA</t>
  </si>
  <si>
    <t>PSE, TUR</t>
  </si>
  <si>
    <t>20.07.2004</t>
  </si>
  <si>
    <t>01.06.2005</t>
  </si>
  <si>
    <t>General Treaty of Integration and Economic and Social Cooperation for the Conformation of a Common Market between the Republic of Bolivia and the Republic of Peru</t>
  </si>
  <si>
    <t>Bolivia Peru CMA</t>
  </si>
  <si>
    <t>IESCA</t>
  </si>
  <si>
    <t>BOL, PER</t>
  </si>
  <si>
    <t>03.08.2004</t>
  </si>
  <si>
    <t>06.10.2006</t>
  </si>
  <si>
    <t>Free Trade Agreement between the Dominican Republic, Central America and the United States</t>
  </si>
  <si>
    <t>Central American Free Trade Agreement (CAFTA), or  Dominican Republic U.S. (DR-CAFTA)</t>
  </si>
  <si>
    <t>CRI, SLV, GTM, HND, NIC, USA, DOM</t>
  </si>
  <si>
    <t>05.08.2004</t>
  </si>
  <si>
    <t>01.03.2006 (USA, SLV); 01.04.2006 (HND, NIC); 01.07.2006 (GTM); 01.03.2007 (DOM); 01.01.2009 (CRI)</t>
  </si>
  <si>
    <t>10.03.2006 (P1), 27.07.2007 (P2), 06.08.2007 (P3)</t>
  </si>
  <si>
    <t>Ammendment to the Dominican Republic - Central America- United States Free Trade Agreement</t>
  </si>
  <si>
    <t>Agreement between the Government of the United States of America and the Government of the Kingdom of Bahrain on the Establishment of a Free Trade Area</t>
  </si>
  <si>
    <t>Bahrain US FTA</t>
  </si>
  <si>
    <t>BHR, USA</t>
  </si>
  <si>
    <t>14.09.2004</t>
  </si>
  <si>
    <t>01.08.2006</t>
  </si>
  <si>
    <t>21.10.2009</t>
  </si>
  <si>
    <t>First Protocol of Ammendment to the Agreement between the Government of the United States of America and
the Government of the Kingdom of Bahrain on the Establishment of a Free
Trade Area</t>
  </si>
  <si>
    <t>Tratado de Libre Comercio Colombia, Ecuador, Venezuela y MERCOSUR</t>
  </si>
  <si>
    <t>Colombia Ecuador Venezuela MERCOSUR FTA</t>
  </si>
  <si>
    <t>COL, ECU, VEN, MERCOSUR</t>
  </si>
  <si>
    <t>18.10.2004</t>
  </si>
  <si>
    <t>01.02.2005</t>
  </si>
  <si>
    <t>18.10.2004 (P1), 30.03.2006 (P2), 30.06.2006 (P3), 18.08.2006 (P4), 21.05.2008 (P5), 21.05.2008 (P6), 21.05.2008 (P7), 30.12.2009 (P8), 22.12.2011 (P9)</t>
  </si>
  <si>
    <t>es; pt</t>
  </si>
  <si>
    <t>Free Trade Agreement between Turkey and Tunisia</t>
  </si>
  <si>
    <t>Tunisia Turkey FTA</t>
  </si>
  <si>
    <t>TUN, TUR</t>
  </si>
  <si>
    <t>25.11.2004</t>
  </si>
  <si>
    <t>01.07.2005</t>
  </si>
  <si>
    <t>ar; en; tr</t>
  </si>
  <si>
    <t>Free Trade Agreement between the EFTA states and Tunisia</t>
  </si>
  <si>
    <t>EFTA Tunisia FTA</t>
  </si>
  <si>
    <t>EFTA, TUN</t>
  </si>
  <si>
    <t>17.12.2004</t>
  </si>
  <si>
    <t>en, fr</t>
  </si>
  <si>
    <t xml:space="preserve">The Association Agreement establishing a Free Trade area between the Republic of Turkey and the Syrian Arab Republic </t>
  </si>
  <si>
    <t>Syria Turkey FTA</t>
  </si>
  <si>
    <t>SYR, TUR</t>
  </si>
  <si>
    <t>22.12.2004</t>
  </si>
  <si>
    <t>Thailand - New Zealand Closer Economic Partnership Agreement</t>
  </si>
  <si>
    <t>New Zealand Thailand FTA</t>
  </si>
  <si>
    <t>NZL, THA</t>
  </si>
  <si>
    <t>19.04.2005</t>
  </si>
  <si>
    <t>Comprehensive Economic Cooperation Agreement between the Republic of India and the Republic of Singapore</t>
  </si>
  <si>
    <t>India Singapore ECA</t>
  </si>
  <si>
    <t>ECA</t>
  </si>
  <si>
    <t>IND, SGP</t>
  </si>
  <si>
    <t>29.06.2005</t>
  </si>
  <si>
    <t>01.08.2005</t>
  </si>
  <si>
    <t>20.12.2007</t>
  </si>
  <si>
    <t>Protocol Amending the Comprehensive Economic Cooperation Agreement between the Republic of India and the Republic of Singapore</t>
  </si>
  <si>
    <t>Trans-Pacific Strategic Economic Partnership Agreement</t>
  </si>
  <si>
    <t>Trans Pacific Strategic EPA (P4)</t>
  </si>
  <si>
    <t>BRN, CHL, NZL, SGP</t>
  </si>
  <si>
    <t>18.07.2005</t>
  </si>
  <si>
    <t>28.05.2006 (NZL, SGP), 12.07.2006 (BRN), 08.11.2006 (CHL)</t>
  </si>
  <si>
    <t xml:space="preserve">Free Trade Agreement between the Governnment of the Republic of Korea and the Government of the Republic of Singapore </t>
  </si>
  <si>
    <t>Korea Singapore FTA</t>
  </si>
  <si>
    <t>KOR, SGP</t>
  </si>
  <si>
    <t>04.08.2005</t>
  </si>
  <si>
    <t>02.03.2006</t>
  </si>
  <si>
    <t>en; ko</t>
  </si>
  <si>
    <t>Free Trade Agreement between the Republic of China (Taiwan) and the Republic of Guatemala</t>
  </si>
  <si>
    <t>Guatemala Taiwan FTA</t>
  </si>
  <si>
    <t>GTM, TWN</t>
  </si>
  <si>
    <t>22.09.2005</t>
  </si>
  <si>
    <t>01.07.2006</t>
  </si>
  <si>
    <t>en; es; zh</t>
  </si>
  <si>
    <t xml:space="preserve">Tratado de Libre Comercio entre el Gobierno de la República de Chile y el Gobierno de la República Popular China </t>
  </si>
  <si>
    <t>Chile China FTA</t>
  </si>
  <si>
    <t>CHL, CHN</t>
  </si>
  <si>
    <t>18.11.2005</t>
  </si>
  <si>
    <t>01.10.2006</t>
  </si>
  <si>
    <t>11.11.2018</t>
  </si>
  <si>
    <t xml:space="preserve">Agreement between the Government of Japan and the Government of Malaysia for an Economic Partnership </t>
  </si>
  <si>
    <t>Japan Malaysia FTA</t>
  </si>
  <si>
    <t>JPN, MYS</t>
  </si>
  <si>
    <t>en, es, ja</t>
  </si>
  <si>
    <t xml:space="preserve">Free Trade Agreement between the EFTA states and the Republic of Korea </t>
  </si>
  <si>
    <t>EFTA Korea FTA</t>
  </si>
  <si>
    <t>EFTA, KOR</t>
  </si>
  <si>
    <t>01.09.2006</t>
  </si>
  <si>
    <t>Agreement between the Government of the United States of America and the Government of the Sultanate of Oman on the Establishment of a Free Trade Area</t>
  </si>
  <si>
    <t>Oman US FTA</t>
  </si>
  <si>
    <t>OMN, USA</t>
  </si>
  <si>
    <t>19.01.2006</t>
  </si>
  <si>
    <t>01.01.2009</t>
  </si>
  <si>
    <t>Free Trade Agreement between the Republic of Singapore and the Republic of Panama</t>
  </si>
  <si>
    <t>Panama Singapore FTA</t>
  </si>
  <si>
    <t>PAN, SGP</t>
  </si>
  <si>
    <t>01.03.2006</t>
  </si>
  <si>
    <t>24.07.2006</t>
  </si>
  <si>
    <t>United States - Peru Trade Promotion Agreement </t>
  </si>
  <si>
    <t>Peru US FTA</t>
  </si>
  <si>
    <t>PER, USA</t>
  </si>
  <si>
    <t>12.04.2006</t>
  </si>
  <si>
    <t>01.02.2009</t>
  </si>
  <si>
    <t>Stabilisation and Association Agreement between the European Communities and
their Member States, of the one part, and the Republic of Albania, of the other
part</t>
  </si>
  <si>
    <t>Albania EC SAA</t>
  </si>
  <si>
    <t>SAA</t>
  </si>
  <si>
    <t>ALB, EU</t>
  </si>
  <si>
    <t>12.06.2006</t>
  </si>
  <si>
    <t>01.12.2006</t>
  </si>
  <si>
    <t>bg, cs, da, de, el, en, et, es, fi, fr, hu, it, lb, lt, lv, mt, nl, pl, pt, sk, sl, sq, sv,</t>
  </si>
  <si>
    <t xml:space="preserve">Free Trade Agreement between the Republic of China (Taiwan) and the Republic of Nicaragua </t>
  </si>
  <si>
    <t>Nicaragua Taiwan FTA</t>
  </si>
  <si>
    <t>NIC, TWN</t>
  </si>
  <si>
    <t>16.06.2006</t>
  </si>
  <si>
    <t>Protocol for the Ammendment of Chapter 10 (Investment) of the FTA between the ROC and the Republic of Nicaragua</t>
  </si>
  <si>
    <t>Agreement between Japan and the Republic of the Philippines for an Economic Partnership</t>
  </si>
  <si>
    <t>Japan Philippines FTA</t>
  </si>
  <si>
    <t>JPN, PHL</t>
  </si>
  <si>
    <t>09.09.2006</t>
  </si>
  <si>
    <t>11.12.2008</t>
  </si>
  <si>
    <t>Colombia - United States Trade Promotion Agreement</t>
  </si>
  <si>
    <t>Colombia US FTA</t>
  </si>
  <si>
    <t>TPA</t>
  </si>
  <si>
    <t>COL, USA</t>
  </si>
  <si>
    <t>22.11.2006</t>
  </si>
  <si>
    <t>15.15.2012</t>
  </si>
  <si>
    <t>Acuerdo de Libre Comercio entre Chile y Colombia, el cual constituye un protocolo adicional al ACE 24</t>
  </si>
  <si>
    <t>Chile Colombia FTA</t>
  </si>
  <si>
    <t>CHL, COL</t>
  </si>
  <si>
    <t>27.11.2006</t>
  </si>
  <si>
    <t>08.05.2009</t>
  </si>
  <si>
    <t>Consolidated Version of the Central European Free Trade Agreement (CEFTA 2006)</t>
  </si>
  <si>
    <t>Central European Free Trade Agreement (CEFTA)</t>
  </si>
  <si>
    <t>ALB, BIH, MDA, MNE, SRB, MKD, RKS</t>
  </si>
  <si>
    <t>19.12.2006</t>
  </si>
  <si>
    <t>01.05.2007</t>
  </si>
  <si>
    <t>11.02.2011(P1), 20.11.2013(P2), 04.03.2015(P3)</t>
  </si>
  <si>
    <t>Additional Protocol</t>
  </si>
  <si>
    <t xml:space="preserve">Free Trade Agreement between the Arab Republic of Egypt and  the EFTA states </t>
  </si>
  <si>
    <t>EFTA Egypt FTA</t>
  </si>
  <si>
    <t>EFTA, EGY</t>
  </si>
  <si>
    <t>01.08.2007</t>
  </si>
  <si>
    <t>Agreement between Japan and the Republic of Chile for a Strategic Economic Partnership</t>
  </si>
  <si>
    <t>Chile Japan SEP</t>
  </si>
  <si>
    <t>CHL, JPN</t>
  </si>
  <si>
    <t>27.03.2007</t>
  </si>
  <si>
    <t>03.11.2007</t>
  </si>
  <si>
    <t>Agreement  between Japan and the Kingdom of Thailand for an Economic Partnership</t>
  </si>
  <si>
    <t>Japan Thailand FTA</t>
  </si>
  <si>
    <t>JPN, THA</t>
  </si>
  <si>
    <t>03.04.2007</t>
  </si>
  <si>
    <t>01.11.2007</t>
  </si>
  <si>
    <t>United States – Panama Trade Promotion Agreement</t>
  </si>
  <si>
    <t>Panama US FTA</t>
  </si>
  <si>
    <t>PAN, USA</t>
  </si>
  <si>
    <t>28.06.2007</t>
  </si>
  <si>
    <t>31.10.2012</t>
  </si>
  <si>
    <t xml:space="preserve">Free Trade Agreement between the United States of America and the Republic of Korea </t>
  </si>
  <si>
    <t>Korea US FTA</t>
  </si>
  <si>
    <t>KOR, USA</t>
  </si>
  <si>
    <t>30.06.2007</t>
  </si>
  <si>
    <t>15.03.2012</t>
  </si>
  <si>
    <t>Tratado De Libre Comercio Entre La Republica De Colombia Y Las Republicas De El Salvador, Guatemala Y Honduras</t>
  </si>
  <si>
    <t>Colombia Northern Triangle FTA</t>
  </si>
  <si>
    <t>COL, GTM, HND, SLV</t>
  </si>
  <si>
    <t>09.08.2007</t>
  </si>
  <si>
    <t>13.11.2009 (COL,GTM), 01.02.2010 (COL, SLV), 27.03.2010 (COL, HND)</t>
  </si>
  <si>
    <t>Agreement between Japan and the Republic of Indonesia for an Economic Patnership</t>
  </si>
  <si>
    <t>Indonesia Japan EPA</t>
  </si>
  <si>
    <t>IDN, JPN</t>
  </si>
  <si>
    <t>20.08.2007</t>
  </si>
  <si>
    <t>01.07.2008</t>
  </si>
  <si>
    <t>Interim Agreement on trade and Trade-related Matters between the European Community, of the one part, and the Republic of Montenegro, of the other part</t>
  </si>
  <si>
    <t>EC Montenegro SAA</t>
  </si>
  <si>
    <t>EU, MNE</t>
  </si>
  <si>
    <t>15.10.2007</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</si>
  <si>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</si>
  <si>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</si>
  <si>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</si>
  <si>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bg, cs, da, de, en, es, et, fi, fr, hu, it, lv, lt, mt, pl, pt, ro, sl, sk, sv</t>
  </si>
  <si>
    <t xml:space="preserve">Agreement between the Government of the Islamic Republic of Pakistan and the Government of Malaysia for a Closer Economic Partnership </t>
  </si>
  <si>
    <t>Malaysia Pakistan CEPA</t>
  </si>
  <si>
    <t>MYS, PAK</t>
  </si>
  <si>
    <t>08.11.2007</t>
  </si>
  <si>
    <t>Free Trade Agreement between the Government of New Zealand and the Government of the People's Republic of China</t>
  </si>
  <si>
    <t>China New Zealand FTA</t>
  </si>
  <si>
    <t>CHN, NZL</t>
  </si>
  <si>
    <t>07.04.2008</t>
  </si>
  <si>
    <t>01.10.2008</t>
  </si>
  <si>
    <t>Stabilisation and Association Agreement between European Communities and their Member States, of the one part, and the Republic of Serbia, of the other part</t>
  </si>
  <si>
    <t>EC Serbia SAA</t>
  </si>
  <si>
    <t>EU, SRB</t>
  </si>
  <si>
    <t>29.04.2008</t>
  </si>
  <si>
    <t>01.09.2013</t>
  </si>
  <si>
    <t>Free Trade Agreement between Canada and the Republic of Peru</t>
  </si>
  <si>
    <t>Canada Peru FTA</t>
  </si>
  <si>
    <t>CAN, PER</t>
  </si>
  <si>
    <t>29.05.2008</t>
  </si>
  <si>
    <t>01.10.2009</t>
  </si>
  <si>
    <t>en, es, fr</t>
  </si>
  <si>
    <t>Peru - Singapore Free Trade Agreement (PESFTA)</t>
  </si>
  <si>
    <t>Peru Singapore FTA</t>
  </si>
  <si>
    <t>PER, SGP</t>
  </si>
  <si>
    <t>01.08.2009</t>
  </si>
  <si>
    <t>Stabilisation and Association Agreement (SAA) between the European Communities and their Member States, of the one part, and Bosnia and Herzegovina, of the other part</t>
  </si>
  <si>
    <t>Bosnia and Herzegovina EC SAA</t>
  </si>
  <si>
    <t>EU, BIH</t>
  </si>
  <si>
    <t>16.06.2008</t>
  </si>
  <si>
    <t>01.07.2008(G), 01.07.2015(S)</t>
  </si>
  <si>
    <t>01.07.2008(G), 01.07.2015(S) (BIH)</t>
  </si>
  <si>
    <t>Australia-Chile Free Trade Agreement</t>
  </si>
  <si>
    <t>Australia Chile FTA</t>
  </si>
  <si>
    <t>AUS, CHL</t>
  </si>
  <si>
    <t>30.07.2008</t>
  </si>
  <si>
    <t>06.03.2009</t>
  </si>
  <si>
    <t>Economic Partnership Agreement between the CARIFORUM States, of the one part, and the European Community and its Member States, of the other part</t>
  </si>
  <si>
    <t>Caribbean Forum  (CARIFORUM) EC EPA</t>
  </si>
  <si>
    <t>CARIFORUM, EU</t>
  </si>
  <si>
    <t>15.10.2008</t>
  </si>
  <si>
    <t>01.11.2008</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</si>
  <si>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</si>
  <si>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</si>
  <si>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</si>
  <si>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Free Trade Agreement between Canada and The Republic of Colombia</t>
  </si>
  <si>
    <t>Canada Colombia FTA</t>
  </si>
  <si>
    <t>CAN, COL</t>
  </si>
  <si>
    <t>21.11.2008</t>
  </si>
  <si>
    <t>15.08.2011</t>
  </si>
  <si>
    <t>Free Trade Agreement between the Republic of Colombia and the EFTA States</t>
  </si>
  <si>
    <t>Colombia EFTA FTA</t>
  </si>
  <si>
    <t>COL, EFTA</t>
  </si>
  <si>
    <t>25.11.2008</t>
  </si>
  <si>
    <t>01.07.2011</t>
  </si>
  <si>
    <t>Stepping Stone Economic Partnership Agreement between Côte d'Ivoire of the one part, and the European Community and its Member States, of the other part</t>
  </si>
  <si>
    <t>EC Côte d'Ivoire EPA</t>
  </si>
  <si>
    <t>Interim EPA</t>
  </si>
  <si>
    <t>EU, CIV</t>
  </si>
  <si>
    <t>26.11.2008</t>
  </si>
  <si>
    <t>Free Trade Agreement between the Cooperation Council for the Arab States of the Gulf and the Republic of Singapore</t>
  </si>
  <si>
    <t>GCC Singapore FTA</t>
  </si>
  <si>
    <t>GCC, SGP</t>
  </si>
  <si>
    <t>15.12.2008</t>
  </si>
  <si>
    <t>ar, en</t>
  </si>
  <si>
    <t>Agreement  between Japan and the Socialist Republic of Viet Nam for an Economic Partnership</t>
  </si>
  <si>
    <t>Japan Vietnam FTA</t>
  </si>
  <si>
    <t>JPN, VNM</t>
  </si>
  <si>
    <t>25.12.2008</t>
  </si>
  <si>
    <t>Interim Agreement with a view to an Economic Partnership Agreement between the European Community and its Member States, of the one part, and The Central Africa Party, of the other part</t>
  </si>
  <si>
    <t>Cameroon-EC Interim EPA</t>
  </si>
  <si>
    <t>CMR, EU</t>
  </si>
  <si>
    <t>15.01.2009</t>
  </si>
  <si>
    <t>04.10.2014</t>
  </si>
  <si>
    <t>bg, cs, da, de, el, en, et, es, fi, fr, hu, it, lt, lv,  nl, mt, pl, pt, ro, sl, sk, sv</t>
  </si>
  <si>
    <t>Agreement on Free Trade and Economic Partnership between Japan and the Swiss Confederation</t>
  </si>
  <si>
    <t>Japan Switzerland FTA</t>
  </si>
  <si>
    <t>JPN, CHE</t>
  </si>
  <si>
    <t>19.02.2009</t>
  </si>
  <si>
    <t>01.09.2009</t>
  </si>
  <si>
    <t>Agreement Establishing the Association of Southeast Asian Nations - Australia -New Zealand Free Trade Area</t>
  </si>
  <si>
    <t>ASEAN-Australia-New Zealand FTA (AANZFTA)</t>
  </si>
  <si>
    <t>ASEAN, AUS, NZL</t>
  </si>
  <si>
    <t>22.02.2009</t>
  </si>
  <si>
    <t>Free Trade Agreement between the Government of the People's Republic of China and the Government of the Republic of Peru</t>
  </si>
  <si>
    <t>China Peru FTA</t>
  </si>
  <si>
    <t>CHN, PER</t>
  </si>
  <si>
    <t>28.04.2009</t>
  </si>
  <si>
    <t>01.03.2010</t>
  </si>
  <si>
    <t>en, es, zh</t>
  </si>
  <si>
    <t>Free Trade Agreement between the Republic of Turkey and the Republic of Serbia</t>
  </si>
  <si>
    <t>Serbia Turkey FTA</t>
  </si>
  <si>
    <t>SRB, TUR</t>
  </si>
  <si>
    <t>01.09.2010</t>
  </si>
  <si>
    <t>en; sr; tr</t>
  </si>
  <si>
    <t xml:space="preserve">Free Trade Agreement between the EFTA states and  the member states of the Co-operation Council for the Arab States of the Gulf </t>
  </si>
  <si>
    <t>EFTA GCC FTA</t>
  </si>
  <si>
    <t>EFTA, GCC</t>
  </si>
  <si>
    <t>01.07.2014</t>
  </si>
  <si>
    <t>Canada-Jordan Free Trade Agreement</t>
  </si>
  <si>
    <t>Canada Jordan FTA</t>
  </si>
  <si>
    <t>CAN, JOR</t>
  </si>
  <si>
    <t>28.06.2009</t>
  </si>
  <si>
    <t>ar, en, fr</t>
  </si>
  <si>
    <t>Free Trade Agreement Between The Republic Of Chile And The Republic Of Turkey</t>
  </si>
  <si>
    <t>Chile Turkey FTA</t>
  </si>
  <si>
    <t>CHL, TUR</t>
  </si>
  <si>
    <t>14.07.2009</t>
  </si>
  <si>
    <t>01.03.2011</t>
  </si>
  <si>
    <t>en;es;tr</t>
  </si>
  <si>
    <t>Comprehensive Economic Partnership Agreement between India and Republic of Korea (CEPA)</t>
  </si>
  <si>
    <t>India Korea FTA</t>
  </si>
  <si>
    <t>IND, KOR</t>
  </si>
  <si>
    <t>07.08.2009</t>
  </si>
  <si>
    <t>en, ko, hi</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</si>
  <si>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</si>
  <si>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</si>
  <si>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COM, EU, MDG, MUS, SYC, ZMB, ZWE</t>
  </si>
  <si>
    <t>Comores (01.07.2017)</t>
  </si>
  <si>
    <t>Malaysia - New Zealand Free Trade Agreement</t>
  </si>
  <si>
    <t>Malaysia New Zealand FTA</t>
  </si>
  <si>
    <t>MYS, NZL</t>
  </si>
  <si>
    <t>26.10.2009</t>
  </si>
  <si>
    <t>01.08.2010</t>
  </si>
  <si>
    <t>Free Trade Agreement between the EFTA states and the Republic of Serbia</t>
  </si>
  <si>
    <t>EFTA Serbia FTA</t>
  </si>
  <si>
    <t>EFTA, SRB</t>
  </si>
  <si>
    <t>01.10.2010</t>
  </si>
  <si>
    <t>20.05.2015</t>
  </si>
  <si>
    <t>01.02.2017</t>
  </si>
  <si>
    <t>Free Trade Agreement between the Republic of Albania and the EFTA States</t>
  </si>
  <si>
    <t>Albania EFTA FTA</t>
  </si>
  <si>
    <t>ALB, EFTA</t>
  </si>
  <si>
    <t>17.12.2009</t>
  </si>
  <si>
    <t>New Zealand- Hong Kong, China Closer Economic Partnership Agreement</t>
  </si>
  <si>
    <t>Hong Kong New Zealand FTA</t>
  </si>
  <si>
    <t>HKG, NZL</t>
  </si>
  <si>
    <t>29.03.2010</t>
  </si>
  <si>
    <t>01.01.2011</t>
  </si>
  <si>
    <t>Free Trade Agreement Costa Rica - Singapore</t>
  </si>
  <si>
    <t>Costa Rica Singapore FTA</t>
  </si>
  <si>
    <t>CRI, SGP</t>
  </si>
  <si>
    <t>01.07.2013</t>
  </si>
  <si>
    <t>Costa Rica China Free Trade Agreement</t>
  </si>
  <si>
    <t>China Costa Rica FTA</t>
  </si>
  <si>
    <t>CRI, CHN</t>
  </si>
  <si>
    <t>08.04.2010</t>
  </si>
  <si>
    <t>01.08.2011</t>
  </si>
  <si>
    <t>Canada-Panama Free Trade Agreement</t>
  </si>
  <si>
    <t>Canada Panama FTA</t>
  </si>
  <si>
    <t>CAN, PAN</t>
  </si>
  <si>
    <t>14.05.2010</t>
  </si>
  <si>
    <t>01.04.2013</t>
  </si>
  <si>
    <t>Free Trade Agreement between the EFTA States and Ukraine</t>
  </si>
  <si>
    <t>EFTA Ukraine FTA</t>
  </si>
  <si>
    <t>EFTA, UKR</t>
  </si>
  <si>
    <t>24.06.2010</t>
  </si>
  <si>
    <t>01.06.2012</t>
  </si>
  <si>
    <t>Free Trade Agreement between the Republic of Peru and the EFTA States</t>
  </si>
  <si>
    <t>EFTA Peru FTA</t>
  </si>
  <si>
    <t>EFTA, PER</t>
  </si>
  <si>
    <t>14.07.2010</t>
  </si>
  <si>
    <t>01.07.2011 (PER, LIE, CHE), 01.10.2011 (PER, ISL), 01.07.2012 (PER, NOR)</t>
  </si>
  <si>
    <t>Free Trade Agreement between the European Union and its Member States, of the one part, and the Republic of Korea, of the other part</t>
  </si>
  <si>
    <t>EC Korea FTA</t>
  </si>
  <si>
    <t>EU, KOR</t>
  </si>
  <si>
    <t>06.10.2010</t>
  </si>
  <si>
    <t>Tratado de Libre Comercio entrela República del Perú y la República de Guatemala</t>
  </si>
  <si>
    <t>Guatemala Peru FTA</t>
  </si>
  <si>
    <t>GTM, PER</t>
  </si>
  <si>
    <t>06.02.2011</t>
  </si>
  <si>
    <t>06.12.2011</t>
  </si>
  <si>
    <t>Comprehensive Economic Partnership Agreement between Japan and the Republic of India</t>
  </si>
  <si>
    <t>India Japan FTA</t>
  </si>
  <si>
    <t>IND, JPN</t>
  </si>
  <si>
    <t>16.02.2011</t>
  </si>
  <si>
    <t>Acuerdo de Libre Comercio entre la República del Perú y la República de Corea</t>
  </si>
  <si>
    <t>Korea Peru FTA</t>
  </si>
  <si>
    <t>KOR, PER</t>
  </si>
  <si>
    <t>21.03.2011</t>
  </si>
  <si>
    <t>en: es; ko</t>
  </si>
  <si>
    <t>Trartado de Libre Comercio Panamá - Perú</t>
  </si>
  <si>
    <t>Panama Peru FTA</t>
  </si>
  <si>
    <t>PAN, PER</t>
  </si>
  <si>
    <t>25.05.2011</t>
  </si>
  <si>
    <t>01.05.2012</t>
  </si>
  <si>
    <t>Tratado de Libre Comercio Costa Rica- Perú</t>
  </si>
  <si>
    <t>Costa Rica Peru FTA</t>
  </si>
  <si>
    <t>CRI, PER</t>
  </si>
  <si>
    <t>01.06.2013</t>
  </si>
  <si>
    <t>Agreement between the Republic of Peru and Japan for an Economic Partnership</t>
  </si>
  <si>
    <t>Japan Peru FTA</t>
  </si>
  <si>
    <t>JPN, PER</t>
  </si>
  <si>
    <t>31.05.2011</t>
  </si>
  <si>
    <t>01.03.2012</t>
  </si>
  <si>
    <t>en; es; ja</t>
  </si>
  <si>
    <t xml:space="preserve">Free Trade Agreement between the EFTA states and Hong Kong, China </t>
  </si>
  <si>
    <t>EFTA Hong Kong FTA</t>
  </si>
  <si>
    <t>EFTA, HKG</t>
  </si>
  <si>
    <t xml:space="preserve">Free Trade Agreement between the Republic of Turkey and the Republic of Mauritius </t>
  </si>
  <si>
    <t>Mauritius Turkey FTA</t>
  </si>
  <si>
    <t>MUS, TUR</t>
  </si>
  <si>
    <t>09.09.2011</t>
  </si>
  <si>
    <t>en; tr</t>
  </si>
  <si>
    <t xml:space="preserve">Free Trade Agreement between the EFTA States and Montenegro </t>
  </si>
  <si>
    <t>EFTA Montenegro FTA</t>
  </si>
  <si>
    <t>EFTA, MNE</t>
  </si>
  <si>
    <t>01.09.2012</t>
  </si>
  <si>
    <t>Tratado de Libre Comercio entre los Estados Unidos Mexicanos y las Repúblicas de Costa Rica, El Salvador, Guatemala, Honduras y Nicaragua</t>
  </si>
  <si>
    <t>Central America Mexico FTA</t>
  </si>
  <si>
    <t>CRI, SLV, GTM, HND, NIC, MEX</t>
  </si>
  <si>
    <t>22.11.2011</t>
  </si>
  <si>
    <t>01.07.2013 (CRI, MEX), 01.09.2012 (SLV,MEX), 01.09.2013 (GTM, MEX),  01.01.2013 (HND, MEX),  01.09.2012 (NIC, MEX)</t>
  </si>
  <si>
    <t>Malaysia-Australia Free Trade Agreement</t>
  </si>
  <si>
    <t>Australia Malaysia FTA</t>
  </si>
  <si>
    <t>AUS, MYS</t>
  </si>
  <si>
    <t>22.05.2012</t>
  </si>
  <si>
    <t>01.01.2013</t>
  </si>
  <si>
    <t>Trade Agreement between the European Union and its Member States, of the one part, and Colombia and Peru, of the other part</t>
  </si>
  <si>
    <t>Colombia Peru EU FTA</t>
  </si>
  <si>
    <t>COL, EU, PER, ECU</t>
  </si>
  <si>
    <t>26.06.2012</t>
  </si>
  <si>
    <t>01.08.2013(COL), 01.03.2013(PER)</t>
  </si>
  <si>
    <t>01.01.2017(ECU)</t>
  </si>
  <si>
    <t>Trade Agreement between the European Union and its Member States, of the one part, and Colombia and Peru and Ecuador</t>
  </si>
  <si>
    <t>Colombia Peru Ecuador EU FTA</t>
  </si>
  <si>
    <t>EU, CRI, SLV, GTM, HND, NIC, PAN</t>
  </si>
  <si>
    <t>29.06.2012</t>
  </si>
  <si>
    <t>01.10.2013</t>
  </si>
  <si>
    <t>Free Trade Agreement between the Republic of Colombia and the Republic of Korea</t>
  </si>
  <si>
    <t>Colombia Korea FTA</t>
  </si>
  <si>
    <t>COL, KOR</t>
  </si>
  <si>
    <t>21.02.2013</t>
  </si>
  <si>
    <t>15.07.2016</t>
  </si>
  <si>
    <t>en, es, ko</t>
  </si>
  <si>
    <t>Free Trade Agreement between the Government of the People's Republic of China and the Government of Iceland</t>
  </si>
  <si>
    <t>China Iceland FTA</t>
  </si>
  <si>
    <t>CHN, ISL</t>
  </si>
  <si>
    <t>15.04.2013</t>
  </si>
  <si>
    <t>en, is, zh</t>
  </si>
  <si>
    <t xml:space="preserve">Tratado de Libre Comercio Entre La Republica De Colombia Y La Republica De Costa Rica </t>
  </si>
  <si>
    <t>Colombia Costa Rica FTA</t>
  </si>
  <si>
    <t>COL, CRI</t>
  </si>
  <si>
    <t>22.05.2013</t>
  </si>
  <si>
    <t>01.08.2016</t>
  </si>
  <si>
    <t>Free Trade Agreement between the EFTA States and the Central American States</t>
  </si>
  <si>
    <t>Central America EFTA FTA</t>
  </si>
  <si>
    <t>EFTA, CRI, PAN</t>
  </si>
  <si>
    <t>24.06.2013</t>
  </si>
  <si>
    <t>19.08.2014</t>
  </si>
  <si>
    <t>22.06.2015 (GTM)</t>
  </si>
  <si>
    <t>22.06.2015</t>
  </si>
  <si>
    <t>Protocol on the Accession of the Republic of Guatemala to the Free Trade Agreement between the EFTA States and the Central American States</t>
  </si>
  <si>
    <t>Free Trade Agreement between the People's Republic of China and the Swiss Confederation</t>
  </si>
  <si>
    <t>China Switzerland FTA</t>
  </si>
  <si>
    <t>CHN, CHE</t>
  </si>
  <si>
    <t>06.07.2013</t>
  </si>
  <si>
    <t>01.06.2014</t>
  </si>
  <si>
    <t>en, fr, zh</t>
  </si>
  <si>
    <t>Agreement between the separate Customs Territory Of Taiwan, Penghu, Kinmen, and Matsu and New Zealand on Economic Cooperation</t>
  </si>
  <si>
    <t>New Zealand Taiwan FTA</t>
  </si>
  <si>
    <t>NZL, TWN</t>
  </si>
  <si>
    <t>10.07.2013</t>
  </si>
  <si>
    <t>01.12.2013</t>
  </si>
  <si>
    <t>Acuerdo de Libre Comercio entre la República de Colombia y la República de Panamá</t>
  </si>
  <si>
    <t>Colombia Panama FTA</t>
  </si>
  <si>
    <t>COL, PAN</t>
  </si>
  <si>
    <t>20.09.2013</t>
  </si>
  <si>
    <t>00.00.0000</t>
  </si>
  <si>
    <t>Free Trade Agreement between the State of Israel and the Republic of Colombia</t>
  </si>
  <si>
    <t>Colombia Israel FTA</t>
  </si>
  <si>
    <t>COL, ISR</t>
  </si>
  <si>
    <t>30.09.2013</t>
  </si>
  <si>
    <t>en, es, he</t>
  </si>
  <si>
    <r>
      <t xml:space="preserve">Free Trade Agreement Between The Government Of The Republic Of Chile  And  </t>
    </r>
    <r>
      <rPr>
        <sz val="11"/>
        <color theme="1"/>
        <rFont val="Calibri"/>
        <scheme val="minor"/>
      </rPr>
      <t>The Government Of The Kingdom Of Thailand</t>
    </r>
  </si>
  <si>
    <t>Chile Thailand FTA</t>
  </si>
  <si>
    <t>CHL, THA</t>
  </si>
  <si>
    <t>04.10.2013</t>
  </si>
  <si>
    <t>05.10.2015</t>
  </si>
  <si>
    <t>en;es;th</t>
  </si>
  <si>
    <t>Canada Honduras Free Trade Agreement</t>
  </si>
  <si>
    <t>Canada Honduras FTA</t>
  </si>
  <si>
    <t>CAN, HND</t>
  </si>
  <si>
    <t>05.11.2013</t>
  </si>
  <si>
    <t>01.10.2014</t>
  </si>
  <si>
    <t>Agreement between Singapore and the separate Customs Territory of Taiwan, Penghu, Kimmen and Matsu on Economic Partnership</t>
  </si>
  <si>
    <t>Singapore Taipei (Taiwan) FTA</t>
  </si>
  <si>
    <t>SGP, TWN</t>
  </si>
  <si>
    <t>07.11.2013</t>
  </si>
  <si>
    <t>19.04.2014</t>
  </si>
  <si>
    <t>Protocolo Adicional al Acuerdo Marco de la Alianza del Pacífico</t>
  </si>
  <si>
    <t>Pacific Alliance Additional Protocol (PAAP)</t>
  </si>
  <si>
    <t>CHL, COL, PER, MEX</t>
  </si>
  <si>
    <t>10.02.2014</t>
  </si>
  <si>
    <t>01.05.2016</t>
  </si>
  <si>
    <t>First Protocol modifying AP signed 03.07.2015
Second Protocol modifying AP Protocol signed 01.07.2016</t>
  </si>
  <si>
    <t>Tratado de Libre Comercio entre los Estados Unidos Mexicanos y la República de Panamá</t>
  </si>
  <si>
    <t>Mexico Panama FTA</t>
  </si>
  <si>
    <t>MEX, PAN</t>
  </si>
  <si>
    <t>03.04.2014</t>
  </si>
  <si>
    <t>01.07.2015</t>
  </si>
  <si>
    <t>Australia Korea Free Trade Agreement</t>
  </si>
  <si>
    <t>Australia Korea FTA</t>
  </si>
  <si>
    <t>AUS, KOR</t>
  </si>
  <si>
    <t>08.04.2014</t>
  </si>
  <si>
    <t>12.12.2014</t>
  </si>
  <si>
    <t>en, ko</t>
  </si>
  <si>
    <t>Free Trade Agreement between the Government of Malaysia and the Government of the Republic of Turkey</t>
  </si>
  <si>
    <t>Malaysia Turkey FTA</t>
  </si>
  <si>
    <t>MYS, TUR</t>
  </si>
  <si>
    <t>17.04.2014</t>
  </si>
  <si>
    <t>01.08.2015</t>
  </si>
  <si>
    <t>Treaty on the Eurasian Economic Union</t>
  </si>
  <si>
    <t>EAEU</t>
  </si>
  <si>
    <t>ARM, BLR, KAZ, KGZ, RUS</t>
  </si>
  <si>
    <t>ARM, 10.OCT.2014; 
KGZ, 23.12.2014</t>
  </si>
  <si>
    <t>Association Agreement between the European Union and European Atomic Energy Community and their Member States, of the one part, and Georgia, of the other part</t>
  </si>
  <si>
    <t>EC Georgia AA</t>
  </si>
  <si>
    <t>EU, GEO</t>
  </si>
  <si>
    <t>27.06.2014</t>
  </si>
  <si>
    <t>01.07.2016</t>
  </si>
  <si>
    <t>Association Agreement between the European Union and the European Atomic Energy Community  and their Member States, of the one part, and Ukraine, of the other part</t>
  </si>
  <si>
    <t>EC Ukraine Assocation Agreement</t>
  </si>
  <si>
    <t>EU, UKR</t>
  </si>
  <si>
    <t>01.09.2017</t>
  </si>
  <si>
    <t>Association Agreement between the European Union and European Atomic Energy Community and their Member States, of the one part, and the Republic of Moldova, of the other part</t>
  </si>
  <si>
    <t>EC Moldova Association Agreement</t>
  </si>
  <si>
    <t>EU, MDA</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</si>
  <si>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</si>
  <si>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</si>
  <si>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</si>
  <si>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Agreement Between Australia And Japan For An Economic Partnership</t>
  </si>
  <si>
    <t>Australia Japan FTA</t>
  </si>
  <si>
    <t>AUS, JPN</t>
  </si>
  <si>
    <t>08.07.2014</t>
  </si>
  <si>
    <t>15.01.2015</t>
  </si>
  <si>
    <t>en, ja</t>
  </si>
  <si>
    <t>Free Trade Agreement between the Republic of Turkey and the Republic of Moldova</t>
  </si>
  <si>
    <t>Moldova Turkey FTA</t>
  </si>
  <si>
    <t>MDA, TUR</t>
  </si>
  <si>
    <t>11.09.2014</t>
  </si>
  <si>
    <t>01.11.2016</t>
  </si>
  <si>
    <t>en; ro; tr</t>
  </si>
  <si>
    <t>Free Trade Agreement between Canada and the Republic of Korea</t>
  </si>
  <si>
    <t>Canada Korea FTA</t>
  </si>
  <si>
    <t>CAN, KOR</t>
  </si>
  <si>
    <t>22.09.2014</t>
  </si>
  <si>
    <t>01.01.2015</t>
  </si>
  <si>
    <t>en, fr, ko</t>
  </si>
  <si>
    <t xml:space="preserve">Agreement between Japan and Mongolia for an Economic Partnership </t>
  </si>
  <si>
    <t>Japan Mongolia FTA</t>
  </si>
  <si>
    <t>JPN, MNG</t>
  </si>
  <si>
    <t>10.02.2015</t>
  </si>
  <si>
    <t>07.06.2016</t>
  </si>
  <si>
    <t>en; ja; mn</t>
  </si>
  <si>
    <t>Free Trade Agreement between New Zealand and the Republic of Korea</t>
  </si>
  <si>
    <t>Korea New Zealand FTA</t>
  </si>
  <si>
    <t>KOR, NZL</t>
  </si>
  <si>
    <t>23.03.2015</t>
  </si>
  <si>
    <t>20.12.2015</t>
  </si>
  <si>
    <t>Free Trade Agreement between the Government of the Socialist Republic of Viet Nam and the Government of the Republic of Korea</t>
  </si>
  <si>
    <t>Korea Vietnam FTA</t>
  </si>
  <si>
    <t>KOR, VNM</t>
  </si>
  <si>
    <t>Free Trade Agreement between the Eurasian Economic Union and its Member States, of the one part, and the Socialist Republic of Viet Nam, of the other part</t>
  </si>
  <si>
    <t>EAEU Viet Nam</t>
  </si>
  <si>
    <t>EAEU, VNM</t>
  </si>
  <si>
    <t>29.05.2015</t>
  </si>
  <si>
    <t>05.10.2016</t>
  </si>
  <si>
    <t>Free Trade Agreement between the Government of the People's Republic of China and the Government of the Republic of Korea</t>
  </si>
  <si>
    <t>China Korea FTA</t>
  </si>
  <si>
    <t>CHN, KOR</t>
  </si>
  <si>
    <t>01.06.2015</t>
  </si>
  <si>
    <t>en, ko, zh</t>
  </si>
  <si>
    <t>Free Trade Agreement between the Government of Australia and the Government of the People’s Republic of China</t>
  </si>
  <si>
    <t>Australia China FTA</t>
  </si>
  <si>
    <t>AUS, CHN</t>
  </si>
  <si>
    <t>17.06.2015</t>
  </si>
  <si>
    <t>18.12.2015</t>
  </si>
  <si>
    <t>Free Trade Agreement Between the Republic of Singapore and the Republic of Turkey</t>
  </si>
  <si>
    <t>Singapore Turkey FTA</t>
  </si>
  <si>
    <t>SGP, TUR</t>
  </si>
  <si>
    <t>14.11.2015</t>
  </si>
  <si>
    <t>01.10.2017</t>
  </si>
  <si>
    <t>Trans-Pacific Partnership Agreement</t>
  </si>
  <si>
    <t>Transpacific Partnership (TPP)</t>
  </si>
  <si>
    <t>AUS, BRN, CAN, CHL, JPN, MYS, MEX, NZL, PER, SGP, USA, VNM</t>
  </si>
  <si>
    <t>04.02.2016</t>
  </si>
  <si>
    <t>23.01.2017 (USA)</t>
  </si>
  <si>
    <t>Comprehensive and Progressive Agreement for Trans-Pacific Partnership (CPTPP)</t>
  </si>
  <si>
    <t>en; es; fr</t>
  </si>
  <si>
    <t>Free Trade Agreement between the EFTA States and  the Phillipines</t>
  </si>
  <si>
    <t>EFTA Philippines FTA</t>
  </si>
  <si>
    <t>EFTA, PHL</t>
  </si>
  <si>
    <t>28.04.2016</t>
  </si>
  <si>
    <t xml:space="preserve">Economic Partnership Agreement between the European Union and its Member States, of the one part, and the SADC EPA States, of
the other part </t>
  </si>
  <si>
    <t>EU SADC EPA</t>
  </si>
  <si>
    <t>EU, SADC</t>
  </si>
  <si>
    <t>10.06.2016</t>
  </si>
  <si>
    <t>10.10.2016</t>
  </si>
  <si>
    <t>Free Trade Agreement between the EFTA States and Georgia</t>
  </si>
  <si>
    <t>EFTA Georgia FTA</t>
  </si>
  <si>
    <t>EFTA, GEO</t>
  </si>
  <si>
    <t>27.06.2016</t>
  </si>
  <si>
    <t>Canada Ukraine Free Trade Agreement</t>
  </si>
  <si>
    <t>Canada Ukraine FTA</t>
  </si>
  <si>
    <t>CAN, UKR</t>
  </si>
  <si>
    <t>11.07.2016</t>
  </si>
  <si>
    <t>01.08.2017</t>
  </si>
  <si>
    <t>en, fr, uk</t>
  </si>
  <si>
    <t>Stepping Stone Economic Partnership Agreement between Ghana, of the one part, and the European Community and its Member States, of the other part</t>
  </si>
  <si>
    <t>EC Ghana EPA</t>
  </si>
  <si>
    <t>EU, GHA</t>
  </si>
  <si>
    <t>15.12.2016</t>
  </si>
  <si>
    <t>Acuerdo de Libre Comercio entre la República de Chile y la República Oriental del Uruguay</t>
  </si>
  <si>
    <t>Chile Uruguay FTA</t>
  </si>
  <si>
    <t>CHL, URY</t>
  </si>
  <si>
    <t>04.10.2016</t>
  </si>
  <si>
    <t xml:space="preserve">Updated Singapore-Australia Free Trade Agreement (SAFTA) </t>
  </si>
  <si>
    <t>Australia Singapore</t>
  </si>
  <si>
    <t>13.10.2016</t>
  </si>
  <si>
    <t xml:space="preserve">Singapore-Australia Free Trade Agreement (SAFTA) </t>
  </si>
  <si>
    <t>Comprehensive Economic and Trade Agreement (CETA)</t>
  </si>
  <si>
    <t>Canada EU (CETA)</t>
  </si>
  <si>
    <t>CAN, EU</t>
  </si>
  <si>
    <t>30.10.2016</t>
  </si>
  <si>
    <t>21.09.2017</t>
  </si>
  <si>
    <t xml:space="preserve">Free Trade Agreement between the Government of the People's Republic of China and the Government of Georgia </t>
  </si>
  <si>
    <t>China Georgia FTA</t>
  </si>
  <si>
    <t>CHN, GEO</t>
  </si>
  <si>
    <t>Trade Agreement between the Argentine Republic and the Republic of  Chile</t>
  </si>
  <si>
    <t>Argentina Chile FTA</t>
  </si>
  <si>
    <t>ARG, CHL</t>
  </si>
  <si>
    <t>02.11.2017</t>
  </si>
  <si>
    <t>Comprehensive and Enhanced Partnership Agreement between the European Union and the European Atomic Energy Community and their Member States, of the one part and the Republic of Armenia, of the other part.</t>
  </si>
  <si>
    <t>EU Armenia CEPA</t>
  </si>
  <si>
    <t>ARM, EU</t>
  </si>
  <si>
    <t>24.11.2017</t>
  </si>
  <si>
    <t>ar, bg, cs, da, de, el, en, et, es, fi, fr, hu, it, lt, lv,  nl, mt, pl, pt, ro, sl, sk, sv</t>
  </si>
  <si>
    <t>Free Trade Agreement between the Democratic Socialist Republic of Sri Lanka and the Republic of Singapore</t>
  </si>
  <si>
    <t xml:space="preserve">Singapore Sri Lanka FTA </t>
  </si>
  <si>
    <t>LKA, SGP</t>
  </si>
  <si>
    <t>23.01.2018</t>
  </si>
  <si>
    <t>01.05.2018</t>
  </si>
  <si>
    <t>Australia-Peru Free Trade Agreement</t>
  </si>
  <si>
    <t>Australia Peru FTA</t>
  </si>
  <si>
    <t>AUS, PER</t>
  </si>
  <si>
    <t>12.02.2018</t>
  </si>
  <si>
    <t>Free Trade Agreement between the Republic of Korea and the Republics of Central America</t>
  </si>
  <si>
    <t>Central America Korea FTA</t>
  </si>
  <si>
    <t>CRI, SLV, GTM, HND, KOR, NIC, PAN, DOM</t>
  </si>
  <si>
    <t>21.02.2018</t>
  </si>
  <si>
    <t>es, ko</t>
  </si>
  <si>
    <t>CPTPP</t>
  </si>
  <si>
    <t>AUS, BRN, CAN, CHL, JPN, MYS, MEX, NZL, PER, SGP,  VNM</t>
  </si>
  <si>
    <t>08.03.2018</t>
  </si>
  <si>
    <t>30.12.2018</t>
  </si>
  <si>
    <t>Free Trade Agreement between the European Union and the Republic of Singapore</t>
  </si>
  <si>
    <t>EU Singapore</t>
  </si>
  <si>
    <t>EU, SGP</t>
  </si>
  <si>
    <t>18.04.2018</t>
  </si>
  <si>
    <t xml:space="preserve">EU - Mexico Modernised Global Agreement </t>
  </si>
  <si>
    <t xml:space="preserve">EU Mexico </t>
  </si>
  <si>
    <t>EU, MEX</t>
  </si>
  <si>
    <t>21.04.2018</t>
  </si>
  <si>
    <t>Agreement between the European Union and Japan for an Economic Partnership</t>
  </si>
  <si>
    <t>EU Japan</t>
  </si>
  <si>
    <t>EU, JPN</t>
  </si>
  <si>
    <t>17.07.2018</t>
  </si>
  <si>
    <t>01.02.2019</t>
  </si>
  <si>
    <t>bg, cs, da, de, el, en, et, es, fi, fr, hu, it, jp, lt, lv,  nl, mt, pl, pt, ro, sl, sk, sv</t>
  </si>
  <si>
    <t>United States - Mexico - Canada Agreement</t>
  </si>
  <si>
    <t>USMCA</t>
  </si>
  <si>
    <t>USA, MEX, CAN</t>
  </si>
  <si>
    <t>01.10.2018</t>
  </si>
  <si>
    <t>NAFTA</t>
  </si>
  <si>
    <t>Chile - Brazil Bilateral Trade Agreement</t>
  </si>
  <si>
    <t>Brazil Chile FTA</t>
  </si>
  <si>
    <t>BRA, CHL</t>
  </si>
  <si>
    <t>21.11.2018</t>
  </si>
  <si>
    <t>Indonesia - Australia Comprehensive Economic Partnership Agreement</t>
  </si>
  <si>
    <t>Australia-Indonesia CEPA</t>
  </si>
  <si>
    <t>AUS, IDN</t>
  </si>
  <si>
    <t>Free Trade Agreement between the European Union and the Socialist Republic of Vietnam</t>
  </si>
  <si>
    <t>EU Vietnam</t>
  </si>
  <si>
    <t>EU, VNM</t>
  </si>
  <si>
    <t>EU - MERCOSUR Association Agreement</t>
  </si>
  <si>
    <t>EU MERCOSUR</t>
  </si>
  <si>
    <t>EU, MERCOSUR</t>
  </si>
  <si>
    <t>Central America - United Kingdom Association Agreement</t>
  </si>
  <si>
    <t>Central America - UK</t>
  </si>
  <si>
    <t>CACM, GBR</t>
  </si>
  <si>
    <t>South Korea - United Kingdom Free Trade Agreement</t>
  </si>
  <si>
    <t>South Korea - UK</t>
  </si>
  <si>
    <t>GBR, KOR</t>
  </si>
  <si>
    <t>Agreement Between The United States Of America And Japan Concerning Digital Trade</t>
  </si>
  <si>
    <t>Japan US Digital Trade Agreement (DTA)</t>
  </si>
  <si>
    <t>DTA</t>
  </si>
  <si>
    <t>JPN, USA</t>
  </si>
  <si>
    <t>China - Mauritius Free Trade Agreement</t>
  </si>
  <si>
    <t>China - Mauritius FTA</t>
  </si>
  <si>
    <t>CHN, MUS</t>
  </si>
  <si>
    <t>Strategic Partnership And Cooperation Agreement Between The United Kingdom Of Great Britain And Northern Ireland And Georgia</t>
  </si>
  <si>
    <t>Georgia - UK SPCA</t>
  </si>
  <si>
    <t>SPCA</t>
  </si>
  <si>
    <t>GBR, GEO</t>
  </si>
  <si>
    <t>Australia - Singapore Digital Economy Agreement</t>
  </si>
  <si>
    <t>Australia Singapore Digital Economy Agreement (ASDEA)</t>
  </si>
  <si>
    <t>Digital Economy Partnership Agreement ("DEPA") Between Singapre, Chile &amp; New Zealand</t>
  </si>
  <si>
    <t>Chile - New Zealand - Singapore Digital Economy Partnership Agreement (DEPA)</t>
  </si>
  <si>
    <t>CHL, NZL, SGP</t>
  </si>
  <si>
    <t xml:space="preserve">Agreement between the United Kingdom of Great Britain and Northern Ireland and Japan for a Comprehensive Economic Partnership
</t>
  </si>
  <si>
    <t>Japan - UK CEPA</t>
  </si>
  <si>
    <t>CEPA</t>
  </si>
  <si>
    <t>GBR, JPN</t>
  </si>
  <si>
    <t>Regional Comprehensive Economic Partnership ("RCEP")</t>
  </si>
  <si>
    <t>RCEP</t>
  </si>
  <si>
    <t>AUS, BRN, KHM, CHN, IDN, JPN, KOR, LAO, MYS, NZL, PHL, SGP, THA, VNM</t>
  </si>
  <si>
    <t>Political, Free Trade And Strategic Partnership Agreement Between The United Kingdom Of Great Britain And Northern Ireland And Ukraine</t>
  </si>
  <si>
    <t>Ukraine - UK FTA</t>
  </si>
  <si>
    <t>GBR, UKR</t>
  </si>
  <si>
    <t>Stepping Stone Economic Partnership Agreement between the United Kingdom of Great Britain and Northern Ireland, of the one part, and Côte d'Ivoire, of the other part</t>
  </si>
  <si>
    <t>Cote d'Ivoire - UK EPA</t>
  </si>
  <si>
    <t>CIV, GBR</t>
  </si>
  <si>
    <t>Free Trade Agreement Between The United Kingdom Of Great Britain And Northern Treland And The Republic Of Singapore</t>
  </si>
  <si>
    <t>Singapore - UK FTA</t>
  </si>
  <si>
    <t>GBR, SGP</t>
  </si>
  <si>
    <t>Strategic Partnership, Trade And Cooperation Agreement Between The United Kingdom Of Great Britain And Northern Ireland And The Republic Of Moldova</t>
  </si>
  <si>
    <t>Moldova - UK SPA</t>
  </si>
  <si>
    <t>SPA</t>
  </si>
  <si>
    <t>GBR, MDA</t>
  </si>
  <si>
    <t>Trade and Cooperation Agreement between the European Union and the European Atomic Energy Community, of the One Part, and the United Kingdom of Great Britain and Northern Ireland, of the Other Part</t>
  </si>
  <si>
    <t>EU UK TCA</t>
  </si>
  <si>
    <t>Free Trade Agreement Between The United Kingdom Of Great Britain And Northern Ireland And The Socialist Republic Of Viet Nam</t>
  </si>
  <si>
    <t>Vietnam - UK FTA</t>
  </si>
  <si>
    <t>GBR, VNM</t>
  </si>
  <si>
    <t xml:space="preserve">en </t>
  </si>
  <si>
    <t>Bilateral</t>
  </si>
  <si>
    <t xml:space="preserve">Developed and developing </t>
  </si>
  <si>
    <t>Africa</t>
  </si>
  <si>
    <t>Soft</t>
  </si>
  <si>
    <t>Plurilateral</t>
  </si>
  <si>
    <t>Developing and developing</t>
  </si>
  <si>
    <t>Mixed</t>
  </si>
  <si>
    <t>Regional</t>
  </si>
  <si>
    <t>Developed and developed</t>
  </si>
  <si>
    <t>Hard</t>
  </si>
  <si>
    <t>Number of treaties concluded by the EU</t>
  </si>
  <si>
    <t>Oceania</t>
  </si>
  <si>
    <t>ASEAN</t>
  </si>
  <si>
    <t>ASEAN Agreement on Electronic Commerce</t>
  </si>
  <si>
    <t>ASEAN E-commerce Agreement</t>
  </si>
  <si>
    <t>Comprenhensive Economic Partnership Agreement Between the Republic of Indonesia and the EFTA States</t>
  </si>
  <si>
    <t>EFTA Indonesia CEPA</t>
  </si>
  <si>
    <t>EFTA, IDN</t>
  </si>
  <si>
    <t>ASEAN Trade in Services Agreement (ATISA)</t>
  </si>
  <si>
    <t>ATISA</t>
  </si>
  <si>
    <t>Australia-United Kingdom Free Trade Agreement</t>
  </si>
  <si>
    <t>Australia - UK FTA</t>
  </si>
  <si>
    <t>AUS, GBR</t>
  </si>
  <si>
    <t>EU, GBR</t>
  </si>
  <si>
    <t>PTA</t>
  </si>
  <si>
    <t>DEA</t>
  </si>
  <si>
    <t>ec_general_prov_1_1</t>
  </si>
  <si>
    <t>ec_prov_1_1_1</t>
  </si>
  <si>
    <t>ec_wto_1_1_4</t>
  </si>
  <si>
    <t>ec_self_reg_1_1_6</t>
  </si>
  <si>
    <t>ec_market_access_1_2</t>
  </si>
  <si>
    <t>ec_nt_1_2_1</t>
  </si>
  <si>
    <t>ec_mfn_1_2_2</t>
  </si>
  <si>
    <t>ec_ser_ma_nt_crs_1_2_3_1</t>
  </si>
  <si>
    <t>ec_ser_ma_nt_tel_1_2_3_2</t>
  </si>
  <si>
    <t>ec_ser_ma_nt_fin_1_2_3_3</t>
  </si>
  <si>
    <t>ec_relationship_other_chapters_1_3</t>
  </si>
  <si>
    <t>ec_ip_1_3_4</t>
  </si>
  <si>
    <t>ec_customs_duties_1_4</t>
  </si>
  <si>
    <t>ec_duty_custom_value_1_4_2</t>
  </si>
  <si>
    <t>ec_electronic_transation_framework_1_5</t>
  </si>
  <si>
    <t>ec_e_invoicing_1_5_3</t>
  </si>
  <si>
    <t>ec_facilitation_e_payments_1_5_4</t>
  </si>
  <si>
    <t>ec_digital_trade_facilitation_1_6</t>
  </si>
  <si>
    <t>ec_paperless_trade_1_6_1</t>
  </si>
  <si>
    <t>ec_consumer_protection_1_7</t>
  </si>
  <si>
    <t>ec_spam_1_7_2</t>
  </si>
  <si>
    <t>ec_access_use_internet_1_8</t>
  </si>
  <si>
    <t>ec_net_neutral_1_8_2</t>
  </si>
  <si>
    <t>ec_internet_intercon_charge_1_8_3</t>
  </si>
  <si>
    <t>ec_sourcecode_algo_encryption_1_9</t>
  </si>
  <si>
    <t>ec_source_code_1_9_1</t>
  </si>
  <si>
    <t>ec_algorithm_1_9_2</t>
  </si>
  <si>
    <t>ec_cybersec_1_10</t>
  </si>
  <si>
    <t>ec_coop_ict_1_12</t>
  </si>
  <si>
    <t>ec_int_align_1_12_3</t>
  </si>
  <si>
    <t>ec_stakeholder_involvement_1_13</t>
  </si>
  <si>
    <t>ec_sup_ind_dev_1_13_1</t>
  </si>
  <si>
    <t>ec_dispute_settlement_1_14</t>
  </si>
  <si>
    <t>ec_ds_yes_1_14_1</t>
  </si>
  <si>
    <t>ec_ds_no_1_14_2</t>
  </si>
  <si>
    <t>ec_size_chapter_1_15</t>
  </si>
  <si>
    <t>ec_diffusion_model_1_16</t>
  </si>
  <si>
    <t>ec_us_model_1_16_1</t>
  </si>
  <si>
    <t>ec_eu_model_1_16_2</t>
  </si>
  <si>
    <t>ec_other_model_1_16_3</t>
  </si>
  <si>
    <t>data_dedicated_prov_2</t>
  </si>
  <si>
    <t>data_prot_princ_2_1_4</t>
  </si>
  <si>
    <t>data_prot_int_standards_2_1_5</t>
  </si>
  <si>
    <t>data_prot_least_rest_meas_2_1_6</t>
  </si>
  <si>
    <t>data_flo_lim_proh_loc_2_3_3</t>
  </si>
  <si>
    <t>data_egov_2_5</t>
  </si>
  <si>
    <t>data_egov_prov_2_5_1</t>
  </si>
  <si>
    <t>data_data_innovation_2_6</t>
  </si>
  <si>
    <t>new_data_issues_3</t>
  </si>
  <si>
    <t>cross_cutting_issues_4</t>
  </si>
  <si>
    <t>cross_cutting_ncms_4_8</t>
  </si>
  <si>
    <t>cross_cutting_reservations_4_9</t>
  </si>
  <si>
    <t>ip_5</t>
  </si>
  <si>
    <t>ip_wipo_internet_treat_5_1</t>
  </si>
  <si>
    <t>ip_multi_agree_5_2</t>
  </si>
  <si>
    <t>ip_trips_5_3</t>
  </si>
  <si>
    <t>ip_copyright_5_4</t>
  </si>
  <si>
    <t>ip_copyright_lim_except_5_5</t>
  </si>
  <si>
    <t>ip_balance_copyright_5_6</t>
  </si>
  <si>
    <t>ip_tpm_5_7</t>
  </si>
  <si>
    <t>ip_irm_5_8</t>
  </si>
  <si>
    <t>ip_trade_secret_5_9</t>
  </si>
  <si>
    <t>ip_encry_sat_cab_sign_5_10</t>
  </si>
  <si>
    <t>ip_gov_non_infring_soft_5_11</t>
  </si>
  <si>
    <t>ip_internet_domain_names_5_12</t>
  </si>
  <si>
    <t>ip_liability_isp_5_13</t>
  </si>
  <si>
    <t>ip_safe_harbor_isp_5_14</t>
  </si>
  <si>
    <t>ip_soft_patent_5_15</t>
  </si>
  <si>
    <t>ip_copyright_elect_reprod_5_17</t>
  </si>
  <si>
    <t>ip_copyright_elec_storage_5_19</t>
  </si>
  <si>
    <t>ip_digit_econ_5_21</t>
  </si>
  <si>
    <t>05.04.20.21</t>
  </si>
  <si>
    <t>N/C</t>
  </si>
  <si>
    <t>ec_chapter_1_1_2</t>
  </si>
  <si>
    <t>ec_tech_neutrality_1_1_3</t>
  </si>
  <si>
    <t>ec_transparency_1_1_5</t>
  </si>
  <si>
    <t>ec_promotion_facilitation_1_1_7</t>
  </si>
  <si>
    <t>ec_ser_ma_nt_1_2_3</t>
  </si>
  <si>
    <t>ec_inconsistency_rules_1_3_1</t>
  </si>
  <si>
    <t>ec_services_investment_prov_1_3_2</t>
  </si>
  <si>
    <t>ec_together_services_chapter_1_3_3</t>
  </si>
  <si>
    <t>ec_non_imposition_duty_1_4_1</t>
  </si>
  <si>
    <t>ec__consistency_uncitral_1_5_1</t>
  </si>
  <si>
    <t>ec__consistency_unecc_1_5_2</t>
  </si>
  <si>
    <t>ec_signatures_certificates_1_5_5</t>
  </si>
  <si>
    <t>ec_barriers_1_5_6</t>
  </si>
  <si>
    <t>ec_electronic_transfer_records_1_6_2</t>
  </si>
  <si>
    <t>ec_consumer_protection_1_7_1</t>
  </si>
  <si>
    <t>ec_internet_principles_1_8_1</t>
  </si>
  <si>
    <t>ec_inter_computer_services_1_8_4</t>
  </si>
  <si>
    <t>ec_crypto_1_9_3</t>
  </si>
  <si>
    <t>ec_crypto_access_1_9_4</t>
  </si>
  <si>
    <t>ec_prov_cybersec_1_10_1</t>
  </si>
  <si>
    <t>ec_msme_1_11</t>
  </si>
  <si>
    <t>ec_prov_smes_msme_1_11_1</t>
  </si>
  <si>
    <t>ec_prov_coop_ICT_1_12_1</t>
  </si>
  <si>
    <t>ec_coop_ecom_1_12_2</t>
  </si>
  <si>
    <t>ec_institutional_arrangement_1_12_4</t>
  </si>
  <si>
    <t>ec_participation_stak_1_13_2</t>
  </si>
  <si>
    <t>ec_number_art_1_15_1</t>
  </si>
  <si>
    <t>ec_number_words_1_15_2</t>
  </si>
  <si>
    <t>data_protection_2_1</t>
  </si>
  <si>
    <t>data_prot_prov_2_1_1</t>
  </si>
  <si>
    <t>data_prot_no_qualifications_2_1_2</t>
  </si>
  <si>
    <t>data_prot_domestic_law_2_1_3</t>
  </si>
  <si>
    <t>data_flows_ec_2_2</t>
  </si>
  <si>
    <t>data_free_flow_prov_2_2_1</t>
  </si>
  <si>
    <t>data_flo_mech_barrier_2_2_2</t>
  </si>
  <si>
    <t>data_flow_proh_loc_2_2_3</t>
  </si>
  <si>
    <t>data_flow_fut_agreement_2_2_4</t>
  </si>
  <si>
    <t>data_flows_outside_ec_2_3</t>
  </si>
  <si>
    <t>data_flow_free_mov_outside2_3_1</t>
  </si>
  <si>
    <t>data_flow_mech_barr_outside_2_3_2</t>
  </si>
  <si>
    <t>data_flow_fut_agreement_outside_2_3_4</t>
  </si>
  <si>
    <t>data_flow_ref_other_chapter_2_4</t>
  </si>
  <si>
    <t>data_flow_telco_2_4_1</t>
  </si>
  <si>
    <t>data_flow_crs_2_4_2</t>
  </si>
  <si>
    <t>data_flow_audiovisual_2_4_3</t>
  </si>
  <si>
    <t>data_flow_fin_ser_2_4_4</t>
  </si>
  <si>
    <t>data_egov_open_data_2_5_2</t>
  </si>
  <si>
    <t>data_innovation_2_6_1</t>
  </si>
  <si>
    <t>new_data_issues_comp_policy_3_1</t>
  </si>
  <si>
    <t>new_data_issues_dig_identities_3_2</t>
  </si>
  <si>
    <t>new_data_issues_dig_inclusion_3_3</t>
  </si>
  <si>
    <t>new_data_issues_fintech_3_4</t>
  </si>
  <si>
    <t>new_data_issues_ai_3_5</t>
  </si>
  <si>
    <t>new_data_issues_gov_proc_3_6</t>
  </si>
  <si>
    <t>new_data_issues_standard_mut_recog_3_7</t>
  </si>
  <si>
    <t>cross_cutting_gen_exceptions_explicit_4_1</t>
  </si>
  <si>
    <t>cross_cutting_gen_exceptions_4_2</t>
  </si>
  <si>
    <t>cross_cutting_spec_exceptions_4_3</t>
  </si>
  <si>
    <t>cross_cutting_sec_exceptions_4_4</t>
  </si>
  <si>
    <t>cross_cutting_excl_data_prot_state_4_5</t>
  </si>
  <si>
    <t>cross_cutting_excl_tax_4_6</t>
  </si>
  <si>
    <t>cross_cutting_excl_digit_financial_4_7</t>
  </si>
  <si>
    <t>ip_open_docs_5_16</t>
  </si>
  <si>
    <t>ip_author_wireless_publication_5_18</t>
  </si>
  <si>
    <t>ip_data_flows_5_20</t>
  </si>
  <si>
    <t>ec_custom_automat_1_6_3</t>
  </si>
  <si>
    <t>Plurilateral &amp; 3rd country</t>
  </si>
  <si>
    <t>Region-Region</t>
  </si>
  <si>
    <t>Accession</t>
  </si>
  <si>
    <t>Accession via regional agreement</t>
  </si>
  <si>
    <t>This work is licensed under the Creative Commons Attribution-NonCommercial-ShareAlike 4.0 International License. To view a copy of this license, visit http://creativecommons.org/licenses/by-nc-sa/4.0/.</t>
  </si>
  <si>
    <t xml:space="preserve">TOTAL </t>
  </si>
  <si>
    <t>Please notice that while the number of agreements that have been examined is 350+, this dataset only presents those agreements with relevant e-commerce, digital trade or data provisions, and which texts are publicly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</si>
</sst>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scheme val="minor"/>
    </font>
    <font>
      <b/>
      <sz val="11"/>
      <color theme="1"/>
      <name val="Calibri"/>
      <scheme val="minor"/>
    </font>
    <font>
      <b/>
      <sz val="11"/>
      <color indexed="64"/>
      <name val="Calibri"/>
      <scheme val="minor"/>
    </font>
    <font>
      <sz val="11"/>
      <color indexed="64"/>
      <name val="Calibri"/>
      <scheme val="minor"/>
    </font>
    <font>
      <sz val="11"/>
      <name val="Calibri"/>
      <scheme val="minor"/>
    </font>
    <font>
      <sz val="9"/>
      <color indexed="81"/>
      <name val="Segoe UI"/>
      <charset val="1"/>
    </font>
    <font>
      <sz val="11"/>
      <name val="Calibri"/>
      <family val="2"/>
      <scheme val="minor"/>
    </font>
    <font>
      <sz val="9"/>
      <color indexed="81"/>
      <name val="Segoe UI"/>
      <family val="2"/>
    </font>
    <font>
      <sz val="11"/>
      <color indexed="64"/>
      <name val="Calibri"/>
      <family val="2"/>
      <scheme val="minor"/>
    </font>
    <font>
      <b/>
      <sz val="9"/>
      <color indexed="81"/>
      <name val="Segoe UI"/>
      <charset val="1"/>
    </font>
    <font>
      <b/>
      <sz val="9"/>
      <color indexed="81"/>
      <name val="Segoe UI"/>
      <family val="2"/>
    </font>
    <font>
      <b/>
      <sz val="11"/>
      <color indexed="64"/>
      <name val="Calibri"/>
      <family val="2"/>
      <scheme val="minor"/>
    </font>
    <font>
      <b/>
      <sz val="11"/>
      <color theme="1"/>
      <name val="Calibri"/>
      <family val="2"/>
      <scheme val="minor"/>
    </font>
    <font>
      <sz val="22"/>
      <color rgb="FF000000"/>
      <name val="Courier New"/>
      <family val="3"/>
    </font>
    <font>
      <sz val="11"/>
      <color theme="2" tint="-9.9978637043366805E-2"/>
      <name val="Calibri"/>
      <family val="2"/>
      <scheme val="minor"/>
    </font>
  </fonts>
  <fills count="2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indexed="5"/>
        <bgColor indexed="5"/>
      </patternFill>
    </fill>
    <fill>
      <gradientFill type="path" degree="90">
        <stop position="0">
          <color theme="9"/>
        </stop>
        <stop position="1">
          <color indexed="5"/>
        </stop>
      </gradientFill>
    </fill>
    <fill>
      <patternFill patternType="solid">
        <fgColor indexed="5"/>
        <bgColor indexed="64"/>
      </patternFill>
    </fill>
    <fill>
      <patternFill patternType="solid">
        <fgColor theme="0"/>
        <bgColor auto="1"/>
      </patternFill>
    </fill>
    <fill>
      <patternFill patternType="solid">
        <fgColor theme="0"/>
        <bgColor indexed="5"/>
      </patternFill>
    </fill>
    <fill>
      <patternFill patternType="solid">
        <fgColor rgb="FF92D050"/>
        <bgColor theme="0"/>
      </patternFill>
    </fill>
    <fill>
      <patternFill patternType="solid">
        <fgColor theme="0"/>
        <bgColor rgb="FF92D05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indexed="5"/>
      </patternFill>
    </fill>
    <fill>
      <patternFill patternType="solid">
        <fgColor theme="0" tint="-4.9989318521683403E-2"/>
        <bgColor rgb="FF92D050"/>
      </patternFill>
    </fill>
    <fill>
      <patternFill patternType="solid">
        <fgColor rgb="FFFFFF00"/>
        <bgColor indexed="64"/>
      </patternFill>
    </fill>
    <fill>
      <patternFill patternType="solid">
        <fgColor rgb="FF92D050"/>
        <bgColor indexed="5"/>
      </patternFill>
    </fill>
    <fill>
      <patternFill patternType="solid">
        <fgColor rgb="FFFFFF00"/>
        <bgColor indexed="5"/>
      </patternFill>
    </fill>
    <fill>
      <patternFill patternType="solid">
        <fgColor rgb="FF92D050"/>
        <bgColor indexed="64"/>
      </patternFill>
    </fill>
    <fill>
      <patternFill patternType="solid">
        <fgColor rgb="FFFFFF00"/>
        <bgColor rgb="FF92D050"/>
      </patternFill>
    </fill>
    <fill>
      <patternFill patternType="solid">
        <fgColor rgb="FFFFFF00"/>
        <bgColor theme="0"/>
      </patternFill>
    </fill>
    <fill>
      <patternFill patternType="solid">
        <fgColor rgb="FFFF0000"/>
        <bgColor indexed="64"/>
      </patternFill>
    </fill>
    <fill>
      <patternFill patternType="solid">
        <fgColor rgb="FFFFFF00"/>
        <bgColor auto="1"/>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cellStyleXfs>
  <cellXfs count="111">
    <xf numFmtId="0" fontId="0" fillId="0" borderId="0" xfId="0"/>
    <xf numFmtId="0" fontId="0" fillId="0" borderId="0" xfId="0" applyAlignment="1">
      <alignment horizontal="left"/>
    </xf>
    <xf numFmtId="0" fontId="5" fillId="0" borderId="1" xfId="0" applyFont="1" applyBorder="1" applyAlignment="1">
      <alignment horizontal="left" wrapText="1"/>
    </xf>
    <xf numFmtId="14" fontId="5" fillId="0" borderId="1" xfId="0" applyNumberFormat="1" applyFont="1" applyBorder="1" applyAlignment="1">
      <alignment horizontal="left" wrapText="1"/>
    </xf>
    <xf numFmtId="0" fontId="6" fillId="0" borderId="2" xfId="0" applyFont="1" applyBorder="1" applyAlignment="1">
      <alignment horizontal="left" wrapText="1"/>
    </xf>
    <xf numFmtId="0" fontId="5" fillId="0" borderId="2" xfId="0" applyFont="1" applyBorder="1" applyAlignment="1">
      <alignment horizontal="left" wrapText="1"/>
    </xf>
    <xf numFmtId="0" fontId="0" fillId="0" borderId="2" xfId="0" applyBorder="1" applyAlignment="1">
      <alignment horizontal="left" wrapText="1"/>
    </xf>
    <xf numFmtId="14" fontId="0" fillId="0" borderId="2" xfId="0" applyNumberFormat="1" applyBorder="1" applyAlignment="1">
      <alignment horizontal="left" wrapText="1"/>
    </xf>
    <xf numFmtId="1" fontId="0" fillId="0" borderId="2" xfId="0" applyNumberFormat="1" applyBorder="1" applyAlignment="1">
      <alignment horizontal="left" wrapText="1"/>
    </xf>
    <xf numFmtId="0" fontId="7" fillId="0" borderId="2" xfId="0" applyFont="1" applyBorder="1" applyAlignment="1">
      <alignment horizontal="left" wrapText="1"/>
    </xf>
    <xf numFmtId="0" fontId="7" fillId="3" borderId="2" xfId="0" applyFont="1" applyFill="1" applyBorder="1" applyAlignment="1">
      <alignment horizontal="left" wrapText="1"/>
    </xf>
    <xf numFmtId="0" fontId="7" fillId="4" borderId="2" xfId="0" applyFont="1" applyFill="1" applyBorder="1" applyAlignment="1">
      <alignment horizontal="left" wrapText="1"/>
    </xf>
    <xf numFmtId="0" fontId="7" fillId="2" borderId="2" xfId="0" applyFont="1" applyFill="1" applyBorder="1" applyAlignment="1">
      <alignment horizontal="left" wrapText="1"/>
    </xf>
    <xf numFmtId="0" fontId="0" fillId="0" borderId="2" xfId="0" applyBorder="1" applyAlignment="1">
      <alignment horizontal="left"/>
    </xf>
    <xf numFmtId="0" fontId="0" fillId="2" borderId="2" xfId="0" applyFill="1" applyBorder="1" applyAlignment="1">
      <alignment horizontal="left" wrapText="1"/>
    </xf>
    <xf numFmtId="0" fontId="0" fillId="0" borderId="3" xfId="0" applyBorder="1" applyAlignment="1">
      <alignment horizontal="left" wrapText="1"/>
    </xf>
    <xf numFmtId="14" fontId="0" fillId="0" borderId="3" xfId="0" applyNumberFormat="1" applyBorder="1" applyAlignment="1">
      <alignment horizontal="left" wrapText="1"/>
    </xf>
    <xf numFmtId="0" fontId="0" fillId="2" borderId="3" xfId="0" applyFill="1" applyBorder="1" applyAlignment="1">
      <alignment horizontal="left" wrapText="1"/>
    </xf>
    <xf numFmtId="15" fontId="0" fillId="2" borderId="2" xfId="0" applyNumberFormat="1" applyFill="1" applyBorder="1" applyAlignment="1">
      <alignment horizontal="left" wrapText="1"/>
    </xf>
    <xf numFmtId="0" fontId="0" fillId="3" borderId="2" xfId="0" applyFill="1" applyBorder="1" applyAlignment="1">
      <alignment horizontal="left"/>
    </xf>
    <xf numFmtId="0" fontId="0" fillId="4" borderId="2" xfId="0" applyFill="1" applyBorder="1" applyAlignment="1">
      <alignment horizontal="left" wrapText="1"/>
    </xf>
    <xf numFmtId="0" fontId="0" fillId="3" borderId="2" xfId="0" applyFill="1" applyBorder="1" applyAlignment="1">
      <alignment horizontal="left" wrapText="1"/>
    </xf>
    <xf numFmtId="0" fontId="0" fillId="2" borderId="2" xfId="0" applyFill="1" applyBorder="1" applyAlignment="1">
      <alignment horizontal="left"/>
    </xf>
    <xf numFmtId="0" fontId="0" fillId="0" borderId="4" xfId="0" applyBorder="1" applyAlignment="1">
      <alignment horizontal="left" wrapText="1"/>
    </xf>
    <xf numFmtId="0" fontId="8" fillId="0" borderId="2" xfId="0" applyFont="1" applyBorder="1" applyAlignment="1">
      <alignment horizontal="left" wrapText="1"/>
    </xf>
    <xf numFmtId="0" fontId="0" fillId="4" borderId="2" xfId="0" applyFill="1" applyBorder="1" applyAlignment="1">
      <alignment horizontal="left"/>
    </xf>
    <xf numFmtId="15" fontId="0" fillId="2" borderId="3" xfId="0" applyNumberFormat="1" applyFill="1" applyBorder="1" applyAlignment="1">
      <alignment horizontal="left" wrapText="1"/>
    </xf>
    <xf numFmtId="15" fontId="0" fillId="0" borderId="2" xfId="0" applyNumberFormat="1" applyBorder="1" applyAlignment="1">
      <alignment horizontal="left" wrapText="1"/>
    </xf>
    <xf numFmtId="0" fontId="0" fillId="5" borderId="2" xfId="0" applyFill="1" applyBorder="1" applyAlignment="1">
      <alignment horizontal="left" wrapText="1"/>
    </xf>
    <xf numFmtId="0" fontId="0" fillId="2" borderId="0" xfId="0" applyFill="1" applyAlignment="1">
      <alignment horizontal="left" wrapText="1"/>
    </xf>
    <xf numFmtId="0" fontId="8" fillId="2" borderId="2" xfId="0" applyFont="1" applyFill="1" applyBorder="1" applyAlignment="1">
      <alignment horizontal="left" wrapText="1"/>
    </xf>
    <xf numFmtId="0" fontId="8" fillId="4" borderId="2" xfId="0" applyFont="1" applyFill="1" applyBorder="1" applyAlignment="1">
      <alignment horizontal="left" wrapText="1"/>
    </xf>
    <xf numFmtId="0" fontId="8" fillId="3" borderId="2" xfId="0" applyFont="1" applyFill="1" applyBorder="1" applyAlignment="1">
      <alignment horizontal="left" wrapText="1"/>
    </xf>
    <xf numFmtId="0" fontId="0" fillId="0" borderId="1" xfId="0" applyBorder="1" applyAlignment="1">
      <alignment horizontal="left" wrapText="1"/>
    </xf>
    <xf numFmtId="0" fontId="8" fillId="2" borderId="2" xfId="1" applyFont="1" applyFill="1" applyBorder="1" applyAlignment="1">
      <alignment horizontal="left" wrapText="1"/>
    </xf>
    <xf numFmtId="15" fontId="8" fillId="2" borderId="2" xfId="0" applyNumberFormat="1" applyFont="1" applyFill="1" applyBorder="1" applyAlignment="1">
      <alignment horizontal="left" wrapText="1"/>
    </xf>
    <xf numFmtId="14" fontId="0" fillId="2" borderId="2" xfId="0" applyNumberFormat="1" applyFill="1" applyBorder="1" applyAlignment="1">
      <alignment horizontal="left" wrapText="1"/>
    </xf>
    <xf numFmtId="14" fontId="8" fillId="0" borderId="2" xfId="0" applyNumberFormat="1" applyFont="1" applyBorder="1" applyAlignment="1">
      <alignment horizontal="left" wrapText="1"/>
    </xf>
    <xf numFmtId="1" fontId="0" fillId="0" borderId="3" xfId="0" applyNumberFormat="1" applyBorder="1" applyAlignment="1">
      <alignment horizontal="left" wrapText="1"/>
    </xf>
    <xf numFmtId="14" fontId="0" fillId="0" borderId="1" xfId="0" applyNumberFormat="1" applyBorder="1" applyAlignment="1">
      <alignment horizontal="left" wrapText="1"/>
    </xf>
    <xf numFmtId="1" fontId="0" fillId="0" borderId="1" xfId="0" applyNumberFormat="1" applyBorder="1" applyAlignment="1">
      <alignment horizontal="left" wrapText="1"/>
    </xf>
    <xf numFmtId="15" fontId="0" fillId="0" borderId="1" xfId="0" applyNumberFormat="1" applyBorder="1" applyAlignment="1">
      <alignment horizontal="left" wrapText="1"/>
    </xf>
    <xf numFmtId="14" fontId="0" fillId="0" borderId="2" xfId="0" applyNumberFormat="1" applyBorder="1" applyAlignment="1">
      <alignment horizontal="left"/>
    </xf>
    <xf numFmtId="0" fontId="7" fillId="6" borderId="2" xfId="0" applyFont="1" applyFill="1" applyBorder="1" applyAlignment="1">
      <alignment horizontal="left" wrapText="1"/>
    </xf>
    <xf numFmtId="0" fontId="3" fillId="0" borderId="2" xfId="0" applyFont="1" applyBorder="1" applyAlignment="1">
      <alignment horizontal="left" wrapText="1"/>
    </xf>
    <xf numFmtId="0" fontId="0" fillId="0" borderId="2" xfId="0" applyFill="1" applyBorder="1" applyAlignment="1">
      <alignment horizontal="left"/>
    </xf>
    <xf numFmtId="0" fontId="0" fillId="0" borderId="0" xfId="0" applyFill="1"/>
    <xf numFmtId="0" fontId="0" fillId="0" borderId="0" xfId="0" applyFill="1" applyAlignment="1">
      <alignment horizontal="left"/>
    </xf>
    <xf numFmtId="0" fontId="5" fillId="0" borderId="0" xfId="0" applyFont="1" applyFill="1" applyAlignment="1">
      <alignment horizontal="left"/>
    </xf>
    <xf numFmtId="14" fontId="0" fillId="0" borderId="0" xfId="0" applyNumberFormat="1" applyFill="1" applyAlignment="1">
      <alignment horizontal="left"/>
    </xf>
    <xf numFmtId="0" fontId="0" fillId="7" borderId="2" xfId="0" applyFill="1" applyBorder="1" applyAlignment="1">
      <alignment horizontal="left" wrapText="1"/>
    </xf>
    <xf numFmtId="0" fontId="0" fillId="8" borderId="2" xfId="0" applyFill="1" applyBorder="1" applyAlignment="1">
      <alignment horizontal="left" wrapText="1"/>
    </xf>
    <xf numFmtId="0" fontId="0" fillId="10" borderId="2" xfId="0" applyFill="1" applyBorder="1" applyAlignment="1">
      <alignment horizontal="left" wrapText="1"/>
    </xf>
    <xf numFmtId="0" fontId="0" fillId="11" borderId="2" xfId="0" applyFill="1" applyBorder="1" applyAlignment="1">
      <alignment horizontal="left" wrapText="1"/>
    </xf>
    <xf numFmtId="0" fontId="0" fillId="0" borderId="0" xfId="0" applyFill="1" applyAlignment="1">
      <alignment horizontal="left" wrapText="1"/>
    </xf>
    <xf numFmtId="20" fontId="0" fillId="0" borderId="0" xfId="0" applyNumberFormat="1" applyFill="1" applyAlignment="1">
      <alignment horizontal="left" vertical="center"/>
    </xf>
    <xf numFmtId="0" fontId="7" fillId="12" borderId="2" xfId="0" applyFont="1" applyFill="1" applyBorder="1" applyAlignment="1">
      <alignment horizontal="left" wrapText="1"/>
    </xf>
    <xf numFmtId="0" fontId="0" fillId="12" borderId="2" xfId="0" applyFill="1" applyBorder="1" applyAlignment="1">
      <alignment horizontal="left"/>
    </xf>
    <xf numFmtId="0" fontId="0" fillId="13" borderId="2" xfId="0" applyFill="1" applyBorder="1" applyAlignment="1">
      <alignment horizontal="left" wrapText="1"/>
    </xf>
    <xf numFmtId="0" fontId="0" fillId="12" borderId="2" xfId="0" applyFill="1" applyBorder="1" applyAlignment="1">
      <alignment horizontal="left" wrapText="1"/>
    </xf>
    <xf numFmtId="0" fontId="8" fillId="13" borderId="2" xfId="0" applyFont="1" applyFill="1" applyBorder="1" applyAlignment="1">
      <alignment horizontal="left" wrapText="1"/>
    </xf>
    <xf numFmtId="0" fontId="8" fillId="12" borderId="2" xfId="0" applyFont="1" applyFill="1" applyBorder="1" applyAlignment="1">
      <alignment horizontal="left" wrapText="1"/>
    </xf>
    <xf numFmtId="0" fontId="0" fillId="0" borderId="5" xfId="0" applyBorder="1" applyAlignment="1">
      <alignment horizontal="left" wrapText="1"/>
    </xf>
    <xf numFmtId="0" fontId="6" fillId="12" borderId="2" xfId="0" applyFont="1" applyFill="1" applyBorder="1" applyAlignment="1">
      <alignment horizontal="left" wrapText="1"/>
    </xf>
    <xf numFmtId="0" fontId="0" fillId="12" borderId="2" xfId="0" applyFill="1" applyBorder="1"/>
    <xf numFmtId="0" fontId="3" fillId="0" borderId="2" xfId="0" applyFont="1" applyBorder="1" applyAlignment="1">
      <alignment horizontal="left"/>
    </xf>
    <xf numFmtId="0" fontId="5" fillId="0" borderId="2" xfId="0" applyFont="1" applyBorder="1" applyAlignment="1">
      <alignment horizontal="left"/>
    </xf>
    <xf numFmtId="0" fontId="5" fillId="12" borderId="2" xfId="0" applyFont="1" applyFill="1" applyBorder="1" applyAlignment="1">
      <alignment horizontal="left"/>
    </xf>
    <xf numFmtId="0" fontId="0" fillId="14" borderId="2" xfId="0" applyFill="1" applyBorder="1" applyAlignment="1">
      <alignment horizontal="left" wrapText="1"/>
    </xf>
    <xf numFmtId="0" fontId="0" fillId="15" borderId="2" xfId="0" applyFill="1" applyBorder="1" applyAlignment="1">
      <alignment horizontal="left" wrapText="1"/>
    </xf>
    <xf numFmtId="0" fontId="0" fillId="15" borderId="2" xfId="0" applyFill="1" applyBorder="1" applyAlignment="1">
      <alignment horizontal="left"/>
    </xf>
    <xf numFmtId="0" fontId="8" fillId="15" borderId="2" xfId="0" applyFont="1" applyFill="1" applyBorder="1" applyAlignment="1">
      <alignment horizontal="left" wrapText="1"/>
    </xf>
    <xf numFmtId="0" fontId="0" fillId="16" borderId="2" xfId="0" applyFill="1" applyBorder="1" applyAlignment="1">
      <alignment horizontal="left" wrapText="1"/>
    </xf>
    <xf numFmtId="0" fontId="0" fillId="17" borderId="2" xfId="0" applyFill="1" applyBorder="1" applyAlignment="1">
      <alignment horizontal="left" wrapText="1"/>
    </xf>
    <xf numFmtId="0" fontId="0" fillId="18" borderId="2" xfId="0" applyFill="1" applyBorder="1" applyAlignment="1">
      <alignment horizontal="left" wrapText="1"/>
    </xf>
    <xf numFmtId="0" fontId="0" fillId="19" borderId="2" xfId="0" applyFill="1" applyBorder="1" applyAlignment="1">
      <alignment horizontal="left" wrapText="1"/>
    </xf>
    <xf numFmtId="0" fontId="0" fillId="9" borderId="2" xfId="0" applyFill="1" applyBorder="1" applyAlignment="1">
      <alignment horizontal="left" wrapText="1"/>
    </xf>
    <xf numFmtId="0" fontId="0" fillId="20" borderId="2" xfId="0" applyFill="1" applyBorder="1" applyAlignment="1">
      <alignment horizontal="left" wrapText="1"/>
    </xf>
    <xf numFmtId="0" fontId="10" fillId="11" borderId="2" xfId="0" applyFont="1" applyFill="1" applyBorder="1" applyAlignment="1">
      <alignment horizontal="left" wrapText="1"/>
    </xf>
    <xf numFmtId="14" fontId="2" fillId="0" borderId="2" xfId="0" applyNumberFormat="1" applyFont="1" applyBorder="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left"/>
    </xf>
    <xf numFmtId="0" fontId="7" fillId="10" borderId="2" xfId="0" applyFont="1" applyFill="1" applyBorder="1" applyAlignment="1">
      <alignment horizontal="left" wrapText="1"/>
    </xf>
    <xf numFmtId="0" fontId="7" fillId="8" borderId="2" xfId="0" applyFont="1" applyFill="1" applyBorder="1" applyAlignment="1">
      <alignment horizontal="left" wrapText="1"/>
    </xf>
    <xf numFmtId="0" fontId="0" fillId="19" borderId="2" xfId="0" applyFill="1" applyBorder="1" applyAlignment="1">
      <alignment horizontal="left"/>
    </xf>
    <xf numFmtId="0" fontId="2" fillId="11" borderId="2" xfId="0" applyFont="1" applyFill="1" applyBorder="1" applyAlignment="1">
      <alignment horizontal="left" wrapText="1"/>
    </xf>
    <xf numFmtId="0" fontId="0" fillId="11" borderId="2" xfId="0" applyFill="1" applyBorder="1" applyAlignment="1">
      <alignment horizontal="left"/>
    </xf>
    <xf numFmtId="0" fontId="7" fillId="19" borderId="2" xfId="0" applyFont="1" applyFill="1" applyBorder="1" applyAlignment="1">
      <alignment horizontal="left" wrapText="1"/>
    </xf>
    <xf numFmtId="0" fontId="15" fillId="12" borderId="2" xfId="0" applyFont="1" applyFill="1" applyBorder="1" applyAlignment="1">
      <alignment horizontal="left" wrapText="1"/>
    </xf>
    <xf numFmtId="0" fontId="1" fillId="0" borderId="2" xfId="0" applyFont="1" applyBorder="1" applyAlignment="1">
      <alignment horizontal="left" wrapText="1"/>
    </xf>
    <xf numFmtId="0" fontId="0" fillId="21" borderId="2" xfId="0" applyFill="1" applyBorder="1" applyAlignment="1">
      <alignment horizontal="left" wrapText="1"/>
    </xf>
    <xf numFmtId="0" fontId="10" fillId="3" borderId="2" xfId="0" applyFont="1" applyFill="1" applyBorder="1" applyAlignment="1">
      <alignment horizontal="left"/>
    </xf>
    <xf numFmtId="0" fontId="7" fillId="11" borderId="2" xfId="0" applyFont="1" applyFill="1" applyBorder="1" applyAlignment="1">
      <alignment horizontal="left" wrapText="1"/>
    </xf>
    <xf numFmtId="0" fontId="3" fillId="11" borderId="2" xfId="0" applyFont="1" applyFill="1" applyBorder="1" applyAlignment="1">
      <alignment horizontal="left" wrapText="1"/>
    </xf>
    <xf numFmtId="0" fontId="1" fillId="10" borderId="2" xfId="0" applyFont="1" applyFill="1" applyBorder="1" applyAlignment="1">
      <alignment horizontal="left" wrapText="1"/>
    </xf>
    <xf numFmtId="0" fontId="1" fillId="11" borderId="2" xfId="0" applyFont="1" applyFill="1" applyBorder="1" applyAlignment="1">
      <alignment horizontal="left" wrapText="1"/>
    </xf>
    <xf numFmtId="0" fontId="0" fillId="11" borderId="0" xfId="0" applyFill="1" applyAlignment="1">
      <alignment horizontal="left"/>
    </xf>
    <xf numFmtId="0" fontId="1" fillId="11" borderId="2" xfId="0" applyFont="1" applyFill="1" applyBorder="1" applyAlignment="1">
      <alignment horizontal="left"/>
    </xf>
    <xf numFmtId="14" fontId="16" fillId="0" borderId="1" xfId="0" applyNumberFormat="1" applyFont="1" applyBorder="1" applyAlignment="1">
      <alignment horizontal="left" wrapText="1"/>
    </xf>
    <xf numFmtId="0" fontId="15" fillId="0" borderId="2" xfId="0" applyFont="1" applyBorder="1" applyAlignment="1">
      <alignment horizontal="left" wrapText="1"/>
    </xf>
    <xf numFmtId="0" fontId="16" fillId="0" borderId="2" xfId="0" applyFont="1" applyBorder="1" applyAlignment="1">
      <alignment horizontal="left" wrapText="1"/>
    </xf>
    <xf numFmtId="0" fontId="0" fillId="23" borderId="2" xfId="0" applyFill="1" applyBorder="1" applyAlignment="1">
      <alignment horizontal="left" wrapText="1"/>
    </xf>
    <xf numFmtId="0" fontId="15" fillId="11" borderId="2" xfId="0" applyFont="1" applyFill="1" applyBorder="1" applyAlignment="1">
      <alignment horizontal="left" wrapText="1"/>
    </xf>
    <xf numFmtId="0" fontId="12" fillId="11" borderId="2" xfId="0" applyFont="1" applyFill="1" applyBorder="1" applyAlignment="1">
      <alignment horizontal="left" wrapText="1"/>
    </xf>
    <xf numFmtId="0" fontId="17" fillId="0" borderId="0" xfId="0" applyFont="1" applyFill="1"/>
    <xf numFmtId="0" fontId="0" fillId="0" borderId="0" xfId="0" applyBorder="1" applyAlignment="1">
      <alignment horizontal="left"/>
    </xf>
    <xf numFmtId="0" fontId="0" fillId="0" borderId="0" xfId="0" applyFill="1" applyBorder="1" applyAlignment="1">
      <alignment horizontal="left"/>
    </xf>
    <xf numFmtId="0" fontId="0" fillId="0" borderId="0" xfId="0" applyFill="1" applyBorder="1" applyAlignment="1">
      <alignment horizontal="left" wrapText="1"/>
    </xf>
    <xf numFmtId="0" fontId="3" fillId="0" borderId="0" xfId="0" applyFont="1" applyFill="1" applyBorder="1" applyAlignment="1">
      <alignment horizontal="left"/>
    </xf>
    <xf numFmtId="14" fontId="0" fillId="0" borderId="0" xfId="0" applyNumberFormat="1" applyFill="1" applyBorder="1" applyAlignment="1">
      <alignment horizontal="left"/>
    </xf>
    <xf numFmtId="0" fontId="18" fillId="22" borderId="2"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128</xdr:col>
      <xdr:colOff>0</xdr:colOff>
      <xdr:row>153</xdr:row>
      <xdr:rowOff>0</xdr:rowOff>
    </xdr:from>
    <xdr:to>
      <xdr:col>128</xdr:col>
      <xdr:colOff>508000</xdr:colOff>
      <xdr:row>153</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a:defRPr sz="1000"/>
          </a:pPr>
          <a:r>
            <a:rPr lang="es-ES_tradnl" sz="1100" b="0" i="0" u="none" strike="noStrike">
              <a:solidFill>
                <a:srgbClr val="000000"/>
              </a:solidFill>
              <a:latin typeface="Calibri"/>
              <a:cs typeface="Calibri"/>
            </a:rPr>
            <a:t>6. The Parties shall develop further cooperation based on mutual experience in the field of</a:t>
          </a:r>
          <a:endParaRPr/>
        </a:p>
        <a:p>
          <a:pPr algn="l">
            <a:defRPr sz="1000"/>
          </a:pPr>
          <a:r>
            <a:rPr lang="es-ES_tradnl" sz="1100" b="0" i="0" u="none" strike="noStrike">
              <a:solidFill>
                <a:srgbClr val="000000"/>
              </a:solidFill>
              <a:latin typeface="Calibri"/>
              <a:cs typeface="Calibri"/>
            </a:rPr>
            <a:t>government procurement, including electronic forms of procurement.</a:t>
          </a:r>
          <a:endParaRPr/>
        </a:p>
      </xdr:txBody>
    </xdr:sp>
    <xdr:clientData/>
  </xdr:twoCellAnchor>
  <xdr:twoCellAnchor editAs="oneCell">
    <xdr:from>
      <xdr:col>1</xdr:col>
      <xdr:colOff>0</xdr:colOff>
      <xdr:row>217</xdr:row>
      <xdr:rowOff>0</xdr:rowOff>
    </xdr:from>
    <xdr:to>
      <xdr:col>2</xdr:col>
      <xdr:colOff>9475</xdr:colOff>
      <xdr:row>217</xdr:row>
      <xdr:rowOff>857250</xdr:rowOff>
    </xdr:to>
    <xdr:pic>
      <xdr:nvPicPr>
        <xdr:cNvPr id="3" name="Grafik 2">
          <a:extLst>
            <a:ext uri="{FF2B5EF4-FFF2-40B4-BE49-F238E27FC236}">
              <a16:creationId xmlns:a16="http://schemas.microsoft.com/office/drawing/2014/main" id="{C3CCCE7A-A074-4CA4-B342-3948AADD0EA1}"/>
            </a:ext>
          </a:extLst>
        </xdr:cNvPr>
        <xdr:cNvPicPr>
          <a:picLocks noChangeAspect="1"/>
        </xdr:cNvPicPr>
      </xdr:nvPicPr>
      <xdr:blipFill>
        <a:blip xmlns:r="http://schemas.openxmlformats.org/officeDocument/2006/relationships" r:embed="rId1"/>
        <a:stretch>
          <a:fillRect/>
        </a:stretch>
      </xdr:blipFill>
      <xdr:spPr>
        <a:xfrm>
          <a:off x="870857" y="324952179"/>
          <a:ext cx="2730904"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ser1" id="{75038419-5C3C-B7DC-2852-837E1C39F7F9}" userId="" providerId=""/>
  <person displayName="Rahel Schär" id="{6785972C-96CC-E74C-1073-C6FD66B67974}" userId="" providerId=""/>
  <person displayName="Schär Rahel" id="{8E4CCD65-E3AA-5BB5-8775-153EB2897E6A}" userId="" providerId=""/>
  <person displayName="Polanco Rodrigo" id="{E5842BE3-B748-F5C8-F69B-0A3180BCF9A3}" userId="" providerId=""/>
  <person displayName="Rodrigo Polanco" id="{40B0AB47-9800-EA44-1FF3-FDF440E4C41E}" userId="" providerId=""/>
  <person displayName="Rodrigo Polanco Lazo" id="{EC687AD0-6A67-C58C-D82E-26EA0D0BD1EA}" userId="" providerId=""/>
  <person displayName="tc={002FDA3A-6E55-DA43-A39D-80A6CFF70D2F}" id="{1B4CBE3F-A414-30A9-4CB3-BC29AB05C67B}" userId="" providerId=""/>
  <person displayName="tc={0035C26D-94E4-EF42-8D74-D074E04506EE}" id="{B876A092-2C3D-4A98-DE87-46D7E6EBC2DF}" userId="" providerId=""/>
  <person displayName="tc={012FC939-0CF9-FF4D-9C8A-54609B09AC34}" id="{B0E069BA-F51E-50F7-2100-45E20AE75727}" userId="" providerId=""/>
  <person displayName="tc={03A45887-5D1C-E34B-91B6-19CBE037139B}" id="{DD8DFA87-042D-A558-FB02-C555BEB2FD78}" userId="" providerId=""/>
  <person displayName="tc={03CB10EF-3A66-7F4E-B833-F0DB3FAB111C}" id="{94A79440-4AEE-015B-6D18-C632A1E7E24D}" userId="" providerId=""/>
  <person displayName="tc={04A773D5-B23B-9F41-B501-4E36B32166B9}" id="{AAB58E41-9CCB-7693-331F-CEC922195BD5}" userId="" providerId=""/>
  <person displayName="tc={05C48C30-880E-3744-8845-4C561F4F9564}" id="{54BC7BCE-9899-FB2A-C464-B6478E3A87F3}" userId="" providerId=""/>
  <person displayName="tc={0643BCC6-BCC9-0B42-8E32-3A0385182AEF}" id="{3ED36B89-5D74-F0B7-2526-9422D3DC5833}" userId="" providerId=""/>
  <person displayName="tc={06D4D2EA-13D2-DE4E-A14A-ECBA44DCCECF}" id="{2A622D01-792D-5B53-56FB-0A41221E2A13}" userId="" providerId=""/>
  <person displayName="tc={07B245B0-F8AD-BF49-8C81-60F457594732}" id="{B82D4C48-4CC0-A934-1EA6-3338FF0B864C}" userId="" providerId=""/>
  <person displayName="tc={0896F974-04E6-2B4A-8311-ABC9E1477DAF}" id="{ED9826DB-B4C4-23C0-0E09-63BF5F5AA610}" userId="" providerId=""/>
  <person displayName="tc={09AC0918-F125-A74C-9EDB-6A90D2FC9A8D}" id="{5770FE1E-4541-5793-9414-97E1ADFAF828}" userId="" providerId=""/>
  <person displayName="tc={0AB87B24-DC46-724B-B8EA-CF67AF73D7DE}" id="{0027BD95-5B22-12AA-3D6A-4B5AB228F056}" userId="" providerId=""/>
  <person displayName="tc={0C666AC4-D6E0-BC40-BE30-B49627FB002C}" id="{8D3BE9E7-AE42-41A8-34CB-E918BB33C827}" userId="" providerId=""/>
  <person displayName="tc={0EF55B65-DD77-9046-8E70-F69E139EF193}" id="{47E7BC18-D4CB-914E-BB8E-C7B41AC8BC74}" userId="" providerId=""/>
  <person displayName="tc={0FAB5174-371D-CF46-9DFB-2345F4B17DE0}" id="{CC6CBBAE-EEA2-031E-85C8-C210C05E7D06}" userId="" providerId=""/>
  <person displayName="tc={100D65BF-10A2-5841-8B40-AB75DA0B9A42}" id="{82DECCCE-7587-96DE-E93D-E29EB4C79AF1}" userId="" providerId=""/>
  <person displayName="tc={127C3F12-AE6E-1645-AA02-6FD34E69672B}" id="{A6683635-14CB-2022-36EA-9312DB9700C9}" userId="" providerId=""/>
  <person displayName="tc={146C49F9-1F40-D042-A2C9-4C2C5EAA2938}" id="{D18C96EB-98D1-B958-FE0A-69BCFAB0BB62}" userId="" providerId=""/>
  <person displayName="tc={156C7C3F-B22C-FC43-A99B-B438EEF91C03}" id="{9DF71D38-A570-71A8-32DB-CEEA79AA76A4}" userId="" providerId=""/>
  <person displayName="tc={17E4CF0D-B4AB-AB4C-B4EE-75BECA2F7F7A}" id="{35DDAE95-FFA9-1337-AE9A-7D03087DDDF3}" userId="" providerId=""/>
  <person displayName="tc={18943AD1-2086-3D4D-BA4A-F730ED6A79D2}" id="{A7C783AE-10F4-F01B-A943-68D576311604}" userId="" providerId=""/>
  <person displayName="tc={18D15FCF-6CB1-024D-A415-7B98679CAADA}" id="{B22660A2-62AB-D743-E7FB-9FDF42F6CED4}" userId="" providerId=""/>
  <person displayName="tc={19743A76-2F28-B148-B272-3431DF95CA1F}" id="{AF935594-A4F4-6AAE-411B-7C7CD7C1E8AE}" userId="" providerId=""/>
  <person displayName="tc={1A918F00-7444-5D45-8F15-5228CAA3965C}" id="{377B3102-D076-C866-B2BB-6A5B7E54002B}" userId="" providerId=""/>
  <person displayName="tc={1B1F4190-9234-E44B-B4B6-7B26CFED2ABF}" id="{38C65960-C179-8B19-4BE5-A612CDA2F257}" userId="" providerId=""/>
  <person displayName="tc={1B62899F-6793-C749-B1B5-92C9F51D0D5A}" id="{769D50DA-6254-4432-4A8D-1C839A7BD31D}" userId="" providerId=""/>
  <person displayName="tc={1BEE4B52-0C95-D84F-A6B9-E81FDF013E19}" id="{C1AB7DF1-9A66-C859-33B4-C714ADA233A3}" userId="" providerId=""/>
  <person displayName="tc={1D750E1B-F0AB-3C49-AD22-ACA6A1B1E87E}" id="{866FCE47-CDBF-00CD-9929-D32D5E54C412}" userId="" providerId=""/>
  <person displayName="tc={1EBDC5BF-7087-3749-8C04-F6B31D22F5AF}" id="{417E2419-8004-B8EE-73CF-7995C6F8780C}" userId="" providerId=""/>
  <person displayName="tc={22E689B5-164B-DB4E-9768-D35351FFE627}" id="{8169CF70-ADDD-E1A6-CE2F-C94942ED7C99}" userId="" providerId=""/>
  <person displayName="tc={24EBBB47-808E-C84C-AB94-4542E6D4692B}" id="{ADE83D65-4466-8AA8-6AA1-7E3E8548FEAC}" userId="" providerId=""/>
  <person displayName="tc={2509557A-1614-8C40-9E99-1995A15816C1}" id="{1ED2AF01-70AE-08A6-168E-B26ABA00C7D3}" userId="" providerId=""/>
  <person displayName="tc={269C61C1-9A48-E94A-97AD-181B551A66BE}" id="{6EBCF4DE-41FD-7808-CF85-D76A71A24A75}" userId="" providerId=""/>
  <person displayName="tc={2792783E-C8AE-9649-9FE9-5644D4F9C065}" id="{163C9EDB-F53D-9598-0945-0D54C9B39219}" userId="" providerId=""/>
  <person displayName="tc={27B27A05-3DD3-C945-ADA3-97DACC4F7A6B}" id="{9E14EBB6-332E-9321-1275-ACF8B22E20A3}" userId="" providerId=""/>
  <person displayName="tc={29A0DA6A-CC2A-284D-AD2A-FB46290E6C9E}" id="{8F0EDCAA-7B5C-F336-AA5E-7C86D6C8C841}" userId="" providerId=""/>
  <person displayName="tc={2A84F05A-DABB-3942-90DC-66BFB117A357}" id="{790BC149-ED54-05A9-5776-B80BF4A4799A}" userId="" providerId=""/>
  <person displayName="tc={2BBC8860-EFA5-1945-BFE4-89BF52CA7913}" id="{CBB26ADE-EC58-9878-CC99-77480AC0D788}" userId="" providerId=""/>
  <person displayName="tc={2C185C54-48F9-FE4F-84EA-764504AA5F06}" id="{A3BF6272-3BBB-1431-A463-0C315AB021A8}" userId="" providerId=""/>
  <person displayName="tc={2C425128-FC14-6D45-A6D7-AB1A47E47AD4}" id="{31F5B52E-11B0-F59A-F8ED-44353F844078}" userId="" providerId=""/>
  <person displayName="tc={2CAFE153-FE59-6341-89F2-D784B9E1F05A}" id="{461BA2DB-7ACB-7B81-A7A3-355B6DE84435}" userId="" providerId=""/>
  <person displayName="tc={32DA8515-8C14-E649-8CCF-A51A2A17D1F3}" id="{D235D2FF-2E65-ACA3-C52D-10408BD93949}" userId="" providerId=""/>
  <person displayName="tc={33129BCC-60CD-C24A-B1BB-D4088E665929}" id="{D2627C97-C7F1-8B0A-7A3A-2292B7AB5E35}" userId="" providerId=""/>
  <person displayName="tc={33186046-1253-2F46-ADD7-30C7004A7DB3}" id="{B3BA3288-3C8F-A111-3D7E-921FD93A98CC}" userId="" providerId=""/>
  <person displayName="tc={3495C48E-7387-F14E-8473-40F3DA4B5F26}" id="{67146CC8-93F0-AFB0-5BFA-4AA61CCEFC95}" userId="" providerId=""/>
  <person displayName="tc={36883AD4-203B-6F42-9A28-38B6B95D4762}" id="{69583B4F-5880-D1B8-FFFA-AC9592BC2690}" userId="" providerId=""/>
  <person displayName="tc={37B484E2-0F57-B047-B530-9EE4CA14E6BF}" id="{9D0DB9FE-20D2-A25C-F9EC-F37A8A816269}" userId="" providerId=""/>
  <person displayName="tc={3B93E397-80AB-E34A-BD20-D3AC94DF3F50}" id="{CC3FD3CF-B312-9805-8C25-300714CB7DBE}" userId="" providerId=""/>
  <person displayName="tc={3C0CB7D3-1130-3441-89EC-861F73717907}" id="{C45CAD14-DD06-EFE0-9F0E-0DD664339BC5}" userId="" providerId=""/>
  <person displayName="tc={3C579E78-6444-DA49-A0E3-096480C719E5}" id="{7A874E3C-3567-E9E4-FF60-F4F35C340D4D}" userId="" providerId=""/>
  <person displayName="tc={3D778FBE-9977-1E4E-AFAD-01D7EAEB5544}" id="{A18DC007-3C5B-ACCB-1D21-5F9AD45F673F}" userId="" providerId=""/>
  <person displayName="tc={3E902D0B-9147-4945-B4F8-C2DCFEF626A8}" id="{D7F5BCD4-DA41-2E07-B693-06ACE5A72865}" userId="" providerId=""/>
  <person displayName="tc={3FC31FF0-92C7-8947-A9D0-6B1F05281BC4}" id="{511AA775-A1B9-323B-06C2-A196E93F553F}" userId="" providerId=""/>
  <person displayName="tc={4032120E-46CD-0C43-8D66-B2374620CEFD}" id="{6CEFEC93-1DDB-7424-9B8C-24225DC185E8}" userId="" providerId=""/>
  <person displayName="tc={40E9AD55-36FD-D743-913A-8FB1D3952468}" id="{7E4CB101-2C54-E202-F5F2-E3945B53F92A}" userId="" providerId=""/>
  <person displayName="tc={41D45305-579A-F747-B6DC-8D254E5F86E1}" id="{28314065-8D69-08E6-439C-16E4CCC3DA99}" userId="" providerId=""/>
  <person displayName="tc={45F3E856-537F-1E49-B4D8-B078482FE0AD}" id="{29FD6120-4B85-FCD9-B85E-9C5A25114363}" userId="" providerId=""/>
  <person displayName="tc={4694991C-5F9A-A24A-9793-207A5154445A}" id="{A03A2834-628E-3EB2-EFB4-0B93DD251F15}" userId="" providerId=""/>
  <person displayName="tc={4A253355-DA84-A149-AF4C-8A38DDB1D3A5}" id="{36E1E46F-A152-C3FF-E060-C66314577AC2}" userId="" providerId=""/>
  <person displayName="tc={4A3D7E62-D4F9-1440-84A5-6FAB61D87CF5}" id="{A01E3D0D-66F9-BE92-7061-57F36252CDE2}" userId="" providerId=""/>
  <person displayName="tc={4CC81833-E2AB-D544-A773-7A68E1DEB9CF}" id="{BF867F06-7FAD-18D3-CD85-81076D4C9734}" userId="" providerId=""/>
  <person displayName="tc={4E05D87F-A93C-C34A-9FE9-D542288B7885}" id="{3C11DAFB-4D75-63A5-E589-C9B4942C2012}" userId="" providerId=""/>
  <person displayName="tc={51AEBFC8-ACCA-4043-9A71-E1B13C1CD11F}" id="{EED00CDD-3D8F-D54B-586F-4320DCF6FC16}" userId="" providerId=""/>
  <person displayName="tc={525586C1-A1BF-B849-B32F-2D21C8D993B6}" id="{11DB22FC-B4A2-C57E-D8F4-CE1B31044FB7}" userId="" providerId=""/>
  <person displayName="tc={527B7AD4-868F-DB4C-9C08-8030A33AD35D}" id="{B9950448-4964-9F8D-08AD-E669772D2765}" userId="" providerId=""/>
  <person displayName="tc={53B86C1D-B05E-9F45-A9D3-26AF0E22820F}" id="{70A3632B-6CFE-9EDF-3F4F-C23FFDD25C28}" userId="" providerId=""/>
  <person displayName="tc={56568FC7-6926-7142-AFE7-A0D74AB680AE}" id="{88FDDBE1-EE4C-DAB1-A1BC-9EF888A69338}" userId="" providerId=""/>
  <person displayName="tc={59213E50-6D6F-1149-A4B7-C6121AFB3489}" id="{23052796-7157-1F6C-3BEA-B21ED7B11B6A}" userId="" providerId=""/>
  <person displayName="tc={5959E074-0DDB-484F-94B0-893E77A766B3}" id="{2808430F-E023-BD7E-A3A0-55B7314CAD5B}" userId="" providerId=""/>
  <person displayName="tc={5ABC6A6D-B94D-7B4D-ABAF-3F67E8CE1A87}" id="{2E003DDB-18C9-3099-54C5-D9D8A33E89B7}" userId="" providerId=""/>
  <person displayName="tc={5AE47A18-24D9-4044-94F7-CF7D3764390B}" id="{B7018017-EB6B-7EB7-ACA4-56973FB74278}" userId="" providerId=""/>
  <person displayName="tc={5AF2CB4A-6D98-8344-9515-1899244A3C8C}" id="{57953F3C-6DD7-3E9B-A968-51BCE7157762}" userId="" providerId=""/>
  <person displayName="tc={5C9FC216-2F13-F846-A3F7-E7EC2594D6E0}" id="{FCD3574A-C643-9962-2653-E8CE074A4EF7}" userId="" providerId=""/>
  <person displayName="tc={5E61B9FB-FD53-EC4A-AF19-7D17373372B8}" id="{059B2DA9-3A8F-282D-41D2-AE29600A63A9}" userId="" providerId=""/>
  <person displayName="tc={5F30A168-8478-2A44-BDAA-DC04CFD59FB1}" id="{04FEC3C3-60C0-6A84-3E93-E29BB55320B7}" userId="" providerId=""/>
  <person displayName="tc={5FBB18FF-574F-564C-99C5-F17647BE8D7C}" id="{93978F56-3105-4145-DC09-1E8337B27C9C}" userId="" providerId=""/>
  <person displayName="tc={602673D3-E454-7F40-8AA5-D55C606E5888}" id="{4E1A5F6D-BB24-0716-D13B-6790B50A0F70}" userId="" providerId=""/>
  <person displayName="tc={6514182D-BCE0-5F46-B40C-F534AE0EA71A}" id="{8F553C0F-A8DE-BD03-0828-482B181C7FFD}" userId="" providerId=""/>
  <person displayName="tc={6BB7C628-1BF1-0D4A-8F2C-7A7A6DEF3005}" id="{A05C7AAA-A9CA-0A35-AF68-728E54D33A1D}" userId="" providerId=""/>
  <person displayName="tc={6D7BED7E-B367-8943-8E7A-458BB3A022D2}" id="{B0F65EB2-AE79-B918-FE1D-A80564A3AE2A}" userId="" providerId=""/>
  <person displayName="tc={6F2BD3B2-D74E-D443-828E-9E03736F54A2}" id="{75A44F8B-97D5-0B47-E25D-93F6420F37ED}" userId="" providerId=""/>
  <person displayName="tc={71814810-F7D4-DE47-A8ED-BCFC7492E5DF}" id="{77F696A5-53FB-43A3-0200-F348ECDF9490}" userId="" providerId=""/>
  <person displayName="tc={7240D4A1-AB33-A047-B777-32F336639DF4}" id="{D6603369-BEAE-FA3F-A28C-5F3CF0865471}" userId="" providerId=""/>
  <person displayName="tc={740EFA49-C28C-2D44-87D8-C418643E59AB}" id="{E6A2CF55-8665-6E30-70F3-58F6291F8149}" userId="" providerId=""/>
  <person displayName="tc={749A540D-0BD1-8A46-A6BE-70A8149060AC}" id="{91669D48-699E-DE34-FA79-2F207DE05E64}" userId="" providerId=""/>
  <person displayName="tc={74DD438E-1FB6-494D-BE48-171F9903AFA1}" id="{A1123B48-E49F-BF23-6AE5-F60EB433BB26}" userId="" providerId=""/>
  <person displayName="tc={756021C7-C211-8442-88C8-860B5E17C847}" id="{1A508695-9DAC-7A76-AB6E-980BAD9D7DB4}" userId="" providerId=""/>
  <person displayName="tc={77549F1D-9C82-464D-AF4A-A223DC01738E}" id="{5638E0C1-F768-277C-BD05-0ABE286790E2}" userId="" providerId=""/>
  <person displayName="tc={77B63BB6-8218-C04D-8992-29AC61098260}" id="{937E47CD-DB25-6424-D718-02C2248F53D8}" userId="" providerId=""/>
  <person displayName="tc={7A2F43A3-2F68-B848-91D2-19A9CBB873A6}" id="{FC7B7DA1-8F56-554B-8A79-86D90821332F}" userId="" providerId=""/>
  <person displayName="tc={7B0439D1-6B57-B94F-9100-8FBE8E610C4C}" id="{CC0DC931-16B8-7DCC-4133-AF4C3A62F57D}" userId="" providerId=""/>
  <person displayName="tc={7B0996E2-BF9F-1847-B7CD-4C574CE235DC}" id="{914A4A7F-8C94-0D8C-D33A-EDA98504210B}" userId="" providerId=""/>
  <person displayName="tc={7B92119D-5554-EE4D-9551-B2F091D28AD0}" id="{043C76E3-BCDE-B316-6A1B-66B9BBC2D6A1}" userId="" providerId=""/>
  <person displayName="tc={7BEF5112-2F90-1E47-A816-B9645E4DB8D5}" id="{3E9EA87A-CC3D-AD99-08C2-C8E90D23EDD8}" userId="" providerId=""/>
  <person displayName="tc={7D51E2A1-91BD-4242-A27F-978A9BBFBADA}" id="{FFF45E04-7070-90C7-90B9-AD4825A8F9E6}" userId="" providerId=""/>
  <person displayName="tc={7FCC5153-01D4-CE42-A6FE-C2160B453FD4}" id="{A1A46286-FA9E-DC7C-155D-C96C24AB159B}" userId="" providerId=""/>
  <person displayName="tc={84CD48AF-572F-D44F-80BF-7F8E1CB13100}" id="{EF240D55-98E3-1BA8-FB95-CC375C6398E0}" userId="" providerId=""/>
  <person displayName="tc={855AF9D8-3FE6-3E44-A00A-633B5FD44992}" id="{0DE5A672-4BBF-D81F-DB19-B4B1639B2866}" userId="" providerId=""/>
  <person displayName="tc={85E6680B-55B1-254F-8BC2-D5920755220B}" id="{37D82F53-6F9E-8923-85D6-7A36F30EAE70}" userId="" providerId=""/>
  <person displayName="tc={85FEA28F-E67A-C54B-BAD3-9B14E23C9137}" id="{CC65D042-46F0-7F6A-ED83-6B3E86C33FA5}" userId="" providerId=""/>
  <person displayName="tc={8921135F-5A63-494B-A9EF-E86A304F1B8D}" id="{E2BF70B6-CA94-D8B3-40F9-79A68917A1E0}" userId="" providerId=""/>
  <person displayName="tc={8A04D3E9-9BCC-9D44-A233-09CB8EB8F845}" id="{F609729F-4170-74B1-110D-E7F92F69F154}" userId="" providerId=""/>
  <person displayName="tc={8A9884E2-7910-CB4F-A0A9-EEE992CAD21F}" id="{13959BD9-235F-8CC0-5A83-0D08B816131E}" userId="" providerId=""/>
  <person displayName="tc={8B65879D-8065-AB4F-BD5B-A40CB2E7879B}" id="{F6F78E56-5566-7E61-FA37-31506CE13D2A}" userId="" providerId=""/>
  <person displayName="tc={8B982C92-288A-0948-B111-70797FFE8753}" id="{78CBD6E5-3F9E-BD40-34D3-AFF1668B6BF4}" userId="" providerId=""/>
  <person displayName="tc={8BEDEFA3-C83A-AF41-B036-ACB160C59D89}" id="{86781AF5-8863-C82F-1A5D-5DDB036DB2EA}" userId="" providerId=""/>
  <person displayName="tc={8C4D1E8E-D42C-7E47-BAEB-9BBB6179CAFB}" id="{676B7F09-06E7-6C28-7ABE-BE72FD618D9F}" userId="" providerId=""/>
  <person displayName="tc={8CBA729F-C515-AD4D-8585-8528A5BABFBE}" id="{62E8E5E3-0B95-1298-EB9B-9200A085FD44}" userId="" providerId=""/>
  <person displayName="tc={8D32EC35-1973-4A40-A84A-661198CE1F4A}" id="{A0B3CD3D-A97E-C7C8-5CBB-0DAE33EED46D}" userId="" providerId=""/>
  <person displayName="tc={8D800E9E-8CE5-1249-9A5E-5F0295F71446}" id="{453D19FD-4459-3030-4EC5-A1BE34048F1E}" userId="" providerId=""/>
  <person displayName="tc={91BC0DB1-E681-6845-96FD-94478AA52F45}" id="{BCE31AE9-6846-7DF9-AD67-EFA74E00D796}" userId="" providerId=""/>
  <person displayName="tc={925632C1-998F-5140-90A4-1437E4EAD866}" id="{FE90BB11-8694-27CA-800E-3E851F57BBAD}" userId="" providerId=""/>
  <person displayName="tc={941FCD42-DE11-B342-957B-1DED42D75F1C}" id="{0729DF77-8499-3651-8374-5FFDF0FA1126}" userId="" providerId=""/>
  <person displayName="tc={9505A7BC-8B39-9A43-8941-D68454C2BA7C}" id="{8748F3E8-5B15-5D22-C319-D871D6321C65}" userId="" providerId=""/>
  <person displayName="tc={95F843E4-4106-4048-8A26-256BF493CD63}" id="{73584CF7-4041-3D0D-D911-49C034D3752F}" userId="" providerId=""/>
  <person displayName="tc={9693BEB2-E38B-6247-A087-F6C178622663}" id="{9A9E6CD0-8D52-F814-58B1-A43539AF4A47}" userId="" providerId=""/>
  <person displayName="tc={96F4DD7D-C561-C749-92F6-31D6AB036B65}" id="{CA421095-A314-8343-02BE-C8D420EE926C}" userId="" providerId=""/>
  <person displayName="tc={97BB880E-D1D3-A74D-81F3-27921341D943}" id="{E447CCAE-2E04-2572-BFD7-BEDBA8831146}" userId="" providerId=""/>
  <person displayName="tc={97F59775-78CC-914E-A910-4DAC795D18E6}" id="{31211910-3EE4-D017-233A-36F61BCCE735}" userId="" providerId=""/>
  <person displayName="tc={9932E333-39EE-5047-9571-1997826777CB}" id="{B9622D21-D420-CD9D-8048-754B54A830DA}" userId="" providerId=""/>
  <person displayName="tc={9C8CE908-DB79-AD46-B1D4-A234B87FD74E}" id="{29394619-31B6-45F1-B4C7-454AF433654D}" userId="" providerId=""/>
  <person displayName="tc={9E3DC697-3F89-BF48-A795-6B5D48577C19}" id="{EC23C0A9-D61E-4013-8FC6-B9C055275875}" userId="" providerId=""/>
  <person displayName="tc={A04DDC23-998A-7344-B572-C53CC85403AB}" id="{A4B7CB6C-5D34-3B89-EECF-6989D7FB378A}" userId="" providerId=""/>
  <person displayName="tc={A2EABA59-D61D-9C4E-B1FD-B47160D9BC85}" id="{27CBC488-D58A-C0B9-F2F6-D5FDC532BFB3}" userId="" providerId=""/>
  <person displayName="tc={A3A1BEE0-0F06-954A-93E6-4B76A4198A3B}" id="{A24CA5FC-6A79-362E-52AB-6A55A160A19C}" userId="" providerId=""/>
  <person displayName="tc={A64C5994-AEDA-FF4E-B127-3B7CEF2344C8}" id="{5A1C4F3C-D5CB-5127-C1E7-3DCFF754877A}" userId="" providerId=""/>
  <person displayName="tc={A7287107-A150-C74C-A93E-574EDA383037}" id="{7401F9D8-E6AE-F852-86BA-1F17A2E4979F}" userId="" providerId=""/>
  <person displayName="tc={A7EFFCFC-6FF6-264D-A242-39838A73DB37}" id="{79544EEF-CF4D-7065-5754-B9C34D61DE27}" userId="" providerId=""/>
  <person displayName="tc={A7F70C8A-DD8D-4449-9623-5C561A927296}" id="{05883979-87AF-28F3-8942-FE4BE34E1DBF}" userId="" providerId=""/>
  <person displayName="tc={A8E23160-376B-8846-B93B-8224BBF11FF2}" id="{1FC7B347-D66D-418E-ECA1-754E665B2F94}" userId="" providerId=""/>
  <person displayName="tc={AA4CBE91-E760-EA45-A04B-C85217DB93A5}" id="{87C881B1-16A1-D7BF-4184-2B6733A35437}" userId="" providerId=""/>
  <person displayName="tc={AAE3791D-BE61-144C-86F4-34D61C5D4C75}" id="{5A33B3F4-39E1-25F3-62EF-8BEEA5CC2CF0}" userId="" providerId=""/>
  <person displayName="tc={AB5982FC-B2B0-0646-B1A9-BC814CABB300}" id="{BFD01435-EB43-9617-7864-FBF674D8DC58}" userId="" providerId=""/>
  <person displayName="tc={ABD29316-FF7F-774F-9D86-CA167DEE18E2}" id="{F9AB335A-2FDD-9125-39CD-5637B4A3391E}" userId="" providerId=""/>
  <person displayName="tc={AD05AFEF-0098-5642-81DC-0CDA05F9F0E0}" id="{4738878E-617C-0265-9099-CF920DD09951}" userId="" providerId=""/>
  <person displayName="tc={AD15B8A8-6352-4642-80B9-3A61CA719CC2}" id="{08509376-F3C9-4B1E-FF22-02CFBD02945C}" userId="" providerId=""/>
  <person displayName="tc={AF1A10F1-0CA2-7349-B9C8-CD7E5A336304}" id="{8759D260-812D-BF88-6543-C8CDE20099B4}" userId="" providerId=""/>
  <person displayName="tc={AFA3712C-C0CC-5B43-876C-0A95D1F6021A}" id="{1E254DA6-5D44-003C-3DDA-0BA15880CFA7}" userId="" providerId=""/>
  <person displayName="tc={B03E2D4A-DA6D-634A-B6A7-62EBAD830B7F}" id="{393CC93B-2169-6702-276B-D35602A29615}" userId="" providerId=""/>
  <person displayName="tc={B049E7B8-4813-8D48-8BB1-CE5507F39E13}" id="{B5DB376E-08E5-0D8D-C5CE-0E97C772BAA8}" userId="" providerId=""/>
  <person displayName="tc={B488E6E9-1651-E14A-9CC1-1D7F7A35666D}" id="{F4DADD49-6AB4-4591-4254-71D27F5D4629}" userId="" providerId=""/>
  <person displayName="tc={B4A5E51C-AA82-724D-8C12-E7A8B06171ED}" id="{B820D33B-5DD3-CC34-7609-553BBF9394C8}" userId="" providerId=""/>
  <person displayName="tc={B4F52339-E27C-3C4D-B5BC-FB7B825189CC}" id="{38AA7E9E-E2C0-945E-0D77-F6C84826DF43}" userId="" providerId=""/>
  <person displayName="tc={B5263FA8-FEE5-594C-8CBF-B49463194D29}" id="{448AE904-7B01-B28B-69BA-CD478CBBD238}" userId="" providerId=""/>
  <person displayName="tc={B53E3E16-5ACD-934D-9FF5-668D258099C3}" id="{7C0ED07E-851C-D1EE-2B2E-D73E6693300E}" userId="" providerId=""/>
  <person displayName="tc={B55893F9-2BE4-9942-92E6-3BC94B4B30BB}" id="{B9796AE3-A558-8CEB-4E56-06E5D0A73C96}" userId="" providerId=""/>
  <person displayName="tc={B58A9675-5D67-844F-83D4-1E2D273E553F}" id="{97AB1AFE-9BBC-A473-9923-40532D073B4A}" userId="" providerId=""/>
  <person displayName="tc={B62380A0-4E32-9646-B619-886C79C3DFFB}" id="{FA6A66EE-4BAF-51DD-507E-9D9DCE0526B0}" userId="" providerId=""/>
  <person displayName="tc={B6942957-D462-F44D-A648-66EF6A234267}" id="{8B8F2C1C-66DB-5EC0-20F8-EDE411F5C617}" userId="" providerId=""/>
  <person displayName="tc={B6AA13D2-6558-1E43-A72E-6B1ED8462711}" id="{589B26FB-9BF9-7FCA-4CE5-0B880021473C}" userId="" providerId=""/>
  <person displayName="tc={B818A2B8-C44D-2449-8B6C-E00B764F09DB}" id="{8F546BF4-DFE0-E409-DA44-6CC08698D008}" userId="" providerId=""/>
  <person displayName="tc={B81A55F8-9EE1-C547-B7DD-C2BFC6209659}" id="{7241D39D-C0D3-D6AC-0691-C656370B61E2}" userId="" providerId=""/>
  <person displayName="tc={B971031B-BD79-8B4A-9DF6-25A8A74C8836}" id="{9C8337A1-43B6-904B-4B3B-385329DEA0D9}" userId="" providerId=""/>
  <person displayName="tc={BB9D5C87-89B9-C347-90B0-42622C316783}" id="{477C5130-FD41-BE2B-A731-86B84798B715}" userId="" providerId=""/>
  <person displayName="tc={BC6314B3-EDB0-CB4F-97AF-38E360EB3D2B}" id="{B22C265C-CBBD-232C-71DD-D4F27F1746B1}" userId="" providerId=""/>
  <person displayName="tc={BCD22CDF-A91B-924D-9128-3AA1EF85E323}" id="{533F3F6B-DAC8-C9C7-CB73-ED8F88F323F7}" userId="" providerId=""/>
  <person displayName="tc={BD0080AA-EA45-8B41-BEB3-51655CBB4530}" id="{2B6FD546-5135-49CF-800F-F285D22454CA}" userId="" providerId=""/>
  <person displayName="tc={C08B959A-56A2-DF45-9C11-C13EB5D9049C}" id="{CD37180F-E175-D80B-BDA1-DE12E9F0E755}" userId="" providerId=""/>
  <person displayName="tc={C0A67561-2A51-FB4C-84A3-834DA01C7BF4}" id="{903E3E23-043E-14E8-C1B6-B2FCDC0C6FE7}" userId="" providerId=""/>
  <person displayName="tc={C0AD7CEF-3775-AE40-9C2D-AA05EABE1AFC}" id="{7F5DAD7B-0D6A-8E16-D09F-2CC66F58C5B9}" userId="" providerId=""/>
  <person displayName="tc={C0E9A497-E627-4243-9800-37F4813CDBF2}" id="{632805C6-68FC-27A6-2A97-3CCE8DCD70E0}" userId="" providerId=""/>
  <person displayName="tc={C2611799-62B7-FE43-A4D5-419C86516CF5}" id="{1BBF4E47-0E60-D676-1A40-6AD7CF65C417}" userId="" providerId=""/>
  <person displayName="tc={C4C47210-41D5-B442-8AB2-68C5B44FB0B8}" id="{823B59B1-FA74-AF20-E158-E10EB272494F}" userId="" providerId=""/>
  <person displayName="tc={C7C0505F-E8BF-2943-9F38-07A935C17B0D}" id="{BF0D5A86-FDCE-CB42-6994-785AFA9CED45}" userId="" providerId=""/>
  <person displayName="tc={C7E5BA2D-BC78-AB4B-8804-B0BB0325494C}" id="{AD8B984C-9A59-10F5-53A9-538010EFFB9B}" userId="" providerId=""/>
  <person displayName="tc={C804392F-6C59-4A47-B7EA-1FBF594003CF}" id="{F714AE81-39BE-A649-F462-329CFF6A2F7A}" userId="" providerId=""/>
  <person displayName="tc={C974C401-12CF-1641-BD9E-C72D9BDB9D1C}" id="{A7F54235-F361-B988-0CE4-E1CCA5EBC9EF}" userId="" providerId=""/>
  <person displayName="tc={C9C1A48B-FC94-5746-B1CA-18DAEE6537EA}" id="{B0736DD1-3F2B-CF3C-984A-40E5A60775A8}" userId="" providerId=""/>
  <person displayName="tc={CB446673-124A-BB4C-9D36-7B85AB2129D1}" id="{71725533-3EDC-6BF3-6E3A-A1EC2D8935ED}" userId="" providerId=""/>
  <person displayName="tc={CD0B94B8-26A9-4540-907D-DE26DBE88B56}" id="{065B065C-461F-DDE7-588F-2085132F7E1E}" userId="" providerId=""/>
  <person displayName="tc={CF8035C2-8318-2048-B762-3FAF554484AB}" id="{A61F9F47-128E-7D52-5B17-0763305C1B54}" userId="" providerId=""/>
  <person displayName="tc={D105E5B1-E875-E04A-BA35-7051B628DF5A}" id="{318039C7-0D66-2CFF-00F9-ECC7AD211201}" userId="" providerId=""/>
  <person displayName="tc={D1C8F631-E561-6641-AE86-57221DFA177C}" id="{7FDA1358-15F7-F836-B55F-70C23A9C10EB}" userId="" providerId=""/>
  <person displayName="tc={D26F69D3-C6FF-8140-A7B0-46A349B22600}" id="{7926D067-A3AA-B379-4CF1-4961D6855EF5}" userId="" providerId=""/>
  <person displayName="tc={D45158F4-C2FD-9842-B6A1-C299CFF72851}" id="{7AC922C4-4C60-3F0D-9094-A4B1FB8556F6}" userId="" providerId=""/>
  <person displayName="tc={D4DB9159-F78C-6649-8BD6-AF2CFA02E8B4}" id="{B9BF0C7D-C7BD-478E-77A1-198583C4DA5B}" userId="" providerId=""/>
  <person displayName="tc={D7819A90-0BAB-F442-9E9E-4310F63F7F6D}" id="{3D0B6E7B-83D4-B3B0-49B0-3E6D31060B24}" userId="" providerId=""/>
  <person displayName="tc={DC039524-547F-8D47-A427-D60E4C0AA4E6}" id="{0D8A7C03-ED9E-8E20-E4A0-F11B58E4D71D}" userId="" providerId=""/>
  <person displayName="tc={DD514B04-6839-214B-934E-6776077178CB}" id="{065A8F86-C477-B56C-C102-8A75A8074C79}" userId="" providerId=""/>
  <person displayName="tc={E3CD54AC-6518-5C49-8F12-BE212AD53E39}" id="{122C40F7-91AA-C55B-FADE-1F6378E7D47C}" userId="" providerId=""/>
  <person displayName="tc={E42E5B7A-1F32-B043-81B4-83115DD80EFE}" id="{D3FDC418-7420-49EF-3EFE-CCD69DF6323C}" userId="" providerId=""/>
  <person displayName="tc={E43FDC4F-D90F-224E-A11E-90CFED2440CF}" id="{ECDBD4F3-B791-2D54-9257-85F648E65DDA}" userId="" providerId=""/>
  <person displayName="tc={E481170C-9877-CF40-BEB8-1E511F977F4D}" id="{5CA68B4D-A138-811A-1668-A552D8D99442}" userId="" providerId=""/>
  <person displayName="tc={E5B20456-39CD-284B-80C8-E10697B493CB}" id="{C1E65B89-CBC0-741A-FAE8-CA3C29FB944C}" userId="" providerId=""/>
  <person displayName="tc={E6F825ED-ACB1-B74E-8C6F-6060ADD7F54C}" id="{E107A843-04C4-8657-95D6-D289BDB81AF9}" userId="" providerId=""/>
  <person displayName="tc={EA8A8457-B408-4B4E-94A7-D14E95E72722}" id="{FBAE1842-A96F-02FA-5828-C48AE9126A97}" userId="" providerId=""/>
  <person displayName="tc={EA93B87C-4A75-2E40-BD8F-3C4C271B8C86}" id="{15480F00-3A67-C35A-F77E-69B6DF18E522}" userId="" providerId=""/>
  <person displayName="tc={EB8FDE40-5B99-9748-BD1B-669970AD7B59}" id="{2824773C-C460-438D-E1F1-383B6239E146}" userId="" providerId=""/>
  <person displayName="tc={ED18E8D6-2371-E844-BC82-A9087896D426}" id="{34CA2B41-2D7C-2D89-9966-75FA4EBA0826}" userId="" providerId=""/>
  <person displayName="tc={ED4C4FF0-8143-3043-B86D-C6D722D8D796}" id="{A2040FC1-5FDA-E6AF-5521-1EBE395F2118}" userId="" providerId=""/>
  <person displayName="tc={EDC93FD6-E2C0-9946-B06E-6A61C02F65AF}" id="{CE3C28BF-462D-BBDF-776D-8F01E237071E}" userId="" providerId=""/>
  <person displayName="tc={EE5AA6B9-3424-0447-82BF-EDAB894CB428}" id="{9A7E62F8-1276-7921-144C-7B01D3F5EB78}" userId="" providerId=""/>
  <person displayName="tc={EE947128-342A-A540-949C-BFBC1B931DE7}" id="{C6C1BC56-ED67-45C0-D23C-233BB05D586D}" userId="" providerId=""/>
  <person displayName="tc={EEB3CEC5-486E-784D-97D4-2A8EA5FD1E79}" id="{41629FC5-A110-FCBF-DDEF-E4C830D7A557}" userId="" providerId=""/>
  <person displayName="tc={EEBF7226-AF96-0C47-8147-73120BC868A2}" id="{FC8CA006-41D4-B8EC-AFD2-4878EEF9433E}" userId="" providerId=""/>
  <person displayName="tc={EF13A0A5-522E-7048-BE75-684257106927}" id="{DA9456BF-E284-0EE5-C717-FBFF828ADEE6}" userId="" providerId=""/>
  <person displayName="tc={EF24C3AE-9CE2-0F4B-9BCC-29658B543FD9}" id="{F0C880A1-20C4-35DD-CC03-828CC3136D30}" userId="" providerId=""/>
  <person displayName="tc={F18CAF4F-C28C-C443-8174-B14D27872A26}" id="{98F54FF6-5E63-403E-F1E5-E060212712D7}" userId="" providerId=""/>
  <person displayName="tc={F282F3F6-5092-8A4D-BFF7-C2B52A008E93}" id="{09F453F1-D957-2BD7-1C9A-031081C700F5}" userId="" providerId=""/>
  <person displayName="tc={F5473AEE-76B2-5D48-9E82-0E578AB07F2E}" id="{116B3107-F5D3-1006-03B4-C752C192EDCE}" userId="" providerId=""/>
  <person displayName="tc={F7315610-ED0E-664C-8A77-65AB2193CAAD}" id="{41D6B91E-6059-5015-B4BE-FD87174C5AB6}" userId="" providerId=""/>
  <person displayName="tc={FA1FF3B5-462F-2C49-BCA3-F67E29D960BC}" id="{5C94F1E5-AC33-16B3-757C-BDA1FED5CDBC}" userId="" providerId=""/>
  <person displayName="tc={FBB157A1-B519-8D43-B145-5BFE51F5F96D}" id="{7D4DD234-E316-4320-89D0-3FE9433CDF62}" userId="" providerId=""/>
  <person displayName="tc={FDD2760D-6FC0-6946-8527-F898738A2144}" id="{64D4064A-F13C-E26C-D25C-398982E8E8A7}" userId="" providerId=""/>
  <person displayName="pt6pp0qjpr@unilu.ch" id="{F8312352-9C1E-4DD5-81B8-A402D19D6BD9}" userId="pt6pp0qjpr@unilu.ch" providerId="None"/>
  <person displayName="Maria del C. Vasquez" id="{08E0DB72-29C4-4121-ABE0-7B49E3D4BBE8}" userId="Maria del C. Vasquez"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2" personId="{E5842BE3-B748-F5C8-F69B-0A3180BCF9A3}" id="{00C700E6-00AD-4FB5-8A58-005C001700AF}">
    <text xml:space="preserve">U.S.-JORDAN JOINT STATEMENT ON ELECTRONIC COMMERCE,  7 June 2000, 
Art. II . 
</text>
  </threadedComment>
  <threadedComment ref="AD2" personId="{E5842BE3-B748-F5C8-F69B-0A3180BCF9A3}" id="{00EC0052-0043-4DFC-BB90-00240040004E}">
    <text xml:space="preserve">Art. 7.2
U.S.-JORDAN JOINT STATEMENT ON ELECTRONIC COMMERCE,  7 June 2000, 
Art. I
</text>
  </threadedComment>
  <threadedComment ref="AE2" personId="{E5842BE3-B748-F5C8-F69B-0A3180BCF9A3}" id="{00C800F1-00BE-4634-95AE-009100A10097}">
    <text xml:space="preserve">U.S.-JORDAN JOINT STATEMENT ON ELECTRONIC COMMERCE,  7 June 2000, 
Art. I
</text>
  </threadedComment>
  <threadedComment ref="AP2" personId="{E5842BE3-B748-F5C8-F69B-0A3180BCF9A3}" id="{001800B2-00B1-4898-9867-009F00360006}">
    <text xml:space="preserve">Art. 7.1(c) - services
</text>
  </threadedComment>
  <threadedComment ref="AR2" personId="{E5842BE3-B748-F5C8-F69B-0A3180BCF9A3}" id="{001C00C9-00EB-4291-B62D-000A00850097}">
    <text xml:space="preserve">U.S.-JORDAN JOINT STATEMENT ON ELECTRONIC COMMERCE,  7 June 2000, 
Art. II . 
</text>
  </threadedComment>
  <threadedComment ref="AT2" personId="{E5842BE3-B748-F5C8-F69B-0A3180BCF9A3}" id="{003B005C-00F9-4D7A-98F0-00D2003400AD}">
    <text xml:space="preserve">Art. 7.1(a)
</text>
  </threadedComment>
  <threadedComment ref="AW2" personId="{E5842BE3-B748-F5C8-F69B-0A3180BCF9A3}" id="{002500BF-0075-424D-91F3-006F007000BC}">
    <text xml:space="preserve">U.S.-JORDAN JOINT STATEMENT ON ELECTRONIC COMMERCE,  7 June 2000, 
Art. II . 
</text>
  </threadedComment>
  <threadedComment ref="BA2" personId="{E5842BE3-B748-F5C8-F69B-0A3180BCF9A3}" id="{005C00F8-0068-4A27-94D5-00FB003A00DF}">
    <text xml:space="preserve">U.S.-JORDAN JOINT STATEMENT ON ELECTRONIC COMMERCE,  7 June 2000, 
Art. II . 
</text>
  </threadedComment>
  <threadedComment ref="BB2" personId="{E5842BE3-B748-F5C8-F69B-0A3180BCF9A3}" id="{009900B4-00E7-457B-8625-0003009500E3}">
    <text xml:space="preserve">Art. 7.1(b)
U.S.-JORDAN JOINT STATEMENT ON ELECTRONIC COMMERCE,  7 June 2000, 
Art. I
</text>
  </threadedComment>
  <threadedComment ref="BH2" personId="{E5842BE3-B748-F5C8-F69B-0A3180BCF9A3}" id="{005B00D3-001C-4078-B641-00A600F2007C}">
    <text xml:space="preserve">U.S.-JORDAN JOINT STATEMENT ON ELECTRONIC COMMERCE,  7 June 2000, 
Art. II . 
</text>
  </threadedComment>
  <threadedComment ref="BK2" personId="{E5842BE3-B748-F5C8-F69B-0A3180BCF9A3}" id="{007D0095-00D5-43D7-8AC4-000F00DB0009}">
    <text xml:space="preserve">U.S.-JORDAN JOINT STATEMENT ON ELECTRONIC COMMERCE,  7 June 2000, 
Art. II . Free flow of information in Internet
</text>
  </threadedComment>
  <threadedComment ref="BU2" personId="{E5842BE3-B748-F5C8-F69B-0A3180BCF9A3}" id="{009800B4-00B1-452C-B95D-00B5005D00E4}">
    <text xml:space="preserve">U.S.-JORDAN JOINT STATEMENT ON ELECTRONIC COMMERCE,  7 June 2000, 
Art. II . 
</text>
  </threadedComment>
  <threadedComment ref="BY2" personId="{E5842BE3-B748-F5C8-F69B-0A3180BCF9A3}" id="{0039002B-00B7-4E83-A785-00A300110026}">
    <text xml:space="preserve">U.S.-JORDAN JOINT STATEMENT ON ELECTRONIC COMMERCE,  7 June 2000, 
Art. II
</text>
  </threadedComment>
  <threadedComment ref="BZ2" personId="{E5842BE3-B748-F5C8-F69B-0A3180BCF9A3}" id="{00C000D3-008C-43E6-A614-0090001A0033}">
    <text xml:space="preserve">U.S.-JORDAN JOINT STATEMENT ON ELECTRONIC COMMERCE,  7 June 2000, 
Art. I and II
</text>
  </threadedComment>
  <threadedComment ref="CA2" personId="{E5842BE3-B748-F5C8-F69B-0A3180BCF9A3}" id="{002B008F-0030-4ABB-8427-00C0002F008B}">
    <text xml:space="preserve">U.S.-JORDAN JOINT STATEMENT ON ELECTRONIC COMMERCE,  7 June 2000, 
Art. I
</text>
  </threadedComment>
  <threadedComment ref="CD2" personId="{E5842BE3-B748-F5C8-F69B-0A3180BCF9A3}" id="{00E500C8-0029-4B10-8726-0079002100AC}">
    <text xml:space="preserve">U.S.-JORDAN JOINT STATEMENT ON ELECTRONIC COMMERCE,  7 June 2000, 
Art. I
</text>
  </threadedComment>
  <threadedComment ref="CS2" personId="{E5842BE3-B748-F5C8-F69B-0A3180BCF9A3}" id="{00DB00A3-00B8-4FFD-BE8D-006500BA00BA}">
    <text xml:space="preserve">U.S.-JORDAN JOINT STATEMENT ON ELECTRONIC COMMERCE,  7 June 2000, 
Art. II . 
</text>
  </threadedComment>
  <threadedComment ref="CU2" personId="{E5842BE3-B748-F5C8-F69B-0A3180BCF9A3}" id="{007300DA-00C7-4F65-8DE5-00AA002A0013}">
    <text xml:space="preserve">U.S.-JORDAN JOINT STATEMENT ON ELECTRONIC COMMERCE,  7 June 2000, 
Art. II . 
Reference to principles of consumers concern, industry development of such principles and flexibility
</text>
  </threadedComment>
  <threadedComment ref="CV2" personId="{E5842BE3-B748-F5C8-F69B-0A3180BCF9A3}" id="{0044000E-00CD-4575-AB7D-002900EC004C}">
    <text xml:space="preserve">U.S.-JORDAN JOINT STATEMENT ON ELECTRONIC COMMERCE,  7 June 2000, 
Art. II . 
Reference to OECD Privacy Guidelines
</text>
  </threadedComment>
  <threadedComment ref="CW2" personId="{E5842BE3-B748-F5C8-F69B-0A3180BCF9A3}" id="{00BC0025-0003-41DC-8BB8-00B300F70051}">
    <text xml:space="preserve">U.S.-JORDAN JOINT STATEMENT ON ELECTRONIC COMMERCE,  7 June 2000, 
Art. II . 
</text>
  </threadedComment>
  <threadedComment ref="DN2" personId="{E5842BE3-B748-F5C8-F69B-0A3180BCF9A3}" id="{00F000EF-007D-48FA-9E91-00C200B3002A}">
    <text xml:space="preserve">U.S.-JORDAN JOINT STATEMENT ON ELECTRONIC COMMERCE,  7 June 2000, 
Art. II . 
</text>
  </threadedComment>
  <threadedComment ref="EF2" personId="{E5842BE3-B748-F5C8-F69B-0A3180BCF9A3}" id="{008C0083-0004-42F0-B530-008500F100C4}">
    <text xml:space="preserve">U.S.-JORDAN JOINT STATEMENT ON ELECTRONIC COMMERCE,  7 June 2000, 
Art. II . 
</text>
  </threadedComment>
  <threadedComment ref="EK2" personId="{6785972C-96CC-E74C-1073-C6FD66B67974}" id="{008E0066-00A7-4E67-8B73-007A00D10074}">
    <text xml:space="preserve">Art. 4:1(c) for Copyright Treaty (Art. 1-14) and Art. 4:1(d) for Performances and Phonograms Treaty (Art. 1-23)
</text>
  </threadedComment>
  <threadedComment ref="EL2" personId="{6785972C-96CC-E74C-1073-C6FD66B67974}" id="{008F001F-001B-40DD-9C1F-004800C1004C}">
    <text xml:space="preserve">Art. 4:1 and 2
</text>
  </threadedComment>
  <threadedComment ref="EO2" personId="{6785972C-96CC-E74C-1073-C6FD66B67974}" id="{00D700E7-005B-45F4-A374-000600B900D3}">
    <text xml:space="preserve">Art. 4:16
</text>
  </threadedComment>
  <threadedComment ref="EQ2" personId="{6785972C-96CC-E74C-1073-C6FD66B67974}" id="{00840077-0079-460C-AA1B-00BD00640072}">
    <text xml:space="preserve">Art. 4:12 and 13
</text>
  </threadedComment>
  <threadedComment ref="EU2" personId="{6785972C-96CC-E74C-1073-C6FD66B67974}" id="{008A00DD-00E5-4A37-890D-00740055003F}">
    <text xml:space="preserve">Art. 4:15
</text>
  </threadedComment>
  <threadedComment ref="AK3" personId="{E5842BE3-B748-F5C8-F69B-0A3180BCF9A3}" id="{005E0050-009E-4C97-A06D-006000A00093}">
    <tex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AL3" personId="{E5842BE3-B748-F5C8-F69B-0A3180BCF9A3}" id="{001C00BE-001E-4A7D-84CC-00AA00C800CB}">
    <text xml:space="preserve">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ext>
  </threadedComment>
  <threadedComment ref="AM3" personId="{E5842BE3-B748-F5C8-F69B-0A3180BCF9A3}" id="{00F20024-004E-443A-9641-008A00CE00C9}">
    <text xml:space="preserve">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BD3" personId="{E5842BE3-B748-F5C8-F69B-0A3180BCF9A3}" id="{007300A3-00BF-4696-9BBC-00C100DB00CB}">
    <text xml:space="preserve">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ext>
  </threadedComment>
  <threadedComment ref="DD3" personId="{E5842BE3-B748-F5C8-F69B-0A3180BCF9A3}" id="{00A000A2-001B-4C7A-8AFA-009A00470037}">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DJ3" personId="{E5842BE3-B748-F5C8-F69B-0A3180BCF9A3}" id="{00EF00D4-0038-4FEA-9425-00EA00460033}">
    <text xml:space="preserve">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DK3" personId="{E5842BE3-B748-F5C8-F69B-0A3180BCF9A3}" id="{006B00B5-0098-436E-BB8E-00A3004C0057}">
    <text xml:space="preserve">ANNEX 2.1
Schedule of Commitments: New Zealand
Audio-visual Services
Motion Picture Projection Services
No market access or national treatment limitations in the cross border, consumption abroad or commercial presence modes of supply.
</text>
  </threadedComment>
  <threadedComment ref="DL3" personId="{E5842BE3-B748-F5C8-F69B-0A3180BCF9A3}" id="{00880024-00A0-4F59-9F79-007500DB00DC}">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EM3" personId="{6785972C-96CC-E74C-1073-C6FD66B67974}" id="{00C3009A-0063-4719-946E-000F00B80048}">
    <text xml:space="preserve">Art. 57
</text>
  </threadedComment>
  <threadedComment ref="AC4" personId="{E5842BE3-B748-F5C8-F69B-0A3180BCF9A3}" id="{00230002-006F-45B9-8B58-00AD00830063}">
    <text xml:space="preserve">Joint Statement on Global Electronic Commerce
</text>
  </threadedComment>
  <threadedComment ref="AD4" personId="{E5842BE3-B748-F5C8-F69B-0A3180BCF9A3}" id="{0033002E-00E9-4E0D-960E-00B8001E0017}">
    <text xml:space="preserve">Joint Statement on Global Electronic Commerce
</text>
  </threadedComment>
  <threadedComment ref="AF4" personId="{E5842BE3-B748-F5C8-F69B-0A3180BCF9A3}" id="{004E005D-00A2-42D3-BB21-00610049007A}">
    <text xml:space="preserve">Joint Statement on Global Electronic Commerce
</text>
  </threadedComment>
  <threadedComment ref="BA4" personId="{E5842BE3-B748-F5C8-F69B-0A3180BCF9A3}" id="{006C0059-00DD-4050-B7D5-00D0001400AE}">
    <text xml:space="preserve">Joint Statement on Global Electronic Commerce
</text>
  </threadedComment>
  <threadedComment ref="BF4" personId="{E5842BE3-B748-F5C8-F69B-0A3180BCF9A3}" id="{006E0027-0053-405F-9BBF-001000FB00AF}">
    <text xml:space="preserve">Electronic exchange of information between custom administrations (art. IX.2.8-9; IX.3; Art. IX.4.1.vi))
</text>
  </threadedComment>
  <threadedComment ref="BH4" personId="{E5842BE3-B748-F5C8-F69B-0A3180BCF9A3}" id="{0094001E-00AC-4116-9624-00ED006800CE}">
    <text xml:space="preserve">Joint Statement on Global Electronic Commerce
</text>
  </threadedComment>
  <threadedComment ref="BU4" personId="{E5842BE3-B748-F5C8-F69B-0A3180BCF9A3}" id="{00DB0013-00CD-440A-984E-0052001B00CD}">
    <text xml:space="preserve">Joint Statement on Global Electronic Commerce
</text>
  </threadedComment>
  <threadedComment ref="BW4" personId="{E5842BE3-B748-F5C8-F69B-0A3180BCF9A3}" id="{00600014-00E5-47CC-A688-009100BC0035}">
    <text xml:space="preserve">Joint Statement on Global Electronic Commerce
</text>
  </threadedComment>
  <threadedComment ref="CA4" personId="{E5842BE3-B748-F5C8-F69B-0A3180BCF9A3}" id="{00070068-0019-4F19-98B9-0068001C0019}">
    <text xml:space="preserve">Joint Statement on Global Electronic Commerce
</text>
  </threadedComment>
  <threadedComment ref="CD4" personId="{E5842BE3-B748-F5C8-F69B-0A3180BCF9A3}" id="{00C90021-0087-4536-A64C-002A00B400D6}">
    <text xml:space="preserve">Joint Statement on Global Electronic Commerce
</text>
  </threadedComment>
  <threadedComment ref="CE4" personId="{E5842BE3-B748-F5C8-F69B-0A3180BCF9A3}" id="{00680081-00CF-49D9-8390-000600070003}">
    <text xml:space="preserve">Joint Statement on Global Electronic Commerce
</text>
  </threadedComment>
  <threadedComment ref="CS4" personId="{E5842BE3-B748-F5C8-F69B-0A3180BCF9A3}" id="{003B0026-0085-42C0-A3D7-0006001F0011}">
    <text xml:space="preserve">Joint Statement on Global Electronic Commerce
</text>
  </threadedComment>
  <threadedComment ref="DN4" personId="{E5842BE3-B748-F5C8-F69B-0A3180BCF9A3}" id="{001E001F-00BC-4110-8658-00F300BD0070}">
    <text xml:space="preserve">Joint Statement on Global Electronic Commerce
</text>
  </threadedComment>
  <threadedComment ref="DX4" personId="{E5842BE3-B748-F5C8-F69B-0A3180BCF9A3}" id="{00FF0043-0098-47AB-872C-008400D100D1}">
    <text xml:space="preserve">Article IX.7
Government Procurement
Cooperation on information technology for procurement
</text>
  </threadedComment>
  <threadedComment ref="AF5" personId="{E5842BE3-B748-F5C8-F69B-0A3180BCF9A3}" id="{00A7002A-00D7-4F56-BC6A-00E80090000E}">
    <text xml:space="preserve">Article Twenty-five: Electronic Commerce
Member States shall take all necessary actions to facilitate banking and trade exchange
through electronic means of communication, and unify their electronic commerce legislation.
</text>
  </threadedComment>
  <threadedComment ref="BY5" personId="{E5842BE3-B748-F5C8-F69B-0A3180BCF9A3}" id="{008C0017-0062-4B07-B889-00190096007E}">
    <text xml:space="preserve">Art. 8 and 9 - establishment of an information technology database
</text>
  </threadedComment>
  <threadedComment ref="AK6" personId="{E5842BE3-B748-F5C8-F69B-0A3180BCF9A3}" id="{009E0074-00B5-4755-9E3E-002800F500DE}">
    <text xml:space="preserve">
Art. 59 Market Access
Computer and Related Services (Annex IV B), 
</text>
  </threadedComment>
  <threadedComment ref="AL6" personId="{E5842BE3-B748-F5C8-F69B-0A3180BCF9A3}" id="{00FB00A4-00E0-49A0-BDED-00FF00700019}">
    <text xml:space="preserve">Art. 59 Market Access
Telecommunications (Annex IV B), 
</text>
  </threadedComment>
  <threadedComment ref="AM6" personId="{E5842BE3-B748-F5C8-F69B-0A3180BCF9A3}" id="{003C00EA-00EB-4BB9-A50C-00C9003200EA}">
    <text xml:space="preserve">Art. 59 Market Access
Financial Services (Annex IV A)
</text>
  </threadedComment>
  <threadedComment ref="AR6" personId="{E5842BE3-B748-F5C8-F69B-0A3180BCF9A3}" id="{008A00AB-001C-4A1E-9AB9-009F00110078}">
    <text xml:space="preserve">Art. 118.2 ensure adequate protection of IP rights
</text>
  </threadedComment>
  <threadedComment ref="BD6" personId="{E5842BE3-B748-F5C8-F69B-0A3180BCF9A3}" id="{00F50022-0066-47CB-9543-00660071005B}">
    <text xml:space="preserve">Art. 1(a)(iii), promotion of paperless trading as an objective, Chapt. 5 (art. 40- 44)
</text>
  </threadedComment>
  <threadedComment ref="BY6" personId="{E5842BE3-B748-F5C8-F69B-0A3180BCF9A3}" id="{0098000B-00C6-4B1B-B0A2-00BC00790095}">
    <text xml:space="preserve">Ch. 14 (arts. 112-114) Informations and Communications Technology (ICT)
</text>
  </threadedComment>
  <threadedComment ref="BZ6" personId="{E5842BE3-B748-F5C8-F69B-0A3180BCF9A3}" id="{00D000E3-0002-4067-823B-007C0033007A}">
    <text xml:space="preserve">art. 113:1(a)
</text>
  </threadedComment>
  <threadedComment ref="CB6" personId="{E5842BE3-B748-F5C8-F69B-0A3180BCF9A3}" id="{004C00D2-00F1-4964-8F8F-000000A600D6}">
    <text xml:space="preserve">Article 114
Joint Committee on ICT
</text>
  </threadedComment>
  <threadedComment ref="CS6" personId="{E5842BE3-B748-F5C8-F69B-0A3180BCF9A3}" id="{00640023-0021-4685-ACCF-00B5009D00E9}">
    <text xml:space="preserve">Exceptions to services, investment and movement of persons chapter (Arts. 69.1(c)(ii); 83.1(c)(ii); 95.1(c)(ii)
</text>
  </threadedComment>
  <threadedComment ref="DD6" personId="{E5842BE3-B748-F5C8-F69B-0A3180BCF9A3}" id="{00B4006E-001D-44CF-9C7D-003F00A30010}">
    <text xml:space="preserve">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DI6" personId="{E5842BE3-B748-F5C8-F69B-0A3180BCF9A3}" id="{00EF0060-002D-440F-ACD7-005500E80040}">
    <text xml:space="preserve">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ext>
  </threadedComment>
  <threadedComment ref="DJ6" personId="{E5842BE3-B748-F5C8-F69B-0A3180BCF9A3}" id="{00270063-0079-4B4D-BD24-00AF00970059}">
    <text xml:space="preserve"> Computer and Related Services (Annex IV B), 
</text>
  </threadedComment>
  <threadedComment ref="DK6" personId="{E5842BE3-B748-F5C8-F69B-0A3180BCF9A3}" id="{00390090-0056-4EBF-B4AD-007F00240096}">
    <text xml:space="preserve">Annex IV D
</text>
  </threadedComment>
  <threadedComment ref="DL6" personId="{E5842BE3-B748-F5C8-F69B-0A3180BCF9A3}" id="{002E0092-006A-472D-A64A-00E1007800F7}">
    <text xml:space="preserve">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EA6" personId="{E5842BE3-B748-F5C8-F69B-0A3180BCF9A3}" id="{00AC00C2-0061-4719-BE4F-0053006E0051}">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B6" personId="{E5842BE3-B748-F5C8-F69B-0A3180BCF9A3}" id="{00020016-00E2-439D-9E09-00AB00E1006B}">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D6" personId="{E5842BE3-B748-F5C8-F69B-0A3180BCF9A3}" id="{008700E2-0064-42AB-BBC0-00BF00350071}">
    <text xml:space="preserve">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ext>
  </threadedComment>
  <threadedComment ref="ES6" personId="{6785972C-96CC-E74C-1073-C6FD66B67974}" id="{004B002F-00EE-4EBD-8582-002300F300D1}">
    <text xml:space="preserve">Art. 96:2(a), Cooperation regarding trade secrets
</text>
  </threadedComment>
  <threadedComment ref="EM7" personId="{8E4CCD65-E3AA-5BB5-8775-153EB2897E6A}" id="{009000B9-00A7-4626-B55C-0083003E0029}">
    <text xml:space="preserve">Art. 17.01
</text>
  </threadedComment>
  <threadedComment ref="EL8" personId="{8E4CCD65-E3AA-5BB5-8775-153EB2897E6A}" id="{00400043-00B2-476A-AA58-009E003500A4}">
    <text xml:space="preserve">Art. 29:1 with Annex IV
</text>
  </threadedComment>
  <threadedComment ref="ES8" personId="{8E4CCD65-E3AA-5BB5-8775-153EB2897E6A}" id="{00B10024-00E8-42DE-A5E8-001700C00049}">
    <text xml:space="preserve">Art. 29:2
</text>
  </threadedComment>
  <threadedComment ref="EM9" personId="{8E4CCD65-E3AA-5BB5-8775-153EB2897E6A}" id="{00370010-00B3-4D14-8B61-004B00FB00EF}">
    <text xml:space="preserve">Art. 27:1
</text>
  </threadedComment>
  <threadedComment ref="EL10" personId="{E5842BE3-B748-F5C8-F69B-0A3180BCF9A3}" id="{000D00D1-001E-45CD-A944-008100DD002E}">
    <text xml:space="preserve">Art. 30:4
</text>
  </threadedComment>
  <threadedComment ref="ES10" personId="{8E4CCD65-E3AA-5BB5-8775-153EB2897E6A}" id="{00510086-009B-4AB3-9CAA-002B008900EB}">
    <text xml:space="preserve">Art. 30:2
</text>
  </threadedComment>
  <threadedComment ref="BF11" personId="{E5842BE3-B748-F5C8-F69B-0A3180BCF9A3}" id="{00CA00D6-00F5-4A7C-BA90-00EC005F00B6}">
    <text xml:space="preserve">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BY11" personId="{E5842BE3-B748-F5C8-F69B-0A3180BCF9A3}" id="{002D00DB-0051-47EE-86E8-0098000C0012}">
    <text xml:space="preserve">Art. 60 (dialogue on information society issues)
</text>
  </threadedComment>
  <threadedComment ref="CS11" personId="{E5842BE3-B748-F5C8-F69B-0A3180BCF9A3}" id="{000A00EF-00E9-4394-8972-0053009700FB}">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CU11" personId="{E5842BE3-B748-F5C8-F69B-0A3180BCF9A3}" id="{0005006D-00ED-4413-9187-00CD00F80000}">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DD11" personId="{E5842BE3-B748-F5C8-F69B-0A3180BCF9A3}" id="{008A00AF-00A5-4EFB-9D3E-002E00BF0057}">
    <text xml:space="preserve">Art. 34.2(d), provisions of transport information, including computerised information systems and electronic data interchange
</text>
  </threadedComment>
  <threadedComment ref="DJ11" personId="{E5842BE3-B748-F5C8-F69B-0A3180BCF9A3}" id="{002B0097-00CC-4812-B82C-00B100E3000A}">
    <text xml:space="preserve">Art. 34.2(d), provisions of transport information, including computerised information systems and electronic data interchange
</text>
  </threadedComment>
  <threadedComment ref="EB11" personId="{E5842BE3-B748-F5C8-F69B-0A3180BCF9A3}" id="{000F003C-004C-4296-B494-0000009100F9}">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D11" personId="{E5842BE3-B748-F5C8-F69B-0A3180BCF9A3}" id="{006700C2-00F2-4CC5-B2AD-002B00DA0020}">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K11" personId="{6785972C-96CC-E74C-1073-C6FD66B67974}" id="{00460047-006A-46D2-890E-002900070086}">
    <text xml:space="preserve">Annex 6:1
</text>
  </threadedComment>
  <threadedComment ref="EL11" personId="{6785972C-96CC-E74C-1073-C6FD66B67974}" id="{004B000D-003C-4A60-A769-0079000900CA}">
    <text xml:space="preserve">Annex 6:1 , 2 and 3
</text>
  </threadedComment>
  <threadedComment ref="EM11" personId="{6785972C-96CC-E74C-1073-C6FD66B67974}" id="{00A2000A-0053-4BDF-9097-0091007E0045}">
    <text xml:space="preserve">Annex 6:1
</text>
  </threadedComment>
  <threadedComment ref="DL12" personId="{8E4CCD65-E3AA-5BB5-8775-153EB2897E6A}" id="{00D7007B-0004-49EE-8648-00F900E00034}">
    <text xml:space="preserve">Annex is missing
</text>
  </threadedComment>
  <threadedComment ref="EK12" personId="{8E4CCD65-E3AA-5BB5-8775-153EB2897E6A}" id="{000B00AC-0001-4ED1-94D2-00A1005F0008}">
    <text xml:space="preserve">Art. 30 and Annex 2
</text>
  </threadedComment>
  <threadedComment ref="EL12" personId="{8E4CCD65-E3AA-5BB5-8775-153EB2897E6A}" id="{00DA000E-003D-4E5D-9259-00AB00A300B9}">
    <text xml:space="preserve">Art. 30 and Annex 2
</text>
  </threadedComment>
  <threadedComment ref="EM12" personId="{8E4CCD65-E3AA-5BB5-8775-153EB2897E6A}" id="{00F6003E-006C-47C7-958A-008F008B00D9}">
    <text xml:space="preserve">Art. 30 and Annex 2
</text>
  </threadedComment>
  <threadedComment ref="EK13" personId="{8E4CCD65-E3AA-5BB5-8775-153EB2897E6A}" id="{000300F1-00C7-4715-B9E3-008600B00043}">
    <text xml:space="preserve">Art. 24 with Annex VI Art. 3(b) and (c)
</text>
  </threadedComment>
  <threadedComment ref="EL13" personId="{8E4CCD65-E3AA-5BB5-8775-153EB2897E6A}" id="{00F200F7-00FF-40CA-8A78-00AD0040006E}">
    <text xml:space="preserve">Art. 24 with Annex VI Art. 2:1-3
</text>
  </threadedComment>
  <threadedComment ref="EM13" personId="{8E4CCD65-E3AA-5BB5-8775-153EB2897E6A}" id="{0095003D-0014-48DA-BCD4-009000C20058}">
    <text xml:space="preserve">Art. 24 with Annex VI Art. 2:2
</text>
  </threadedComment>
  <threadedComment ref="ES13" personId="{8E4CCD65-E3AA-5BB5-8775-153EB2897E6A}" id="{007F0023-0062-4588-B26E-00F600D00059}">
    <text xml:space="preserve">Art. 24 with Annex VI Art. 1 and Art. 24 with Annex VI Art. 5; Art. 5 and Annex XII Art. 4
</text>
  </threadedComment>
  <threadedComment ref="EM14" personId="{8E4CCD65-E3AA-5BB5-8775-153EB2897E6A}" id="{00590045-00E1-4EAB-8B6F-00B400290035}">
    <text xml:space="preserve">Art. 20
</text>
  </threadedComment>
  <threadedComment ref="EL15" personId="{6785972C-96CC-E74C-1073-C6FD66B67974}" id="{0051002D-0095-4DA0-BE43-001200400039}">
    <text xml:space="preserve">Art. 30:1 with Annex IV
</text>
  </threadedComment>
  <threadedComment ref="EM15" personId="{6785972C-96CC-E74C-1073-C6FD66B67974}" id="{004C0044-0091-4CAF-8E06-00BF0050003A}">
    <text xml:space="preserve">Art. 30:1 with Annex IV:1
</text>
  </threadedComment>
  <threadedComment ref="ES15" personId="{8E4CCD65-E3AA-5BB5-8775-153EB2897E6A}" id="{00970005-0027-4B30-8BA5-00D700A2000A}">
    <text xml:space="preserve">Art. 30:2
</text>
  </threadedComment>
  <threadedComment ref="EL16" personId="{8E4CCD65-E3AA-5BB5-8775-153EB2897E6A}" id="{007A0070-002A-4C20-ADA4-00A900B800B8}">
    <text xml:space="preserve">Art. 24:1 and Annex II
</text>
  </threadedComment>
  <threadedComment ref="EM16" personId="{8E4CCD65-E3AA-5BB5-8775-153EB2897E6A}" id="{009B006D-00B2-40CB-84BF-00B100B30009}">
    <text xml:space="preserve">Art. 24:1
</text>
  </threadedComment>
  <threadedComment ref="ES16" personId="{8E4CCD65-E3AA-5BB5-8775-153EB2897E6A}" id="{00C000E3-0061-40E4-A3AD-004100C8000F}">
    <text xml:space="preserve">Art. 24:2
</text>
  </threadedComment>
  <threadedComment ref="EM17" personId="{8E4CCD65-E3AA-5BB5-8775-153EB2897E6A}" id="{002100B6-001C-46ED-9BD9-00FE00DA007F}">
    <text xml:space="preserve">Art. 28:1
</text>
  </threadedComment>
  <threadedComment ref="BY18" personId="{E5842BE3-B748-F5C8-F69B-0A3180BCF9A3}" id="{00A5002E-0076-459E-8605-00FE009200A1}">
    <text xml:space="preserve">Art. 7.1(b), cooperation
</text>
  </threadedComment>
  <threadedComment ref="BZ18" personId="{E5842BE3-B748-F5C8-F69B-0A3180BCF9A3}" id="{009800CD-00EB-4A82-94AB-00BF00CA0010}">
    <text xml:space="preserve">Art. 7:3(c)
</text>
  </threadedComment>
  <threadedComment ref="EL18" personId="{6785972C-96CC-E74C-1073-C6FD66B67974}" id="{00F50004-00ED-4F80-99DB-001300B9002C}">
    <text xml:space="preserve">Art. 3:8(h), future negotiation
</text>
  </threadedComment>
  <threadedComment ref="EM18" personId="{6785972C-96CC-E74C-1073-C6FD66B67974}" id="{00A600C3-00DB-404D-9290-00B7009900E0}">
    <text xml:space="preserve">Art. 3:8(h), future negotiation
</text>
  </threadedComment>
  <threadedComment ref="AK19" personId="{E5842BE3-B748-F5C8-F69B-0A3180BCF9A3}" id="{006C0041-00A8-43FB-863C-0037000900EE}">
    <text xml:space="preserve">Arts. 97 (market access) and 98 (national treatment) Computer and related services, (Annex VII), 
</text>
  </threadedComment>
  <threadedComment ref="AL19" personId="{E5842BE3-B748-F5C8-F69B-0A3180BCF9A3}" id="{00980009-008D-444B-ACE7-00D10013007C}">
    <text xml:space="preserve">Arts. 97 (market access) and 98 (national treatment) 
Telecommunications (Annex VII), 
</text>
  </threadedComment>
  <threadedComment ref="AM19" personId="{E5842BE3-B748-F5C8-F69B-0A3180BCF9A3}" id="{000D001A-002E-477F-85C1-0044006E0058}">
    <text xml:space="preserve">Financial Services (Arts. 118, 119, Annex VIII, Understanding on Commitments in Financial Services)
</text>
  </threadedComment>
  <threadedComment ref="BY19" personId="{E5842BE3-B748-F5C8-F69B-0A3180BCF9A3}" id="{002E00E2-000A-4A02-85CA-00FC000000BE}">
    <text xml:space="preserve">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text>
  </threadedComment>
  <threadedComment ref="BZ19" personId="{E5842BE3-B748-F5C8-F69B-0A3180BCF9A3}" id="{006D00C2-0057-44D6-AEA4-0015005A0038}">
    <text xml:space="preserve">Art. 104
</text>
  </threadedComment>
  <threadedComment ref="CS19" personId="{E5842BE3-B748-F5C8-F69B-0A3180BCF9A3}" id="{00510091-0083-418B-8BC7-00A500870002}">
    <text xml:space="preserve">
Soft:
Art. 30, cooperation on data protection;
Hard
Art. 41.3(b) protection of data shared by the public administration
</text>
  </threadedComment>
  <threadedComment ref="CV19" personId="{E5842BE3-B748-F5C8-F69B-0A3180BCF9A3}" id="{00550091-0017-4B8F-87FF-00B700620093}">
    <text xml:space="preserve">
Article 202
Data Protection
The Parties agree to accord a high level of protection to the processing of personal and other data, compatible with the
highest international standards.
</text>
  </threadedComment>
  <threadedComment ref="CW19" personId="{E5842BE3-B748-F5C8-F69B-0A3180BCF9A3}" id="{00A300FC-00CB-46FC-A5B3-000400BC00A2}">
    <tex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DD19" personId="{E5842BE3-B748-F5C8-F69B-0A3180BCF9A3}" id="{00ED00F2-00EF-42CA-A4C4-00F30088006D}">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ext>
  </threadedComment>
  <threadedComment ref="DI19" personId="{E5842BE3-B748-F5C8-F69B-0A3180BCF9A3}" id="{00E300FC-0042-45A2-9DBF-00C600D90071}">
    <text xml:space="preserve">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ext>
  </threadedComment>
  <threadedComment ref="DL19" personId="{E5842BE3-B748-F5C8-F69B-0A3180BCF9A3}" id="{009E0029-0099-44C5-9CB6-000B000F00A6}">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ext>
  </threadedComment>
  <threadedComment ref="DX19" personId="{E5842BE3-B748-F5C8-F69B-0A3180BCF9A3}" id="{004D0076-0086-4A09-A639-008E00B3001F}">
    <text xml:space="preserve">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ext>
  </threadedComment>
  <threadedComment ref="EA19" personId="{E5842BE3-B748-F5C8-F69B-0A3180BCF9A3}" id="{00C00016-00DB-4F90-8888-0098001500C6}">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B19" personId="{E5842BE3-B748-F5C8-F69B-0A3180BCF9A3}" id="{000A0041-00CB-4FB6-BA77-008F006A009C}">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D19" personId="{E5842BE3-B748-F5C8-F69B-0A3180BCF9A3}" id="{00DD0082-0008-4BFA-A6CE-002E00F20088}">
    <text xml:space="preserve">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ext>
  </threadedComment>
  <threadedComment ref="EK19" personId="{6785972C-96CC-E74C-1073-C6FD66B67974}" id="{0070005E-007F-4348-8880-002F00AA0068}">
    <text xml:space="preserve">Art. 170(b) (ii) and (iii); Art. 55(g), Art. 168 protection of ip rights in accordance with the highest international standards
</text>
  </threadedComment>
  <threadedComment ref="EL19" personId="{8E4CCD65-E3AA-5BB5-8775-153EB2897E6A}" id="{00F80082-00C4-4A82-B3E9-00BF005B00BA}">
    <text xml:space="preserve">Art. 170
</text>
  </threadedComment>
  <threadedComment ref="EM19" personId="{6785972C-96CC-E74C-1073-C6FD66B67974}" id="{003E000E-00BA-4062-92C2-008A00600087}">
    <text xml:space="preserve">Art. 170(a)(i): adherence to TRIPS
</text>
  </threadedComment>
  <threadedComment ref="EP19" personId="{6785972C-96CC-E74C-1073-C6FD66B67974}" id="{00D200D5-00D3-409F-A9EC-000100170069}">
    <text xml:space="preserve">Art. 31:2(a), cooperation on copyright and related rights
</text>
  </threadedComment>
  <threadedComment ref="ES19" personId="{6785972C-96CC-E74C-1073-C6FD66B67974}" id="{001500A8-00C7-4C2B-B04F-00BF00F4006A}">
    <text xml:space="preserve">Art. 32:2(a), cooperation on the protection of undisclosed information and Art. 169
</text>
  </threadedComment>
  <threadedComment ref="ES20" personId="{8E4CCD65-E3AA-5BB5-8775-153EB2897E6A}" id="{000B001F-0064-4237-A995-00DE009B001A}">
    <text xml:space="preserve">Art. 26:2
</text>
  </threadedComment>
  <threadedComment ref="ES21" personId="{8E4CCD65-E3AA-5BB5-8775-153EB2897E6A}" id="{000D007C-00C9-497D-A2B0-000300940093}">
    <text xml:space="preserve">Art. 27:2 "unpublished konw-how information"
</text>
  </threadedComment>
  <threadedComment ref="EL22" personId="{8E4CCD65-E3AA-5BB5-8775-153EB2897E6A}" id="{000B009D-0025-4EA2-B7B9-00FD009800A5}">
    <text xml:space="preserve">Art. 24:1 and Annex II
</text>
  </threadedComment>
  <threadedComment ref="EM22" personId="{8E4CCD65-E3AA-5BB5-8775-153EB2897E6A}" id="{00260084-0032-47AB-9F4E-006500770090}">
    <text xml:space="preserve">Art. 24:1 and Annex II:1
</text>
  </threadedComment>
  <threadedComment ref="ES22" personId="{8E4CCD65-E3AA-5BB5-8775-153EB2897E6A}" id="{00F700C4-00B5-4733-AE94-00D300290093}">
    <text xml:space="preserve">Art. 24:2
</text>
  </threadedComment>
  <threadedComment ref="EL23" personId="{8E4CCD65-E3AA-5BB5-8775-153EB2897E6A}" id="{00AD00CA-00F3-41DC-845E-001F0046008E}">
    <text xml:space="preserve">Art. 25:1 and Annex II
</text>
  </threadedComment>
  <threadedComment ref="EM23" personId="{8E4CCD65-E3AA-5BB5-8775-153EB2897E6A}" id="{0015001D-00CB-4C51-8489-0023005D007D}">
    <text xml:space="preserve">Art. 25:1 and Annex II
</text>
  </threadedComment>
  <threadedComment ref="ES23" personId="{8E4CCD65-E3AA-5BB5-8775-153EB2897E6A}" id="{004D0079-000B-488E-9977-002400F200DE}">
    <text xml:space="preserve">Art. 25:2
</text>
  </threadedComment>
  <threadedComment ref="EK24" personId="{8E4CCD65-E3AA-5BB5-8775-153EB2897E6A}" id="{00D000CA-00B6-453A-A6E6-007200A50031}">
    <text xml:space="preserve">Art. 16.1:2, Art. 16.3
</text>
  </threadedComment>
  <threadedComment ref="EM24" personId="{8E4CCD65-E3AA-5BB5-8775-153EB2897E6A}" id="{009300E5-00CC-4BFF-8CF9-0093000000B1}">
    <text xml:space="preserve">Art. 16.1:2
</text>
  </threadedComment>
  <threadedComment ref="AC25" personId="{E5842BE3-B748-F5C8-F69B-0A3180BCF9A3}" id="{00F200B8-0052-43F4-B9AE-00A6005A005E}">
    <text xml:space="preserve">Chap. 14, preamble
</text>
  </threadedComment>
  <threadedComment ref="AD25" personId="{E5842BE3-B748-F5C8-F69B-0A3180BCF9A3}" id="{0014005D-00FA-4A05-B4BC-0035005B0007}">
    <text xml:space="preserve">Chapter 14, Art. 2
</text>
  </threadedComment>
  <threadedComment ref="AK25" personId="{E5842BE3-B748-F5C8-F69B-0A3180BCF9A3}" id="{000A00E8-00B6-44EE-BDFB-00E200630022}">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L25" personId="{E5842BE3-B748-F5C8-F69B-0A3180BCF9A3}" id="{00DD001E-00E9-4B54-85D8-000200C900FB}">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M25" personId="{E5842BE3-B748-F5C8-F69B-0A3180BCF9A3}" id="{00ED00E1-0030-499E-A219-00E900A00014}">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P25" personId="{E5842BE3-B748-F5C8-F69B-0A3180BCF9A3}" id="{00FB0083-000C-4195-A9B9-004800290026}">
    <text xml:space="preserve">Chaptar 14, Art. 9
Chapter is subject to general (Art. 18) and specific exceptions (Art. 19) of Chap. 7 (Trade in Services)
</text>
  </threadedComment>
  <threadedComment ref="AT25" personId="{E5842BE3-B748-F5C8-F69B-0A3180BCF9A3}" id="{001B0014-0035-4484-B8D0-003800BC00AD}">
    <text xml:space="preserve">Chapter 14, Art. 3
</text>
  </threadedComment>
  <threadedComment ref="AW25" personId="{E5842BE3-B748-F5C8-F69B-0A3180BCF9A3}" id="{00820059-001B-4161-964E-003F00850030}">
    <text xml:space="preserve">Chapter 14, Art. 4.1
</text>
  </threadedComment>
  <threadedComment ref="BB25" personId="{E5842BE3-B748-F5C8-F69B-0A3180BCF9A3}" id="{005D00A6-004B-43B5-946A-00A3004500F1}">
    <text xml:space="preserve">
Chapter 14, 
Soft
Preamble 
Hard
Art. 4.2(a)
</text>
  </threadedComment>
  <threadedComment ref="BD25" personId="{E5842BE3-B748-F5C8-F69B-0A3180BCF9A3}" id="{00020050-001D-4DD0-9BD9-009E00EB00A6}">
    <text xml:space="preserve">Chapter 14, Art. 8
</text>
  </threadedComment>
  <threadedComment ref="BF25" personId="{E5842BE3-B748-F5C8-F69B-0A3180BCF9A3}" id="{00B800B5-00B4-460A-BAAF-008F0007001D}">
    <text xml:space="preserve">Art. 6.2.
The parties, when appropiate shall endeavour to develop further the use and product coverage of electronic means of data transfer, including health certificates
</text>
  </threadedComment>
  <threadedComment ref="BH25" personId="{E5842BE3-B748-F5C8-F69B-0A3180BCF9A3}" id="{0042007E-009E-4DE2-9047-007A0007000F}">
    <text xml:space="preserve">Chapter 14, Art. 6
</text>
  </threadedComment>
  <threadedComment ref="BZ25" personId="{E5842BE3-B748-F5C8-F69B-0A3180BCF9A3}" id="{008C00FD-00F1-4659-8945-0029006300C3}">
    <text xml:space="preserve">Chapt. 14 Art. 8.3, regarding paperless trading
</text>
  </threadedComment>
  <threadedComment ref="CH25" personId="{E5842BE3-B748-F5C8-F69B-0A3180BCF9A3}" id="{00B5005D-0090-4E59-964D-004F005900A8}">
    <text xml:space="preserve">Chapter 14, Art. 4.1
</text>
  </threadedComment>
  <threadedComment ref="CT25" personId="{E5842BE3-B748-F5C8-F69B-0A3180BCF9A3}" id="{009500AE-0024-4169-92EA-00ED007A0029}">
    <text xml:space="preserve">Chapter 14, Art. 7.1
</text>
  </threadedComment>
  <threadedComment ref="CV25" personId="{E5842BE3-B748-F5C8-F69B-0A3180BCF9A3}" id="{00E2005D-0082-4F69-8D78-00B000570033}">
    <text xml:space="preserve">Chapter 14, Art. 7.2
</text>
  </threadedComment>
  <threadedComment ref="DD25" personId="{E5842BE3-B748-F5C8-F69B-0A3180BCF9A3}" id="{00860097-007D-4043-9D20-00B40080008F}">
    <text xml:space="preserve">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I25" personId="{40B0AB47-9800-EA44-1FF3-FDF440E4C41E}" id="{00B90043-00EF-4AFB-A618-00DB00DB00FA}">
    <text xml:space="preserve">Ch. 10, Art. 3.3
</text>
  </threadedComment>
  <threadedComment ref="DL25" personId="{E5842BE3-B748-F5C8-F69B-0A3180BCF9A3}" id="{0050009B-0039-46E0-8463-004800FB0042}">
    <text xml:space="preserve">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X25" personId="{E5842BE3-B748-F5C8-F69B-0A3180BCF9A3}" id="{00F70054-0079-4E51-9E57-0067003000B5}">
    <text xml:space="preserve">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ext>
  </threadedComment>
  <threadedComment ref="EH25" personId="{E5842BE3-B748-F5C8-F69B-0A3180BCF9A3}" id="{0038002B-00B4-42CA-A2C2-004F00AC0032}">
    <text xml:space="preserve">Chaptar 14, Art. 2.6
</text>
  </threadedComment>
  <threadedComment ref="EI25" personId="{E5842BE3-B748-F5C8-F69B-0A3180BCF9A3}" id="{008C00F8-007D-49A9-AF21-00EE00A60034}">
    <text xml:space="preserve">Chaptar 14, Art. 2.6
</text>
  </threadedComment>
  <threadedComment ref="EK25" personId="{8E4CCD65-E3AA-5BB5-8775-153EB2897E6A}" id="{00A700F1-00E5-4FB1-B1F5-0033007F00AB}">
    <text xml:space="preserve">Chapt. 13 Art. 2:2 and 3
</text>
  </threadedComment>
  <threadedComment ref="EM25" personId="{8E4CCD65-E3AA-5BB5-8775-153EB2897E6A}" id="{001800EC-0070-41DA-AC64-00CE0003004F}">
    <text xml:space="preserve">Chapt. 13 Art. 2:1
</text>
  </threadedComment>
  <threadedComment ref="EV25" personId="{8E4CCD65-E3AA-5BB5-8775-153EB2897E6A}" id="{007200E5-00F2-4CB4-97AB-007B006600B8}">
    <text xml:space="preserve">Chapt. 13 Art. 7, regarding dispute settlement
</text>
  </threadedComment>
  <threadedComment ref="FC25" personId="{6785972C-96CC-E74C-1073-C6FD66B67974}" id="{0046006B-0022-427B-A14E-00EC006F0006}">
    <text xml:space="preserve">Chapt. 13 Art. 3
</text>
  </threadedComment>
  <threadedComment ref="EK26" personId="{8E4CCD65-E3AA-5BB5-8775-153EB2897E6A}" id="{00940057-004C-470B-9529-004E005300C3}">
    <text xml:space="preserve">Art. 24:1 with Annex II: 6 and 7
</text>
  </threadedComment>
  <threadedComment ref="EL26" personId="{8E4CCD65-E3AA-5BB5-8775-153EB2897E6A}" id="{00E70044-00DB-471C-9EA0-00F5004500DD}">
    <text xml:space="preserve">Art. 24:1 with Annex II
</text>
  </threadedComment>
  <threadedComment ref="EM26" personId="{8E4CCD65-E3AA-5BB5-8775-153EB2897E6A}" id="{002600BA-008E-46B6-AA3A-00CE00B400D5}">
    <text xml:space="preserve">Art. 24:1 with Annex II: 2
</text>
  </threadedComment>
  <threadedComment ref="ES26" personId="{8E4CCD65-E3AA-5BB5-8775-153EB2897E6A}" id="{00860077-00D4-4571-A425-00D700090070}">
    <text xml:space="preserve">Art. 24:2
</text>
  </threadedComment>
  <threadedComment ref="EL27" personId="{6785972C-96CC-E74C-1073-C6FD66B67974}" id="{004C002D-00D2-4FD9-9395-007600DC00E4}">
    <text xml:space="preserve">Art. 27:1 with Annex IV
</text>
  </threadedComment>
  <threadedComment ref="EM27" personId="{8E4CCD65-E3AA-5BB5-8775-153EB2897E6A}" id="{008F00FD-0068-4278-B9AA-0048006E008E}">
    <text xml:space="preserve">Art. 27:1 with Annex IV
</text>
  </threadedComment>
  <threadedComment ref="ES27" personId="{8E4CCD65-E3AA-5BB5-8775-153EB2897E6A}" id="{00710087-0085-43D3-9354-008C000E004F}">
    <text xml:space="preserve">Art. 27:2
</text>
  </threadedComment>
  <threadedComment ref="EK28" personId="{6785972C-96CC-E74C-1073-C6FD66B67974}" id="{00AA00A1-00D7-44F2-8C9F-009D007600C0}">
    <text xml:space="preserve">Art. 24 thogether with Annex 4
</text>
  </threadedComment>
  <threadedComment ref="ER28" personId="{8E4CCD65-E3AA-5BB5-8775-153EB2897E6A}" id="{0023005C-00C1-4D62-8304-003400DD0055}">
    <text xml:space="preserve">Art. 24:2
</text>
  </threadedComment>
  <threadedComment ref="AC29" personId="{E5842BE3-B748-F5C8-F69B-0A3180BCF9A3}" id="{00D900DD-00CC-460E-8A60-00100073001B}">
    <text xml:space="preserve">Art. 14.1
</text>
  </threadedComment>
  <threadedComment ref="AH29" personId="{E5842BE3-B748-F5C8-F69B-0A3180BCF9A3}" id="{0094005D-001D-4FD9-A3BC-0087005F0008}">
    <text xml:space="preserve">Art. 14.3:3
</text>
  </threadedComment>
  <threadedComment ref="AI29" personId="{E5842BE3-B748-F5C8-F69B-0A3180BCF9A3}" id="{008200D4-008B-4443-823B-005800FB009A}">
    <text xml:space="preserve">Art. 14.3:4
</text>
  </threadedComment>
  <threadedComment ref="AK29" personId="{E5842BE3-B748-F5C8-F69B-0A3180BCF9A3}" id="{00F400E0-0032-463C-8C3F-0019004F00BD}">
    <text xml:space="preserve">Market access: 
Art. 8.5, Annex 10 B (telecommunications); 
Art. 10.4, Annexes 10 B and C (financial institutions)
National treatment:
Art. 8.3, Annex 10 B (telecommunications); 
Art. 10.2 and Annex 10 B (financial institutions) 
</text>
  </threadedComment>
  <threadedComment ref="AL29" personId="{E5842BE3-B748-F5C8-F69B-0A3180BCF9A3}" id="{007B0009-007C-4F22-AD4B-00FD003D0030}">
    <text xml:space="preserve">Market access: 
Art. 8.5, Annex 10 B (telecommunications); 
National treatment:
Art. 8.3, Annex 10 B (telecommunications); 
</text>
  </threadedComment>
  <threadedComment ref="AM29" personId="{E5842BE3-B748-F5C8-F69B-0A3180BCF9A3}" id="{00D800DE-002B-49A4-B1F0-00E100FE000E}">
    <text xml:space="preserve">Market access: 
Art. 10.4, Annexes 10 B and C (financial institutions)
National treatment:
Art. 10.2 and Annex 10 B (financial institutions) 
</text>
  </threadedComment>
  <threadedComment ref="AP29" personId="{E5842BE3-B748-F5C8-F69B-0A3180BCF9A3}" id="{009B008C-0084-486B-823E-00DF009100EB}">
    <text xml:space="preserve">Art. 14.2
</text>
  </threadedComment>
  <threadedComment ref="AT29" personId="{E5842BE3-B748-F5C8-F69B-0A3180BCF9A3}" id="{00D00058-0068-4B8A-B6FF-002000660089}">
    <text xml:space="preserve">Art. 14.3:1
</text>
  </threadedComment>
  <threadedComment ref="BB29" personId="{E5842BE3-B748-F5C8-F69B-0A3180BCF9A3}" id="{00AE0035-000C-4DB6-83EC-0088008F0050}">
    <text xml:space="preserve">Art. 14.1
</text>
  </threadedComment>
  <threadedComment ref="CB29" personId="{40B0AB47-9800-EA44-1FF3-FDF440E4C41E}" id="{00230048-0071-4B75-91BA-00D600D000B2}">
    <text xml:space="preserve">Art. 20.1.2(b)
</text>
  </threadedComment>
  <threadedComment ref="CG29" personId="{E5842BE3-B748-F5C8-F69B-0A3180BCF9A3}" id="{0041005B-00C5-4791-B45A-00BD009900BA}">
    <text xml:space="preserve">Chap. 20
</text>
  </threadedComment>
  <threadedComment ref="CS29" personId="{E5842BE3-B748-F5C8-F69B-0A3180BCF9A3}" id="{007700BC-009B-414B-8E6F-0025009200FE}">
    <text xml:space="preserve">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ext>
  </threadedComment>
  <threadedComment ref="CW29" personId="{E5842BE3-B748-F5C8-F69B-0A3180BCF9A3}" id="{0000007C-0030-4D61-A0A2-001D00940097}">
    <text xml:space="preserve">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I29" personId="{E5842BE3-B748-F5C8-F69B-0A3180BCF9A3}" id="{00EF00F8-00C5-4248-8399-006400E20068}">
    <tex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L29" personId="{E5842BE3-B748-F5C8-F69B-0A3180BCF9A3}" id="{004C0050-00E5-4088-9A77-00E000BE0072}">
    <tex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ext>
  </threadedComment>
  <threadedComment ref="DX29" personId="{E5842BE3-B748-F5C8-F69B-0A3180BCF9A3}" id="{00DA00D2-005E-431A-AB18-00CC002200EC}">
    <text xml:space="preserve">Art. 13.2.6, includes procurement of digital products
</text>
  </threadedComment>
  <threadedComment ref="EA29" personId="{E5842BE3-B748-F5C8-F69B-0A3180BCF9A3}" id="{00340076-00B9-4F8A-BD19-003D00F900CE}">
    <text xml:space="preserve">Art. 21.1.2, with reference to GATS Art. XIV
</text>
  </threadedComment>
  <threadedComment ref="EB29" personId="{E5842BE3-B748-F5C8-F69B-0A3180BCF9A3}" id="{006000E2-0009-4EC8-8AAF-00AB001D004C}">
    <text xml:space="preserve">Art. 21.1.2, with reference to GATS Art. XIV
</text>
  </threadedComment>
  <threadedComment ref="ED29" personId="{E5842BE3-B748-F5C8-F69B-0A3180BCF9A3}" id="{000A0024-00B4-41D8-888B-00C100B900E4}">
    <text xml:space="preserve">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29" personId="{E5842BE3-B748-F5C8-F69B-0A3180BCF9A3}" id="{008F006D-0019-4B46-B2EC-00A900D2007B}">
    <text xml:space="preserve">Art. 14.3.1, fn 14-1
</text>
  </threadedComment>
  <threadedComment ref="EH29" personId="{E5842BE3-B748-F5C8-F69B-0A3180BCF9A3}" id="{00AB0035-00FA-4C36-B767-0080003A00FA}">
    <text xml:space="preserve">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ext>
  </threadedComment>
  <threadedComment ref="EK29" personId="{8E4CCD65-E3AA-5BB5-8775-153EB2897E6A}" id="{000500AD-00E0-40E1-AE29-00EA004100BF}">
    <text xml:space="preserve">Art. 16.1:2(iii) and (iv)
</text>
  </threadedComment>
  <threadedComment ref="EL29" personId="{6785972C-96CC-E74C-1073-C6FD66B67974}" id="{007900FD-00A3-47D2-8EE8-00FD00440023}">
    <text xml:space="preserve">Art. 16.1:2
</text>
  </threadedComment>
  <threadedComment ref="EN29" personId="{8E4CCD65-E3AA-5BB5-8775-153EB2897E6A}" id="{00A20044-00CF-437D-A634-005700E60025}">
    <text xml:space="preserve">Art. 16.4:4
</text>
  </threadedComment>
  <threadedComment ref="EO29" personId="{8E4CCD65-E3AA-5BB5-8775-153EB2897E6A}" id="{001F0046-0008-48EC-9F78-0072002B000C}">
    <text xml:space="preserve">Art. 16.4:2(a) and Art. 16.4:10
</text>
  </threadedComment>
  <threadedComment ref="EQ29" personId="{8E4CCD65-E3AA-5BB5-8775-153EB2897E6A}" id="{004D002A-00D0-4061-AB1F-00C90071004B}">
    <text xml:space="preserve">Art. 16.4:7
</text>
  </threadedComment>
  <threadedComment ref="ER29" personId="{8E4CCD65-E3AA-5BB5-8775-153EB2897E6A}" id="{00FE005F-00DB-4B4A-8F2A-0056001F0071}">
    <text xml:space="preserve">Art. 16.4:8
</text>
  </threadedComment>
  <threadedComment ref="ET29" personId="{8E4CCD65-E3AA-5BB5-8775-153EB2897E6A}" id="{00450084-000A-4DC5-8BA4-005E00200049}">
    <text xml:space="preserve">Art. 16.6
</text>
  </threadedComment>
  <threadedComment ref="EU29" personId="{8E4CCD65-E3AA-5BB5-8775-153EB2897E6A}" id="{0057005B-0055-4D0B-866A-00F0002600AA}">
    <text xml:space="preserve">Art. 16.4:9
</text>
  </threadedComment>
  <threadedComment ref="EV29" personId="{8E4CCD65-E3AA-5BB5-8775-153EB2897E6A}" id="{00A300BB-0053-4ADA-83DC-009D002500F8}">
    <text xml:space="preserve">Art. 16.3
</text>
  </threadedComment>
  <threadedComment ref="EW29" personId="{8E4CCD65-E3AA-5BB5-8775-153EB2897E6A}" id="{0003001C-008D-4DAB-88BD-001600960088}">
    <text xml:space="preserve">Art. 16.9:22, limitations on liability for service providers, under Enforcement of IP Rights
</text>
  </threadedComment>
  <threadedComment ref="EX29" personId="{8E4CCD65-E3AA-5BB5-8775-153EB2897E6A}" id="{000C002D-0093-464D-B527-00A400D00042}">
    <text xml:space="preserve">Art. 16.9:22, limitations on liability for service providers, under Enforcement of IP Rights
</text>
  </threadedComment>
  <threadedComment ref="FA29" personId="{6785972C-96CC-E74C-1073-C6FD66B67974}" id="{001C003E-00F7-42A0-9B3C-00CD000700DA}">
    <text xml:space="preserve">Art. 16.4:1
</text>
  </threadedComment>
  <threadedComment ref="FB29" personId="{6785972C-96CC-E74C-1073-C6FD66B67974}" id="{002C0005-00A5-4999-A27E-00410010001A}">
    <text xml:space="preserve">Art. 16.4:2(a)
</text>
  </threadedComment>
  <threadedComment ref="FC29" personId="{6785972C-96CC-E74C-1073-C6FD66B67974}" id="{001D000D-00A4-4AFD-A16B-006400360029}">
    <text xml:space="preserve">Art. 16.4:1
</text>
  </threadedComment>
  <threadedComment ref="AE30" personId="{E5842BE3-B748-F5C8-F69B-0A3180BCF9A3}" id="{00670029-00E0-49D1-98C8-00D9006E00B8}">
    <text xml:space="preserve">Art. 15.5(d), cooperation
</text>
  </threadedComment>
  <threadedComment ref="AF30" personId="{E5842BE3-B748-F5C8-F69B-0A3180BCF9A3}" id="{0014007A-0095-4B69-BE7F-00AF00C700BF}">
    <text xml:space="preserve">Art. 15.5(c), cooperation
</text>
  </threadedComment>
  <threadedComment ref="AH30" personId="{E5842BE3-B748-F5C8-F69B-0A3180BCF9A3}" id="{0087009C-0046-4801-9E81-0058002200B2}">
    <text xml:space="preserve">Art. 15.4.1
</text>
  </threadedComment>
  <threadedComment ref="AI30" personId="{E5842BE3-B748-F5C8-F69B-0A3180BCF9A3}" id="{00200015-0037-4675-BE85-002000F1009E}">
    <text xml:space="preserve">Art. 15.4.2
</text>
  </threadedComment>
  <threadedComment ref="AK30" personId="{E5842BE3-B748-F5C8-F69B-0A3180BCF9A3}" id="{00F000F9-0094-4E47-AF57-005F00CA00C4}">
    <text xml:space="preserve">Computer and Related Services
Art. 11.2 (National Treatment), Art. 11.4 (Market Access) and Annex II-CH-15
</text>
  </threadedComment>
  <threadedComment ref="AL30" personId="{E5842BE3-B748-F5C8-F69B-0A3180BCF9A3}" id="{00EE0035-007D-4046-BE3A-009500B6005D}">
    <text xml:space="preserve">
Telecommunications
Art. 11.2 (national treatment), Art. 11.4 (market access) and Annex I-CH-3
</text>
  </threadedComment>
  <threadedComment ref="AM30" personId="{E5842BE3-B748-F5C8-F69B-0A3180BCF9A3}" id="{006E0095-00E9-4A8D-92E3-006F00F70017}">
    <text xml:space="preserve">Financial Services
Art. 12.2 (national treatment), Art. 12.4 (market access) and Annex 12.5 and 12.9
</text>
  </threadedComment>
  <threadedComment ref="AP30" personId="{E5842BE3-B748-F5C8-F69B-0A3180BCF9A3}" id="{00FF001D-0088-4A94-B121-00B5004F0011}">
    <text xml:space="preserve">Art. 15.2
</text>
  </threadedComment>
  <threadedComment ref="AT30" personId="{E5842BE3-B748-F5C8-F69B-0A3180BCF9A3}" id="{0020002C-0083-49DD-A42F-00DA001300FB}">
    <text xml:space="preserve">Art. 15.3
</text>
  </threadedComment>
  <threadedComment ref="BA30" personId="{E5842BE3-B748-F5C8-F69B-0A3180BCF9A3}" id="{009E0077-000C-4BEF-9B6B-00F0005100EE}">
    <text xml:space="preserve">Art. 15.5(b), cooperation
</text>
  </threadedComment>
  <threadedComment ref="BB30" personId="{E5842BE3-B748-F5C8-F69B-0A3180BCF9A3}" id="{004F0070-00A9-4B4D-B36E-00AB00AA0024}">
    <text xml:space="preserve">Art. 15.1
</text>
  </threadedComment>
  <threadedComment ref="BF30" personId="{E5842BE3-B748-F5C8-F69B-0A3180BCF9A3}" id="{0088006C-005C-447F-8BC0-00780070009A}">
    <text xml:space="preserve">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ext>
  </threadedComment>
  <threadedComment ref="BH30" personId="{E5842BE3-B748-F5C8-F69B-0A3180BCF9A3}" id="{00E2008E-0005-44B0-9751-008600340001}">
    <text xml:space="preserve">
Art. 15.5(b), cooperation
</text>
  </threadedComment>
  <threadedComment ref="BU30" personId="{E5842BE3-B748-F5C8-F69B-0A3180BCF9A3}" id="{0075002F-000F-4A81-87F8-000400EC00BE}">
    <text xml:space="preserve">Art. 15.5(b), cooperation
</text>
  </threadedComment>
  <threadedComment ref="BW30" personId="{E5842BE3-B748-F5C8-F69B-0A3180BCF9A3}" id="{00BF00E6-00A2-45FB-B6DA-00F000EF005D}">
    <text xml:space="preserve">Art. 15.5(a), cooperation
</text>
  </threadedComment>
  <threadedComment ref="BZ30" personId="{E5842BE3-B748-F5C8-F69B-0A3180BCF9A3}" id="{005300BD-007F-4A4A-9F3D-00F000A700D7}">
    <text xml:space="preserve">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ext>
  </threadedComment>
  <threadedComment ref="CA30" personId="{E5842BE3-B748-F5C8-F69B-0A3180BCF9A3}" id="{006B0014-00F4-4A69-AA33-007F002000D1}">
    <text xml:space="preserve">Art. 15.5(e), cooperation
</text>
  </threadedComment>
  <threadedComment ref="CG30" personId="{E5842BE3-B748-F5C8-F69B-0A3180BCF9A3}" id="{00A3005A-0072-474C-A913-007D00210009}">
    <text xml:space="preserve">Chapt. 22
</text>
  </threadedComment>
  <threadedComment ref="CS30" personId="{E5842BE3-B748-F5C8-F69B-0A3180BCF9A3}" id="{004D0093-0058-4E76-9669-005700B700C2}">
    <text xml:space="preserve">
Soft
Art. 15.5(b), cooperation
</text>
  </threadedComment>
  <threadedComment ref="CT30" personId="{E5842BE3-B748-F5C8-F69B-0A3180BCF9A3}" id="{00A0007F-00FF-421F-A9CD-009900780089}">
    <text xml:space="preserve">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W30" personId="{E5842BE3-B748-F5C8-F69B-0A3180BCF9A3}" id="{00930047-001A-4C02-B9A5-003D005E0096}">
    <tex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D30" personId="{E5842BE3-B748-F5C8-F69B-0A3180BCF9A3}" id="{00AE00F4-0045-411F-B849-0077005000A0}">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ext>
  </threadedComment>
  <threadedComment ref="DI30" personId="{E5842BE3-B748-F5C8-F69B-0A3180BCF9A3}" id="{009B000F-00EB-4C23-8855-00F1009400A7}">
    <text xml:space="preserve">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ext>
  </threadedComment>
  <threadedComment ref="DL30" personId="{E5842BE3-B748-F5C8-F69B-0A3180BCF9A3}" id="{001300FB-00CE-45BC-B8D7-007F00B8006A}">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ext>
  </threadedComment>
  <threadedComment ref="DX30" personId="{E5842BE3-B748-F5C8-F69B-0A3180BCF9A3}" id="{00B900C0-0001-4F2B-84D7-00F200BE004D}">
    <text xml:space="preserve">Art. 9.17
</text>
  </threadedComment>
  <threadedComment ref="EA30" personId="{E5842BE3-B748-F5C8-F69B-0A3180BCF9A3}" id="{00AF005B-0057-40E4-B86A-00BE00B4004E}">
    <text xml:space="preserve">Art. 23.1.2, with reference to GATS Art. XIV
</text>
  </threadedComment>
  <threadedComment ref="EB30" personId="{E5842BE3-B748-F5C8-F69B-0A3180BCF9A3}" id="{00EF00F3-001F-4350-86C5-004E00790056}">
    <text xml:space="preserve">Art. 23.1.2, with reference to GATS Art. XIV
</text>
  </threadedComment>
  <threadedComment ref="ED30" personId="{E5842BE3-B748-F5C8-F69B-0A3180BCF9A3}" id="{007B0028-0023-4565-9618-00E9009B0012}">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ext>
  </threadedComment>
  <threadedComment ref="EG30" personId="{EC687AD0-6A67-C58C-D82E-26EA0D0BD1EA}" id="{000400E8-0045-402C-8FF9-00E7009A005A}">
    <text xml:space="preserve">Art. 14.4 fn 14-3
</text>
  </threadedComment>
  <threadedComment ref="EH30" personId="{E5842BE3-B748-F5C8-F69B-0A3180BCF9A3}" id="{00DF0020-0009-458F-A4FF-005F002200B3}">
    <text xml:space="preserve">Art. 15.1:3, Art. 15.2 both referring to other chapters, Art. 15.4:3 regarding non-discrimination for digital products (referring to Annex 15.4)
</text>
  </threadedComment>
  <threadedComment ref="EK30" personId="{8E4CCD65-E3AA-5BB5-8775-153EB2897E6A}" id="{00B40075-0049-418E-AC06-008200F100DD}">
    <text xml:space="preserve">Art. 17.1:5
</text>
  </threadedComment>
  <threadedComment ref="EL30" personId="{6785972C-96CC-E74C-1073-C6FD66B67974}" id="{00E8003A-00CA-4F2E-A950-007F0096007F}">
    <text xml:space="preserve">Art. 17:2-4
</text>
  </threadedComment>
  <threadedComment ref="EM30" personId="{6785972C-96CC-E74C-1073-C6FD66B67974}" id="{006700F7-0047-46CE-B449-00B400740036}">
    <text xml:space="preserve">Chapt. 17, Preamble and 17.1.5
</text>
  </threadedComment>
  <threadedComment ref="EN30" personId="{8E4CCD65-E3AA-5BB5-8775-153EB2897E6A}" id="{00880093-005A-4539-A41F-000E0009000B}">
    <text xml:space="preserve">Art. 17.5:4, Art. 17.6:7
</text>
  </threadedComment>
  <threadedComment ref="EO30" personId="{8E4CCD65-E3AA-5BB5-8775-153EB2897E6A}" id="{006C0053-00FE-4E4B-8AAC-001B005E00C8}">
    <text xml:space="preserve">Art. 17.7:3, Art. 17.7:5(d) and (e) for technological protection measures
</text>
  </threadedComment>
  <threadedComment ref="EQ30" personId="{8E4CCD65-E3AA-5BB5-8775-153EB2897E6A}" id="{00CB00CB-0044-4706-83EC-000A0090005A}">
    <text xml:space="preserve">Art. 17.7:5
</text>
  </threadedComment>
  <threadedComment ref="ER30" personId="{8E4CCD65-E3AA-5BB5-8775-153EB2897E6A}" id="{006A007E-0075-4DB6-BF2E-00BC002100C1}">
    <text xml:space="preserve">Art. 17.7:6
</text>
  </threadedComment>
  <threadedComment ref="ET30" personId="{8E4CCD65-E3AA-5BB5-8775-153EB2897E6A}" id="{001F002C-00E5-48EC-96D5-00A600E200D9}">
    <text xml:space="preserve">Art. 17.8
</text>
  </threadedComment>
  <threadedComment ref="EU30" personId="{8E4CCD65-E3AA-5BB5-8775-153EB2897E6A}" id="{00F0004B-0030-4B97-B5AC-003D00C700C5}">
    <text xml:space="preserve">Art. 17.7:4
</text>
  </threadedComment>
  <threadedComment ref="EV30" personId="{8E4CCD65-E3AA-5BB5-8775-153EB2897E6A}" id="{0041003A-0076-4E30-A52E-0099003900CE}">
    <text xml:space="preserve">Art. 17.3
</text>
  </threadedComment>
  <threadedComment ref="EW30" personId="{8E4CCD65-E3AA-5BB5-8775-153EB2897E6A}" id="{003800DC-00F7-4434-A31A-00A300D000E0}">
    <text xml:space="preserve">Art. 17.11:23, limitations on liability for internet service providers
</text>
  </threadedComment>
  <threadedComment ref="EX30" personId="{8E4CCD65-E3AA-5BB5-8775-153EB2897E6A}" id="{00EF00BB-00D1-4E50-8824-00C600A000D8}">
    <text xml:space="preserve">Art. 17.11:23, limitations on liability for internet service providers
</text>
  </threadedComment>
  <threadedComment ref="FA30" personId="{6785972C-96CC-E74C-1073-C6FD66B67974}" id="{00AC00D4-007D-4D93-AA6F-009B008900AB}">
    <text xml:space="preserve">Art. 17.5:1
</text>
  </threadedComment>
  <threadedComment ref="FB30" personId="{6785972C-96CC-E74C-1073-C6FD66B67974}" id="{00AA0044-008D-4395-89F1-007300D00056}">
    <text xml:space="preserve">Art. 17.5:2 and 17.6:4(c) for related rights
</text>
  </threadedComment>
  <threadedComment ref="FC30" personId="{6785972C-96CC-E74C-1073-C6FD66B67974}" id="{00790088-00A5-4B1D-8A25-004E001900A5}">
    <text xml:space="preserve">Art. 17.5:1
</text>
  </threadedComment>
  <threadedComment ref="AF31" personId="{E5842BE3-B748-F5C8-F69B-0A3180BCF9A3}" id="{0084001E-0013-41B3-827C-007600D300E1}">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31" personId="{E5842BE3-B748-F5C8-F69B-0A3180BCF9A3}" id="{00AF00E6-009C-49EC-94AD-003900720072}">
    <text xml:space="preserve">Polanco Rodrigo
Telecomunnications
Art. 11 (market access) and Table 1, Art. 2.C
</text>
  </threadedComment>
  <threadedComment ref="AM31" personId="{E5842BE3-B748-F5C8-F69B-0A3180BCF9A3}" id="{00DF005E-0092-4FAF-8BBE-000000F30062}">
    <text xml:space="preserve">Polanco Rodrigo
Financial Services
Art. 11 (market access) and Table 1, Art. 2.D
</text>
  </threadedComment>
  <threadedComment ref="BF31" personId="{E5842BE3-B748-F5C8-F69B-0A3180BCF9A3}" id="{00E20091-00F8-4803-9AA4-001B00FD007C}">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ext>
  </threadedComment>
  <threadedComment ref="BZ31" personId="{E5842BE3-B748-F5C8-F69B-0A3180BCF9A3}" id="{00900056-00EA-40BD-909B-006400FA0024}">
    <text xml:space="preserve">Art. 17.1.D
</text>
  </threadedComment>
  <threadedComment ref="CB31" personId="{40B0AB47-9800-EA44-1FF3-FDF440E4C41E}" id="{005100AC-0003-40F1-941A-009500000009}">
    <text xml:space="preserve">Annex 6, Art. 6.1
</text>
  </threadedComment>
  <threadedComment ref="EG31" personId="{EC687AD0-6A67-C58C-D82E-26EA0D0BD1EA}" id="{006B008B-0064-49CA-971E-00C1007900C8}">
    <text xml:space="preserve">Art. 15.6 fn 3
</text>
  </threadedComment>
  <threadedComment ref="EL32" personId="{8E4CCD65-E3AA-5BB5-8775-153EB2897E6A}" id="{004900F1-0093-46D3-AEA5-00D5000F009E}">
    <text xml:space="preserve">Art. 28:1 with Annex IV
</text>
  </threadedComment>
  <threadedComment ref="ES32" personId="{8E4CCD65-E3AA-5BB5-8775-153EB2897E6A}" id="{00E90022-00C8-40FC-A12A-0002009100D3}">
    <text xml:space="preserve">Art. 28:2
</text>
  </threadedComment>
  <threadedComment ref="J33" personId="{E5842BE3-B748-F5C8-F69B-0A3180BCF9A3}" id="{006B00BA-00FD-4DA5-BC69-00D300B10079}">
    <text xml:space="preserve">exact date of entry into force is not clear, only the year https://aric.adb.org/fta/economic-cooperation-organization-trade-agreement
</text>
  </threadedComment>
  <threadedComment ref="ES33" personId="{8E4CCD65-E3AA-5BB5-8775-153EB2897E6A}" id="{00BE00D4-00A7-4DDB-8F33-007F00880007}">
    <text xml:space="preserve">Art. 19:2
</text>
  </threadedComment>
  <threadedComment ref="EK34" personId="{6785972C-96CC-E74C-1073-C6FD66B67974}" id="{002A0045-0079-4D70-B04B-00BF00C400B5}">
    <text xml:space="preserve">Art. 16.01(f) and (g)
</text>
  </threadedComment>
  <threadedComment ref="EL34" personId="{6785972C-96CC-E74C-1073-C6FD66B67974}" id="{00AC002C-0044-460B-8F52-002F00220068}">
    <text xml:space="preserve">Art. 16.01
</text>
  </threadedComment>
  <threadedComment ref="EM34" personId="{6785972C-96CC-E74C-1073-C6FD66B67974}" id="{000A0020-00EB-4279-B84A-00B400DF00A1}">
    <text xml:space="preserve">Art. 16.01
</text>
  </threadedComment>
  <threadedComment ref="BZ35" personId="{E5842BE3-B748-F5C8-F69B-0A3180BCF9A3}" id="{00970029-00F3-47AA-BA06-000C00770033}">
    <text xml:space="preserve">Art. 6:1(b)(iv)
</text>
  </threadedComment>
  <threadedComment ref="ES36" personId="{8E4CCD65-E3AA-5BB5-8775-153EB2897E6A}" id="{00CD0000-005A-45A0-9D3D-00B600A50096}">
    <text xml:space="preserve">Art. 26:2
</text>
  </threadedComment>
  <threadedComment ref="AF37" personId="{E5842BE3-B748-F5C8-F69B-0A3180BCF9A3}" id="{00D400AB-0056-49C8-B3B7-008B00F50018}">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37" personId="{E5842BE3-B748-F5C8-F69B-0A3180BCF9A3}" id="{000200EC-00D9-4FBF-BFB6-002F00F600B4}">
    <text xml:space="preserve">Polanco Rodrigo
Telecomunnications
Art. 11 (market access) and Table 1, Art. 2.C
</text>
  </threadedComment>
  <threadedComment ref="AM37" personId="{E5842BE3-B748-F5C8-F69B-0A3180BCF9A3}" id="{00B40037-0045-451C-8C94-0016007500CD}">
    <text xml:space="preserve">Polanco Rodrigo
Financial Services
Art. 11 (market access) and Table 1, Art. 2.D
</text>
  </threadedComment>
  <threadedComment ref="BF37" personId="{E5842BE3-B748-F5C8-F69B-0A3180BCF9A3}" id="{00E60075-0078-4F44-AE8C-006700220007}">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ext>
  </threadedComment>
  <threadedComment ref="BZ37" personId="{E5842BE3-B748-F5C8-F69B-0A3180BCF9A3}" id="{0055002F-00A6-4114-9853-00BE00CA00B6}">
    <text xml:space="preserve">Art. 17.1.4
</text>
  </threadedComment>
  <threadedComment ref="CB37" personId="{40B0AB47-9800-EA44-1FF3-FDF440E4C41E}" id="{00AA009C-00CA-4745-833A-007900F10040}">
    <text xml:space="preserve">Annex 6, Art. 6.1
</text>
  </threadedComment>
  <threadedComment ref="EL38" personId="{8E4CCD65-E3AA-5BB5-8775-153EB2897E6A}" id="{00F60050-0053-4B65-A010-000900F6000F}">
    <text xml:space="preserve">Art. 30:1 and Annex V
</text>
  </threadedComment>
  <threadedComment ref="EM38" personId="{8E4CCD65-E3AA-5BB5-8775-153EB2897E6A}" id="{00F900ED-004F-44A0-8ED6-0077003500B5}">
    <text xml:space="preserve">Art. 30:1 with Annex V
</text>
  </threadedComment>
  <threadedComment ref="ES38" personId="{8E4CCD65-E3AA-5BB5-8775-153EB2897E6A}" id="{00AD00F3-00E3-4E4A-B774-001F003B00E6}">
    <text xml:space="preserve">Art. 30:2
</text>
  </threadedComment>
  <threadedComment ref="EL39" personId="{6785972C-96CC-E74C-1073-C6FD66B67974}" id="{00C200BC-0058-45D8-9B41-001F00E90049}">
    <text xml:space="preserve">Art. 25:1 and Annex V
</text>
  </threadedComment>
  <threadedComment ref="EM39" personId="{8E4CCD65-E3AA-5BB5-8775-153EB2897E6A}" id="{004600B5-0028-43D2-A103-00E4003E0013}">
    <text xml:space="preserve">Art. 25:1 
</text>
  </threadedComment>
  <threadedComment ref="ES39" personId="{8E4CCD65-E3AA-5BB5-8775-153EB2897E6A}" id="{005900C9-00D2-4324-B628-000300150075}">
    <text xml:space="preserve">Art. 25:2
</text>
  </threadedComment>
  <threadedComment ref="EL40" personId="{8E4CCD65-E3AA-5BB5-8775-153EB2897E6A}" id="{00CE000D-004D-435F-B3F8-00C7002100F4}">
    <text xml:space="preserve">Art. 24:3
</text>
  </threadedComment>
  <threadedComment ref="ES40" personId="{8E4CCD65-E3AA-5BB5-8775-153EB2897E6A}" id="{006C004C-00FA-4EAC-8E76-006F00310075}">
    <text xml:space="preserve">Art. 24:2
</text>
  </threadedComment>
  <threadedComment ref="EM41" personId="{8E4CCD65-E3AA-5BB5-8775-153EB2897E6A}" id="{0083008B-007B-4854-AC83-007D0085009C}">
    <text xml:space="preserve">Art. 19:1
</text>
  </threadedComment>
  <threadedComment ref="ES41" personId="{8E4CCD65-E3AA-5BB5-8775-153EB2897E6A}" id="{00270058-0001-4DD1-9D3E-005100590028}">
    <text xml:space="preserve">Art. 19:2 "commercial secrets", otherwise trade secrets (such as know how)
</text>
  </threadedComment>
  <threadedComment ref="EL42" personId="{8E4CCD65-E3AA-5BB5-8775-153EB2897E6A}" id="{006E0069-0008-4AF5-B288-004200130056}">
    <text xml:space="preserve">Art. 24:1 with Annex 4
</text>
  </threadedComment>
  <threadedComment ref="ES42" personId="{8E4CCD65-E3AA-5BB5-8775-153EB2897E6A}" id="{006000C1-003B-4560-9BE5-00EE00350079}">
    <text xml:space="preserve">Art. 24:1
</text>
  </threadedComment>
  <threadedComment ref="EK43" personId="{8E4CCD65-E3AA-5BB5-8775-153EB2897E6A}" id="{00DC007F-0081-4969-A630-00F3001B00A5}">
    <text xml:space="preserve">Art. 15-03:3
</text>
  </threadedComment>
  <threadedComment ref="EL43" personId="{8E4CCD65-E3AA-5BB5-8775-153EB2897E6A}" id="{001B00B5-0022-43E8-B8F7-004000D500FB}">
    <text xml:space="preserve">Art. 15-03:2
</text>
  </threadedComment>
  <threadedComment ref="EM43" personId="{8E4CCD65-E3AA-5BB5-8775-153EB2897E6A}" id="{00250012-0021-4179-AE05-005D00C400E7}">
    <text xml:space="preserve">Art. 15-116 and 15-26 (only some provisions)
</text>
  </threadedComment>
  <threadedComment ref="EN43" personId="{8E4CCD65-E3AA-5BB5-8775-153EB2897E6A}" id="{00C30049-005E-4B6F-B028-008600DB008B}">
    <text xml:space="preserve">Art. 15-13
</text>
  </threadedComment>
  <threadedComment ref="EO43" personId="{8E4CCD65-E3AA-5BB5-8775-153EB2897E6A}" id="{006A00AA-006D-4202-B278-009300A100CC}">
    <text xml:space="preserve">Art. 15-12:2
</text>
  </threadedComment>
  <threadedComment ref="ET43" personId="{8E4CCD65-E3AA-5BB5-8775-153EB2897E6A}" id="{001300BC-008E-4EE5-A02F-001800D30073}">
    <text xml:space="preserve">Art. 15-11: protection of satellite signals carrying programs
</text>
  </threadedComment>
  <threadedComment ref="EL44" personId="{6785972C-96CC-E74C-1073-C6FD66B67974}" id="{00B2000B-00B0-4E31-AF24-00B2008D00B8}">
    <text xml:space="preserve">Art. 24 and Annex II
</text>
  </threadedComment>
  <threadedComment ref="EM44" personId="{6785972C-96CC-E74C-1073-C6FD66B67974}" id="{007400A9-0014-4918-9CD2-007900DF0078}">
    <text xml:space="preserve">Art. 24 and Annex II
</text>
  </threadedComment>
  <threadedComment ref="ES44" personId="{6785972C-96CC-E74C-1073-C6FD66B67974}" id="{00C2001B-005A-4046-B014-00F6007C00B7}">
    <text xml:space="preserve">Art. 24:2
</text>
  </threadedComment>
  <threadedComment ref="EL45" personId="{E5842BE3-B748-F5C8-F69B-0A3180BCF9A3}" id="{00A800BB-008B-4E74-888F-002E00950033}">
    <text xml:space="preserve">Art. 28:1, Annex II, and Art. 28:3
</text>
  </threadedComment>
  <threadedComment ref="ES45" personId="{8E4CCD65-E3AA-5BB5-8775-153EB2897E6A}" id="{002A0076-0011-461F-B3CB-00450025008C}">
    <text xml:space="preserve">Art. 28:2
</text>
  </threadedComment>
  <threadedComment ref="EL46" personId="{8E4CCD65-E3AA-5BB5-8775-153EB2897E6A}" id="{00FD005D-00DF-468B-9CDC-00B3002000B6}">
    <text xml:space="preserve">Art. 24:1 and Annex II
</text>
  </threadedComment>
  <threadedComment ref="EM46" personId="{8E4CCD65-E3AA-5BB5-8775-153EB2897E6A}" id="{00490077-00FB-4720-88D1-00B9001C004D}">
    <text xml:space="preserve">Art. 24:1 and Annex II:1
</text>
  </threadedComment>
  <threadedComment ref="ES46" personId="{8E4CCD65-E3AA-5BB5-8775-153EB2897E6A}" id="{007300DD-0006-42A2-8225-006A005C0055}">
    <text xml:space="preserve">Art. 24:2
</text>
  </threadedComment>
  <threadedComment ref="AD47" personId="{E5842BE3-B748-F5C8-F69B-0A3180BCF9A3}" id="{00E000E6-00E1-4CCA-B3AF-00F3002200AD}">
    <text xml:space="preserve">Art. 5.2
</text>
  </threadedComment>
  <threadedComment ref="AT47" personId="{E5842BE3-B748-F5C8-F69B-0A3180BCF9A3}" id="{00750064-0081-420F-B35B-009C001D003D}">
    <text xml:space="preserve">Art. 5.1. (a)
</text>
  </threadedComment>
  <threadedComment ref="BB47" personId="{E5842BE3-B748-F5C8-F69B-0A3180BCF9A3}" id="{0067002B-006B-443F-ACC1-002500A200B6}">
    <text xml:space="preserve">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ext>
  </threadedComment>
  <threadedComment ref="CG47" personId="{E5842BE3-B748-F5C8-F69B-0A3180BCF9A3}" id="{006900DA-0062-4757-B39D-00B5008400F8}">
    <text xml:space="preserve">Art. 7.1
</text>
  </threadedComment>
  <threadedComment ref="EM47" personId="{8E4CCD65-E3AA-5BB5-8775-153EB2897E6A}" id="{004E00D1-0012-45DC-9F2D-009700D8000B}">
    <text xml:space="preserve">Art. 8.8
</text>
  </threadedComment>
  <threadedComment ref="AC48" personId="{E5842BE3-B748-F5C8-F69B-0A3180BCF9A3}" id="{00A6005E-008D-4F0D-AE5D-00C2004500B2}">
    <text xml:space="preserve">Art. 16.1
</text>
  </threadedComment>
  <threadedComment ref="AH48" personId="{E5842BE3-B748-F5C8-F69B-0A3180BCF9A3}" id="{00C6005E-00D8-4574-80B4-007A00F500A6}">
    <text xml:space="preserve">Art. 16.4:1
</text>
  </threadedComment>
  <threadedComment ref="AI48" personId="{E5842BE3-B748-F5C8-F69B-0A3180BCF9A3}" id="{00F10020-00D7-4119-9852-0071006F003E}">
    <text xml:space="preserve">Art. 16.4:2
</text>
  </threadedComment>
  <threadedComment ref="AL48" personId="{E5842BE3-B748-F5C8-F69B-0A3180BCF9A3}" id="{0041006C-00AD-461F-82AB-00D100EE00D1}">
    <text xml:space="preserve">Telecommunications
National Treatment (Art. 10.2)
Market Access (Art. 10.4 and Annex I - Australia)
</text>
  </threadedComment>
  <threadedComment ref="AM48" personId="{E5842BE3-B748-F5C8-F69B-0A3180BCF9A3}" id="{00EB00AD-00C2-4878-8489-00C8007E00C1}">
    <text xml:space="preserve">Financial Services
National Treatment (Art. 13.2, Annex 13-A and 13-C)
Market Access (Art. 13.4) 
</text>
  </threadedComment>
  <threadedComment ref="AP48" personId="{E5842BE3-B748-F5C8-F69B-0A3180BCF9A3}" id="{008D0066-00AA-4A55-8C82-003E00A80006}">
    <text xml:space="preserve">Art. 16.2 (services, investment, financial services)
</text>
  </threadedComment>
  <threadedComment ref="AR48" personId="{E5842BE3-B748-F5C8-F69B-0A3180BCF9A3}" id="{0079004F-0029-4CC5-9F76-005C00AD0076}">
    <text xml:space="preserve">Art. 16.3(b)
</text>
  </threadedComment>
  <threadedComment ref="AT48" personId="{E5842BE3-B748-F5C8-F69B-0A3180BCF9A3}" id="{00E00030-0062-48DF-8BD3-00FB00E9008E}">
    <text xml:space="preserve">Art. 16.3
</text>
  </threadedComment>
  <threadedComment ref="AU48" personId="{E5842BE3-B748-F5C8-F69B-0A3180BCF9A3}" id="{00420000-001C-470B-95A3-009200620099}">
    <text xml:space="preserve">Art. 16.3
</text>
  </threadedComment>
  <threadedComment ref="BA48" personId="{E5842BE3-B748-F5C8-F69B-0A3180BCF9A3}" id="{00E700F8-00A0-4A01-8BF2-008500DF007F}">
    <text xml:space="preserve">Art. 16.5
</text>
  </threadedComment>
  <threadedComment ref="BB48" personId="{E5842BE3-B748-F5C8-F69B-0A3180BCF9A3}" id="{00BA003F-001F-4B6E-B84F-000300E10090}">
    <text xml:space="preserve">Art. 16.1
</text>
  </threadedComment>
  <threadedComment ref="BD48" personId="{E5842BE3-B748-F5C8-F69B-0A3180BCF9A3}" id="{00F10054-00C7-422B-B590-00DE001300D7}">
    <text xml:space="preserve">Art. 16.7
</text>
  </threadedComment>
  <threadedComment ref="BH48" personId="{E5842BE3-B748-F5C8-F69B-0A3180BCF9A3}" id="{00540067-0029-448F-B912-0011009C005A}">
    <text xml:space="preserve">Art. 16.6
</text>
  </threadedComment>
  <threadedComment ref="BY48" personId="{E5842BE3-B748-F5C8-F69B-0A3180BCF9A3}" id="{00610088-00F9-4061-B8F4-0065000900C4}">
    <text xml:space="preserve">Annex I-Australia-9
ICT could be subject of performance requirements, requiring specified levels of exports under Government ICT Outsourcing contracts
</text>
  </threadedComment>
  <threadedComment ref="CG48" personId="{E5842BE3-B748-F5C8-F69B-0A3180BCF9A3}" id="{00780086-00C6-4F84-9297-00EC00A3007D}">
    <text xml:space="preserve">Chapter 21
</text>
  </threadedComment>
  <threadedComment ref="CW48" personId="{E5842BE3-B748-F5C8-F69B-0A3180BCF9A3}" id="{00360065-00F2-41FD-89B0-00D9007C00D3}">
    <text xml:space="preserve">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ext>
  </threadedComment>
  <threadedComment ref="DD48" personId="{E5842BE3-B748-F5C8-F69B-0A3180BCF9A3}" id="{00850012-0073-49C0-A8FB-001F00D0005A}">
    <tex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ext>
  </threadedComment>
  <threadedComment ref="DI48" personId="{E5842BE3-B748-F5C8-F69B-0A3180BCF9A3}" id="{0048005C-00FE-4531-A925-007700AC0017}">
    <text xml:space="preserve">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L48" personId="{E5842BE3-B748-F5C8-F69B-0A3180BCF9A3}" id="{00510014-00A3-46DA-B466-00D4009E0020}">
    <text xml:space="preserve">Art. 13.19.5 and Annex 13-A, include as part of financial services:
o) Provision and transfer of financial information, and financial data processing and related software by suppliers of other financial services;
</text>
  </threadedComment>
  <threadedComment ref="DX48" personId="{E5842BE3-B748-F5C8-F69B-0A3180BCF9A3}" id="{0021002C-000E-4E3A-A793-001100A700BF}">
    <text xml:space="preserve">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ext>
  </threadedComment>
  <threadedComment ref="EA48" personId="{E5842BE3-B748-F5C8-F69B-0A3180BCF9A3}" id="{00660071-00AC-44FB-ABCE-004E003900C4}">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48" personId="{E5842BE3-B748-F5C8-F69B-0A3180BCF9A3}" id="{00EB0028-00DE-4E3D-AC7E-000600C60089}">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C48" personId="{E5842BE3-B748-F5C8-F69B-0A3180BCF9A3}" id="{00EE0019-0081-40A4-983B-000B0027006A}">
    <text xml:space="preserve">Art. 16.4.3 (Intellectual property, subsidies, and services provided in the exercise of governmental authority)
Art. 16.4.4. (audiovisual and broadcasting sectors)
</text>
  </threadedComment>
  <threadedComment ref="EF48" personId="{E5842BE3-B748-F5C8-F69B-0A3180BCF9A3}" id="{002300A2-00BC-4322-A861-00C3004300A3}">
    <text xml:space="preserve">Art. 16.3, fn 16-1
</text>
  </threadedComment>
  <threadedComment ref="EH48" personId="{E5842BE3-B748-F5C8-F69B-0A3180BCF9A3}" id="{00A200B8-00E3-4D48-9748-00D000430018}">
    <text xml:space="preserve">Art. 16.2 (services, investment, financial services)
Art. 16.4.3 (a) NCMs, (b) Intellectual property, (c) subsidies, and (d) services provided in the exercise of governmental authority
Art. 16.4.4. (audiovisual and broadcasting sectors)
</text>
  </threadedComment>
  <threadedComment ref="EI48" personId="{E5842BE3-B748-F5C8-F69B-0A3180BCF9A3}" id="{007000D9-00E1-4C98-A871-008C00DA00FC}">
    <text xml:space="preserve">Art. 16.4.4
For greater clarity, paragraphs 1 and 2 do not prevent a Party from adopting or
maintaining measures, including measures in the audio-visual and broadcasting sectors, in
accordance with its reservations to Chapters Ten and Eleven.
</text>
  </threadedComment>
  <threadedComment ref="EK48" personId="{8E4CCD65-E3AA-5BB5-8775-153EB2897E6A}" id="{005000C8-00FC-4BF1-B188-007F00D200C3}">
    <text xml:space="preserve">Art. 17.1:4
</text>
  </threadedComment>
  <threadedComment ref="EL48" personId="{8E4CCD65-E3AA-5BB5-8775-153EB2897E6A}" id="{0009007B-0070-4E7B-8904-00E9009E0042}">
    <text xml:space="preserve">Art. 17.1:2-5
</text>
  </threadedComment>
  <threadedComment ref="EM48" personId="{8E4CCD65-E3AA-5BB5-8775-153EB2897E6A}" id="{00570076-00F0-4491-97AE-00A300D40018}">
    <text xml:space="preserve">Art. 17.1:3
</text>
  </threadedComment>
  <threadedComment ref="EN48" personId="{8E4CCD65-E3AA-5BB5-8775-153EB2897E6A}" id="{008A00A1-0016-4D50-9CDA-00C0000E00C7}">
    <text xml:space="preserve">Art. 17.4:4
</text>
  </threadedComment>
  <threadedComment ref="EO48" personId="{8E4CCD65-E3AA-5BB5-8775-153EB2897E6A}" id="{009A0032-007A-448E-81E9-008D002F005F}">
    <text xml:space="preserve">Art. 17.4:7(e) for technological protection measures, Art. 17.4:10(a), Art. 17.6:3(b) and (c) for performances for traditional free over the air broadcasting
</text>
  </threadedComment>
  <threadedComment ref="EQ48" personId="{8E4CCD65-E3AA-5BB5-8775-153EB2897E6A}" id="{004200ED-00C6-4CB8-800A-006B003100C5}">
    <text xml:space="preserve">Art. 17.4:7
</text>
  </threadedComment>
  <threadedComment ref="ER48" personId="{8E4CCD65-E3AA-5BB5-8775-153EB2897E6A}" id="{00C400ED-005F-470F-885A-00B2004000AE}">
    <text xml:space="preserve">Art. 17.4:8
</text>
  </threadedComment>
  <threadedComment ref="ET48" personId="{8E4CCD65-E3AA-5BB5-8775-153EB2897E6A}" id="{00CD0066-00D9-4F0D-8C06-0032008B00F6}">
    <text xml:space="preserve">Art. 17.7
</text>
  </threadedComment>
  <threadedComment ref="EU48" personId="{8E4CCD65-E3AA-5BB5-8775-153EB2897E6A}" id="{004B005B-0087-48DC-B8C6-00E300080041}">
    <text xml:space="preserve">Art. 17.4:9
</text>
  </threadedComment>
  <threadedComment ref="EV48" personId="{8E4CCD65-E3AA-5BB5-8775-153EB2897E6A}" id="{003A00AD-00CE-4604-9810-00D8006000EC}">
    <text xml:space="preserve">Art. 17.3
</text>
  </threadedComment>
  <threadedComment ref="EW48" personId="{8E4CCD65-E3AA-5BB5-8775-153EB2897E6A}" id="{00F3005D-007F-4DEB-8609-00E90002006F}">
    <text xml:space="preserve">Art. 17.11:29, limitations on liability for service providers
</text>
  </threadedComment>
  <threadedComment ref="EX48" personId="{8E4CCD65-E3AA-5BB5-8775-153EB2897E6A}" id="{003C00C1-0050-4329-B814-00FF00E60036}">
    <text xml:space="preserve">Art. 17.11:29, limitations on liability for service providers
</text>
  </threadedComment>
  <threadedComment ref="FB48" personId="{6785972C-96CC-E74C-1073-C6FD66B67974}" id="{003300F9-005D-489F-AB3D-00A700CF000C}">
    <text xml:space="preserve">Art. 17.5 for autors Art. 17.6:3(a) for performers
</text>
  </threadedComment>
  <threadedComment ref="EK49" personId="{8E4CCD65-E3AA-5BB5-8775-153EB2897E6A}" id="{00120004-00E2-4C6F-9BA6-0092004500C6}">
    <text xml:space="preserve">Art. 24:1 and Annex IV
</text>
  </threadedComment>
  <threadedComment ref="EM49" personId="{8E4CCD65-E3AA-5BB5-8775-153EB2897E6A}" id="{001400DA-0061-4AC9-A625-000500080055}">
    <text xml:space="preserve">Art. 24:1 and Annex IV
</text>
  </threadedComment>
  <threadedComment ref="ER49" personId="{8E4CCD65-E3AA-5BB5-8775-153EB2897E6A}" id="{000B0053-0059-406D-BEE3-00A2006800C8}">
    <text xml:space="preserve">Art. 24:2
</text>
  </threadedComment>
  <threadedComment ref="AC50" personId="{E5842BE3-B748-F5C8-F69B-0A3180BCF9A3}" id="{0040002E-00EF-4D51-81BA-008C00140038}">
    <text xml:space="preserve">Art. 14.1
</text>
  </threadedComment>
  <threadedComment ref="AH50" personId="{E5842BE3-B748-F5C8-F69B-0A3180BCF9A3}" id="{009C00A5-002F-4EED-9D1E-00F800E300B9}">
    <text xml:space="preserve">Art. 14.3:4
</text>
  </threadedComment>
  <threadedComment ref="AI50" personId="{E5842BE3-B748-F5C8-F69B-0A3180BCF9A3}" id="{002200BE-0033-4C0B-B49F-004F00B100AE}">
    <text xml:space="preserve">Art. 14.3:3
</text>
  </threadedComment>
  <threadedComment ref="AL50" personId="{EC687AD0-6A67-C58C-D82E-26EA0D0BD1EA}" id="{004900B7-0004-4342-97A7-00AA00940016}">
    <text xml:space="preserve">Telecommunications
National Treatment (Art. 11.2)
Market Acces (Art. 11.4)
</text>
  </threadedComment>
  <threadedComment ref="AM50" personId="{EC687AD0-6A67-C58C-D82E-26EA0D0BD1EA}" id="{007E001F-00BF-4A0D-BD52-00E600AF006D}">
    <text xml:space="preserve">Financial services
National treatment (Art. 12.2)
Market Access (Art. 12.4)
and Annex III (for both Morocco and the US)
</text>
  </threadedComment>
  <threadedComment ref="AP50" personId="{E5842BE3-B748-F5C8-F69B-0A3180BCF9A3}" id="{00F60070-0074-4AFB-B3FA-00E600F600DD}">
    <text xml:space="preserve">Art. 14.2, refering to investment, services and financial services
</text>
  </threadedComment>
  <threadedComment ref="AT50" personId="{E5842BE3-B748-F5C8-F69B-0A3180BCF9A3}" id="{002A0057-000F-4DFE-B178-00C600E2007E}">
    <text xml:space="preserve">Art. 14.3:1
</text>
  </threadedComment>
  <threadedComment ref="AU50" personId="{E5842BE3-B748-F5C8-F69B-0A3180BCF9A3}" id="{00E10063-003C-4E14-8F00-00F400E00071}">
    <text xml:space="preserve">Art. 14.3.2
</text>
  </threadedComment>
  <threadedComment ref="BB50" personId="{E5842BE3-B748-F5C8-F69B-0A3180BCF9A3}" id="{00310032-00A6-4135-A75C-0077004600A1}">
    <text xml:space="preserve">Art. 14.1
</text>
  </threadedComment>
  <threadedComment ref="BF50" personId="{EC687AD0-6A67-C58C-D82E-26EA0D0BD1EA}" id="{002D00F1-00B5-49E1-ABFB-003B002A0079}">
    <text xml:space="preserve">ARTICLE 6.3: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CG50" personId="{E5842BE3-B748-F5C8-F69B-0A3180BCF9A3}" id="{007E0039-00A1-42D5-91D4-00A800B200CD}">
    <text xml:space="preserve">Chapt. 20
</text>
  </threadedComment>
  <threadedComment ref="CS50" personId="{EC687AD0-6A67-C58C-D82E-26EA0D0BD1EA}" id="{00690048-0034-4189-A83D-00C800A90084}">
    <text xml:space="preserve">Only for telecommunications
Art. 13.2.4.b
A Party may take measures necessary to protect the privacy of non-public personal data of subscribers to public telecommunications services,
</text>
  </threadedComment>
  <threadedComment ref="CT50" personId="{E5842BE3-B748-F5C8-F69B-0A3180BCF9A3}" id="{00BF0065-00CD-4315-A632-0024009D0029}">
    <text xml:space="preserve">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D50" personId="{EC687AD0-6A67-C58C-D82E-26EA0D0BD1EA}" id="{00A100AF-00EE-477B-9DA1-004B00C300D7}">
    <text xml:space="preserve">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I50" personId="{EC687AD0-6A67-C58C-D82E-26EA0D0BD1EA}" id="{004B0051-0043-433F-9543-00F000920094}">
    <text xml:space="preserve">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ext>
  </threadedComment>
  <threadedComment ref="DL50" personId="{EC687AD0-6A67-C58C-D82E-26EA0D0BD1EA}" id="{000800F2-00E6-49F8-B995-001200C00019}">
    <text xml:space="preserve">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X50" personId="{EC687AD0-6A67-C58C-D82E-26EA0D0BD1EA}" id="{00250076-00A5-456B-9F63-00EF004E0067}">
    <text xml:space="preserve">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ext>
  </threadedComment>
  <threadedComment ref="EA50" personId="{EC687AD0-6A67-C58C-D82E-26EA0D0BD1EA}" id="{001D006B-0046-42B7-B461-00AE00140017}">
    <text xml:space="preserve">Art. 21.1.2, 
For purposes of Chapter Fourteen ( Electronic Commerce), Article XIV of GATS (including its footnotes) is incorporated into and made part of this Agreement.
</text>
  </threadedComment>
  <threadedComment ref="EB50" personId="{EC687AD0-6A67-C58C-D82E-26EA0D0BD1EA}" id="{002100D3-0062-43C4-818E-0099000D00AD}">
    <text xml:space="preserve">Art. 21.1.2, 
For purposes of Chapter Fourteen ( Electronic Commerce), Article XIV of GATS (including its footnotes) is incorporated into and made part of this Agreement.
</text>
  </threadedComment>
  <threadedComment ref="ED50" personId="{E5842BE3-B748-F5C8-F69B-0A3180BCF9A3}" id="{003A0081-0068-457E-8D7B-009F00CA009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ext>
  </threadedComment>
  <threadedComment ref="EH50" personId="{EC687AD0-6A67-C58C-D82E-26EA0D0BD1EA}" id="{00600081-0057-4AEF-B807-009C00C4007D}">
    <text xml:space="preserve">Art. 14.3:5 regarding non-discriminatory treatment of digital products
</text>
  </threadedComment>
  <threadedComment ref="EK50" personId="{8E4CCD65-E3AA-5BB5-8775-153EB2897E6A}" id="{0084006C-00B8-4046-BBFE-00A700790096}">
    <text xml:space="preserve">Art. 15.1:2(f) and (g)
</text>
  </threadedComment>
  <threadedComment ref="EL50" personId="{6785972C-96CC-E74C-1073-C6FD66B67974}" id="{00140077-0038-4E18-97A1-00D8003D002F}">
    <text xml:space="preserve">Art. 15.1:2 and 3
</text>
  </threadedComment>
  <threadedComment ref="EM50" personId="{8E4CCD65-E3AA-5BB5-8775-153EB2897E6A}" id="{0040006C-00DF-4684-BBE1-003E003E0065}">
    <text xml:space="preserve">Art. 15.1.5 (fn 1), Art. 15.5.6, only some provisions
</text>
  </threadedComment>
  <threadedComment ref="EN50" personId="{8E4CCD65-E3AA-5BB5-8775-153EB2897E6A}" id="{00C100A1-0046-4545-AB1E-00A500C2001D}">
    <text xml:space="preserve">Art. 15.5:5
</text>
  </threadedComment>
  <threadedComment ref="EO50" personId="{8E4CCD65-E3AA-5BB5-8775-153EB2897E6A}" id="{0037005A-00AD-4869-A5D1-00B000BC0016}">
    <text xml:space="preserve">Art. 15.5:8(a) and (d)
</text>
  </threadedComment>
  <threadedComment ref="EQ50" personId="{8E4CCD65-E3AA-5BB5-8775-153EB2897E6A}" id="{005300A9-00B1-4DCE-BA54-00ED00350082}">
    <text xml:space="preserve">Art. 15.5:8(a)-(e) (ii) and (iii)
</text>
  </threadedComment>
  <threadedComment ref="ER50" personId="{8E4CCD65-E3AA-5BB5-8775-153EB2897E6A}" id="{00C000F1-003A-404E-BDE0-004C0069004C}">
    <text xml:space="preserve">Art. 15.5:9
</text>
  </threadedComment>
  <threadedComment ref="ET50" personId="{E5842BE3-B748-F5C8-F69B-0A3180BCF9A3}" id="{00B8001A-00DE-469F-8AFF-00CE00C4005B}">
    <text xml:space="preserve">Art. 15.8
</text>
  </threadedComment>
  <threadedComment ref="EU50" personId="{8E4CCD65-E3AA-5BB5-8775-153EB2897E6A}" id="{008E00A5-005D-456E-A42D-005F0076007B}">
    <text xml:space="preserve">Art. 15.5:10
</text>
  </threadedComment>
  <threadedComment ref="EV50" personId="{8E4CCD65-E3AA-5BB5-8775-153EB2897E6A}" id="{003900FE-00F8-47F0-9C2F-00D500F800B5}">
    <text xml:space="preserve">Art. 15.4
</text>
  </threadedComment>
  <threadedComment ref="EW50" personId="{8E4CCD65-E3AA-5BB5-8775-153EB2897E6A}" id="{00B60021-00F5-4E0B-8DCA-0082004400B0}">
    <text xml:space="preserve">Art. 15.11:28, limitations on liability for service providers
</text>
  </threadedComment>
  <threadedComment ref="EX50" personId="{8E4CCD65-E3AA-5BB5-8775-153EB2897E6A}" id="{004200F4-00CB-4F60-B6A4-00A400A7001F}">
    <text xml:space="preserve">Art. 15.11:28, limitations on liability for service providers
</text>
  </threadedComment>
  <threadedComment ref="FB50" personId="{8E4CCD65-E3AA-5BB5-8775-153EB2897E6A}" id="{005700A6-008E-4E83-856A-004D0083005C}">
    <text xml:space="preserve">Art. 15.6 and Art. 15.7:3 for related rights
</text>
  </threadedComment>
  <threadedComment ref="FC50" personId="{8E4CCD65-E3AA-5BB5-8775-153EB2897E6A}" id="{003C00F1-004D-4F17-87FC-005C006200E2}">
    <text xml:space="preserve">Art. 15.5:1
</text>
  </threadedComment>
  <threadedComment ref="EK51" personId="{6785972C-96CC-E74C-1073-C6FD66B67974}" id="{006300A9-0014-4CA0-B510-008200B00072}">
    <text xml:space="preserve">Art. 24 and Annex V Art. 2:3
</text>
  </threadedComment>
  <threadedComment ref="EL51" personId="{6785972C-96CC-E74C-1073-C6FD66B67974}" id="{007B003D-0089-4F63-9CFD-00F9006F004C}">
    <text xml:space="preserve">Art. 24 and Annex V Art. 2
</text>
  </threadedComment>
  <threadedComment ref="EM51" personId="{6785972C-96CC-E74C-1073-C6FD66B67974}" id="{00830032-0096-48B9-8FA8-0059007D0016}">
    <text xml:space="preserve">Art. 24 and Annex V Art. 2.2
</text>
  </threadedComment>
  <threadedComment ref="ES51" personId="{8E4CCD65-E3AA-5BB5-8775-153EB2897E6A}" id="{009000CC-00FA-4459-A470-001F00F6000C}">
    <text xml:space="preserve">Art. 24 and Annex V Art. 1; Art. 24 and Annex V Art. 4
</text>
  </threadedComment>
  <threadedComment ref="AC52" personId="{E5842BE3-B748-F5C8-F69B-0A3180BCF9A3}" id="{008A00E1-00D5-4F4E-9A83-003A00230053}">
    <text xml:space="preserve">Art. 1101.1
</text>
  </threadedComment>
  <threadedComment ref="AK52" personId="{E5842BE3-B748-F5C8-F69B-0A3180BCF9A3}" id="{004F00C9-00B6-47D6-BCDB-009200DC0042}">
    <text xml:space="preserve">
Market Access (Art. 809) and National Treatment (Art. 810)
Computer and Related Services - no limitations
(Annex 8 for Australia and Thailand)
</text>
  </threadedComment>
  <threadedComment ref="AL52" personId="{E5842BE3-B748-F5C8-F69B-0A3180BCF9A3}" id="{00CF00B8-0095-4EEE-A5A0-00B300050067}">
    <text xml:space="preserve">
Market Access (Art. 809) and National Treatment (Art. 810)
Telecommunication Services - with some limitations
(Annex 8 for Australia and Thailand)
</text>
  </threadedComment>
  <threadedComment ref="AM52" personId="{E5842BE3-B748-F5C8-F69B-0A3180BCF9A3}" id="{004B00B8-0042-45A4-964E-00D5007900D9}">
    <text xml:space="preserve">
Market Access (Art. 809) and National Treatment (Art. 810)
Financial Services - with some limitations
(Annex 8 for Australia and Thailand)
</text>
  </threadedComment>
  <threadedComment ref="AT52" personId="{E5842BE3-B748-F5C8-F69B-0A3180BCF9A3}" id="{000A002D-0047-4386-9B66-00B600380049}">
    <text xml:space="preserve">Art. 1102
</text>
  </threadedComment>
  <threadedComment ref="AW52" personId="{40B0AB47-9800-EA44-1FF3-FDF440E4C41E}" id="{007B0093-0010-4800-8E96-0070007700FF}">
    <text xml:space="preserve">Art. 1103.1
</text>
  </threadedComment>
  <threadedComment ref="BA52" personId="{E5842BE3-B748-F5C8-F69B-0A3180BCF9A3}" id="{00DC0004-00CE-4913-A8A4-0061004C00E4}">
    <text xml:space="preserve">Hard
Art. 1104.1
Each party shall maintain domestic legislation for electronic authentication
Art. 1104.2
Parties shall work towards the mutual recognition of digital certificates
Soft
Art. 1104.3
Parties shall encourage interoperability of digital certificates
</text>
  </threadedComment>
  <threadedComment ref="BB52" personId="{E5842BE3-B748-F5C8-F69B-0A3180BCF9A3}" id="{00A2008F-00F4-4B4E-BEE8-00F500950001}">
    <text xml:space="preserve">Art. 1103.2.a
Art. 1101.1
</text>
  </threadedComment>
  <threadedComment ref="BD52" personId="{E5842BE3-B748-F5C8-F69B-0A3180BCF9A3}" id="{001D0014-00DA-4555-9426-005600E200FC}">
    <text xml:space="preserve">
Art. 1107.1, Art. 309 (in chapter 3: customs procedures)
Each party shall accept electronic format of trade administration documents
Art. 1107.2
Parties shall cooperate to enhance acceptance of electronic versions of trade administration documents
</text>
  </threadedComment>
  <threadedComment ref="BH52" personId="{E5842BE3-B748-F5C8-F69B-0A3180BCF9A3}" id="{000800F2-00D0-437D-B0FD-008C004F0011}">
    <text xml:space="preserve">Art. 1105
</text>
  </threadedComment>
  <threadedComment ref="BZ52" personId="{E5842BE3-B748-F5C8-F69B-0A3180BCF9A3}" id="{007700D6-0015-4F7E-BC52-00AC009200B0}">
    <text xml:space="preserve">Art. 1101:2, cooperation on e-commerce alliances, Art. 1107:2, regarding paperless trading, Art. 1108 cooperation in e-commerce in general
</text>
  </threadedComment>
  <threadedComment ref="CA52" personId="{E5842BE3-B748-F5C8-F69B-0A3180BCF9A3}" id="{00010050-00AF-489E-93DF-005400D100C9}">
    <text xml:space="preserve">Art. 1106.2
</text>
  </threadedComment>
  <threadedComment ref="CH52" personId="{E5842BE3-B748-F5C8-F69B-0A3180BCF9A3}" id="{006A0083-00DF-41F1-9A99-0005008E00CA}">
    <text xml:space="preserve">Art. 1103.1
</text>
  </threadedComment>
  <threadedComment ref="CT52" personId="{E5842BE3-B748-F5C8-F69B-0A3180BCF9A3}" id="{00840011-0062-4C28-8EF1-003F00070028}">
    <text xml:space="preserve">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ext>
  </threadedComment>
  <threadedComment ref="CV52" personId="{E5842BE3-B748-F5C8-F69B-0A3180BCF9A3}" id="{008C00B3-00B9-4886-B8A1-005C00F600A4}">
    <text xml:space="preserve">Art. 1106.2
2. In the development of data protection standards, each Party shall, to the extent possible, take into account international standards and the criteria of relevant international organisations.
</text>
  </threadedComment>
  <threadedComment ref="EB52" personId="{E5842BE3-B748-F5C8-F69B-0A3180BCF9A3}" id="{00E80069-0025-44D0-8EEF-008C00AE0001}">
    <text xml:space="preserve">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ext>
  </threadedComment>
  <threadedComment ref="ED52" personId="{E5842BE3-B748-F5C8-F69B-0A3180BCF9A3}" id="{006B00A7-00AA-407F-856A-00D200E30063}">
    <text xml:space="preserve">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ext>
  </threadedComment>
  <threadedComment ref="EG52" personId="{EC687AD0-6A67-C58C-D82E-26EA0D0BD1EA}" id="{00DC009B-00C4-4787-B68F-00F0000F0066}">
    <text xml:space="preserve">Art. 16.8 fn 16-3
</text>
  </threadedComment>
  <threadedComment ref="EM52" personId="{8E4CCD65-E3AA-5BB5-8775-153EB2897E6A}" id="{00110066-002D-4606-A17B-006200C10094}">
    <text xml:space="preserve">Art. 1302
</text>
  </threadedComment>
  <threadedComment ref="ES52" personId="{6785972C-96CC-E74C-1073-C6FD66B67974}" id="{00D8004C-008A-4B10-A349-000E00E000EB}">
    <text xml:space="preserve">Art. 1301
</text>
  </threadedComment>
  <threadedComment ref="EM53" personId="{6785972C-96CC-E74C-1073-C6FD66B67974}" id="{00C60037-007A-40A9-885D-0087008300B7}">
    <text xml:space="preserve">Art. 25:1
</text>
  </threadedComment>
  <threadedComment ref="BY54" personId="{E5842BE3-B748-F5C8-F69B-0A3180BCF9A3}" id="{002C00E1-005C-46E7-8584-0031000F00E3}">
    <text xml:space="preserve">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ext>
  </threadedComment>
  <threadedComment ref="AC55" personId="{E5842BE3-B748-F5C8-F69B-0A3180BCF9A3}" id="{008C00CF-0042-4089-B2DB-000B0002001E}">
    <text xml:space="preserve">Art. 14.1.1
</text>
  </threadedComment>
  <threadedComment ref="AD55" personId="{EC687AD0-6A67-C58C-D82E-26EA0D0BD1EA}" id="{00B500D0-0014-4AB5-A151-0082007C00A0}">
    <text xml:space="preserve">Art. 14.4
</text>
  </threadedComment>
  <threadedComment ref="AE55" personId="{E5842BE3-B748-F5C8-F69B-0A3180BCF9A3}" id="{001500B6-0079-4288-8838-008D001800C4}">
    <text xml:space="preserve">Art. 14.5.(d),cooperation
</text>
  </threadedComment>
  <threadedComment ref="AF55" personId="{E5842BE3-B748-F5C8-F69B-0A3180BCF9A3}" id="{00500092-0039-43DF-AABB-009C00730081}">
    <text xml:space="preserve">Art. 14.5.(c),cooperation
</text>
  </threadedComment>
  <threadedComment ref="AH55" personId="{E5842BE3-B748-F5C8-F69B-0A3180BCF9A3}" id="{000200C3-006B-4F5B-A9B5-004C001900E4}">
    <text xml:space="preserve">Art. 14.3:3
</text>
  </threadedComment>
  <threadedComment ref="AI55" personId="{E5842BE3-B748-F5C8-F69B-0A3180BCF9A3}" id="{00B900B8-00D2-455E-A8C6-002D000100BC}">
    <text xml:space="preserve">Art. 14.3:4
</text>
  </threadedComment>
  <threadedComment ref="AL55" personId="{EC687AD0-6A67-C58C-D82E-26EA0D0BD1EA}" id="{00A30052-00A9-478F-B91C-001800FF00B6}">
    <text xml:space="preserve">Telecommunications
National Treatment (Art. 11.2)
Market Acces (Art. 11.4)
and Annex 13
</text>
  </threadedComment>
  <threadedComment ref="AM55" personId="{EC687AD0-6A67-C58C-D82E-26EA0D0BD1EA}" id="{00A70026-00B8-472D-AAED-00E500CB0041}">
    <text xml:space="preserve">Financial services
National treatment (Art. 12.2)
Market Access (Art. 12.4)
and Annex 12.5.1,  Annex 12.9.2, Annex 12.9.3
</text>
  </threadedComment>
  <threadedComment ref="AP55" personId="{E5842BE3-B748-F5C8-F69B-0A3180BCF9A3}" id="{00C50058-0065-466B-87CE-00AD00360057}">
    <text xml:space="preserve">Art. 14.2, refering to investment, services and financial services
</text>
  </threadedComment>
  <threadedComment ref="AR55" personId="{E5842BE3-B748-F5C8-F69B-0A3180BCF9A3}" id="{00470006-0058-4ABC-8C8D-000800E00057}">
    <text xml:space="preserve">Art. 14.5.(b),cooperation
</text>
  </threadedComment>
  <threadedComment ref="AT55" personId="{EC687AD0-6A67-C58C-D82E-26EA0D0BD1EA}" id="{00A50076-00B2-4ADE-9107-009D00A700E1}">
    <text xml:space="preserve">Arts. 14.3.1, 14.3.2
</text>
  </threadedComment>
  <threadedComment ref="AU55" personId="{E5842BE3-B748-F5C8-F69B-0A3180BCF9A3}" id="{002D0064-007E-487D-AAD6-0015003F0086}">
    <text xml:space="preserve">Art. 14.3.2
</text>
  </threadedComment>
  <threadedComment ref="BA55" personId="{E5842BE3-B748-F5C8-F69B-0A3180BCF9A3}" id="{00DD004A-0098-44DE-B657-0083003A001E}">
    <text xml:space="preserve">Art. 14.5.(b),cooperation
</text>
  </threadedComment>
  <threadedComment ref="BB55" personId="{E5842BE3-B748-F5C8-F69B-0A3180BCF9A3}" id="{00E000E4-00B1-45F2-8788-0044007800FA}">
    <text xml:space="preserve">Art. 14.1
</text>
  </threadedComment>
  <threadedComment ref="BF55" personId="{E5842BE3-B748-F5C8-F69B-0A3180BCF9A3}" id="{0068005B-00F0-4E3A-AD46-00E10020006E}">
    <text xml:space="preserve">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55" personId="{E5842BE3-B748-F5C8-F69B-0A3180BCF9A3}" id="{000E00B6-0090-47E3-9687-002A000400E2}">
    <text xml:space="preserve">Art. 14.5.(b),cooperation
</text>
  </threadedComment>
  <threadedComment ref="BU55" personId="{E5842BE3-B748-F5C8-F69B-0A3180BCF9A3}" id="{00750082-0088-4253-9454-007D002B0023}">
    <text xml:space="preserve">Art. 14.5.(b),cooperation
</text>
  </threadedComment>
  <threadedComment ref="BW55" personId="{E5842BE3-B748-F5C8-F69B-0A3180BCF9A3}" id="{004B004A-00C0-44FC-A4EC-005A00230070}">
    <text xml:space="preserve">Art. 14.5.(a),cooperation
</text>
  </threadedComment>
  <threadedComment ref="BZ55" personId="{E5842BE3-B748-F5C8-F69B-0A3180BCF9A3}" id="{00D30070-0091-43E8-855B-00B100B5003F}">
    <text xml:space="preserve">Art. 14.5.
</text>
  </threadedComment>
  <threadedComment ref="CA55" personId="{E5842BE3-B748-F5C8-F69B-0A3180BCF9A3}" id="{00350025-00D3-4A36-9243-001B00E4003E}">
    <text xml:space="preserve">Art. 14.5.(e),cooperation
</text>
  </threadedComment>
  <threadedComment ref="CG55" personId="{E5842BE3-B748-F5C8-F69B-0A3180BCF9A3}" id="{00DC006A-0003-467C-8964-000C00750050}">
    <text xml:space="preserve">Chapt. 20
</text>
  </threadedComment>
  <threadedComment ref="CS55" personId="{E5842BE3-B748-F5C8-F69B-0A3180BCF9A3}" id="{002A004F-0004-4C67-8075-00A9007F0078}">
    <text xml:space="preserve">Art. 14.5.(b),cooperation
</text>
  </threadedComment>
  <threadedComment ref="DI55" personId="{40B0AB47-9800-EA44-1FF3-FDF440E4C41E}" id="{00560094-006F-4C8C-B60F-004300B800AD}">
    <text xml:space="preserve">CAFTA-DR, Art. 13.2.3.4; Art. 13.17
</text>
  </threadedComment>
  <threadedComment ref="DL55" personId="{40B0AB47-9800-EA44-1FF3-FDF440E4C41E}" id="{00C800D0-0050-458D-95BF-00D900740084}">
    <text xml:space="preserve">CAFTA-DR, Art. 12.20
CAFTA-DR, Art. 12.7.
</text>
  </threadedComment>
  <threadedComment ref="DN55" personId="{E5842BE3-B748-F5C8-F69B-0A3180BCF9A3}" id="{00750001-0099-41B9-B3B0-000A0089001A}">
    <text xml:space="preserve">Art. 14.5.(b),cooperation
</text>
  </threadedComment>
  <threadedComment ref="DX55" personId="{E5842BE3-B748-F5C8-F69B-0A3180BCF9A3}" id="{00010032-006B-494F-8535-002A00CC0047}">
    <text xml:space="preserve">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55" personId="{EC687AD0-6A67-C58C-D82E-26EA0D0BD1EA}" id="{003A004F-00DC-4C74-8167-001900D700A4}">
    <text xml:space="preserve">Art. 21.1.2, 
For purposes of Chapter Fourteen ( Electronic Commerce), Article XIV of GATS (including its footnotes) is incorporated into and made part of this Agreement.
</text>
  </threadedComment>
  <threadedComment ref="EB55" personId="{EC687AD0-6A67-C58C-D82E-26EA0D0BD1EA}" id="{007C000F-009C-45B3-BF3E-00AE002200B2}">
    <text xml:space="preserve">Art. 21.1.2, 
For purposes of Chapter Fourteen ( Electronic Commerce), Article XIV of GATS (including its footnotes) is incorporated into and made part of this Agreement.
</text>
  </threadedComment>
  <threadedComment ref="ED55" personId="{E5842BE3-B748-F5C8-F69B-0A3180BCF9A3}" id="{00070066-00DE-42CC-8D93-00D4004900CD}">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55" personId="{E5842BE3-B748-F5C8-F69B-0A3180BCF9A3}" id="{003200E3-00E5-49A9-A772-006400520094}">
    <text xml:space="preserve">Art. 14.1. 2  (parties can impose taxes on digital products in a manner that is consistent with the treaty)
</text>
  </threadedComment>
  <threadedComment ref="EG55" personId="{EC687AD0-6A67-C58C-D82E-26EA0D0BD1EA}" id="{00E20061-00BB-4779-9C05-00EB0028000B}">
    <text xml:space="preserve">Art. 14.4 fn 3
</text>
  </threadedComment>
  <threadedComment ref="EH55" personId="{E5842BE3-B748-F5C8-F69B-0A3180BCF9A3}" id="{009A00D3-004F-459F-89B1-00BF004900DA}">
    <text xml:space="preserve">Art. 14.2, referring to investment, services and financial services chapters
</text>
  </threadedComment>
  <threadedComment ref="EK55" personId="{8E4CCD65-E3AA-5BB5-8775-153EB2897E6A}" id="{00D600C4-00AA-4D7F-A14C-000B00EA0032}">
    <text xml:space="preserve">Art. 15.1:2(a) and (b)
</text>
  </threadedComment>
  <threadedComment ref="EL55" personId="{6785972C-96CC-E74C-1073-C6FD66B67974}" id="{00060015-00E9-4DBE-BF60-00A0006000E3}">
    <text xml:space="preserve">Art. 15.1:2-6
</text>
  </threadedComment>
  <threadedComment ref="EM55" personId="{8E4CCD65-E3AA-5BB5-8775-153EB2897E6A}" id="{002800A5-0005-4B92-9FB6-00F700D80004}">
    <text xml:space="preserve">Art. 15.1:7
</text>
  </threadedComment>
  <threadedComment ref="EN55" personId="{6785972C-96CC-E74C-1073-C6FD66B67974}" id="{00DD0011-00CD-47F9-81A5-00720033003E}">
    <text xml:space="preserve">Art. 15.5:4
</text>
  </threadedComment>
  <threadedComment ref="EO55" personId="{6785972C-96CC-E74C-1073-C6FD66B67974}" id="{004E0050-00FC-44E2-A589-0077000E00A8}">
    <text xml:space="preserve">Art. 15.5:7(d) and (e) exceptions regarding effective technological measures; Art. 15.5:8(b) exceptions regarding rights management information
</text>
  </threadedComment>
  <threadedComment ref="EQ55" personId="{6785972C-96CC-E74C-1073-C6FD66B67974}" id="{00130069-00B3-4FDE-A29C-00450018003B}">
    <text xml:space="preserve">Art. 15.5:7
</text>
  </threadedComment>
  <threadedComment ref="ER55" personId="{6785972C-96CC-E74C-1073-C6FD66B67974}" id="{001C006E-00C5-4A12-8F00-00A10021008B}">
    <text xml:space="preserve">Art. 15.5:8
</text>
  </threadedComment>
  <threadedComment ref="ET55" personId="{6785972C-96CC-E74C-1073-C6FD66B67974}" id="{002B0011-0035-4216-A8FF-0087006F000A}">
    <text xml:space="preserve">Art. 15.8
</text>
  </threadedComment>
  <threadedComment ref="EU55" personId="{6785972C-96CC-E74C-1073-C6FD66B67974}" id="{001A0005-00EE-40BF-B8AC-00FA00FA0015}">
    <text xml:space="preserve">15.5:9
</text>
  </threadedComment>
  <threadedComment ref="EV55" personId="{6785972C-96CC-E74C-1073-C6FD66B67974}" id="{00C20070-00CE-417D-AC30-005400110059}">
    <text xml:space="preserve">Art. 15.4
</text>
  </threadedComment>
  <threadedComment ref="EW55" personId="{6785972C-96CC-E74C-1073-C6FD66B67974}" id="{00280054-0088-4F85-8955-003C00FC00FE}">
    <text xml:space="preserve">Art. 15.12:27, Limitations on Liability for Service Providers
</text>
  </threadedComment>
  <threadedComment ref="EX55" personId="{6785972C-96CC-E74C-1073-C6FD66B67974}" id="{00B000F4-00C5-4B40-BE9C-004B006E00CB}">
    <text xml:space="preserve">Art. 15.12:27, Limitations on Liability for Service Providers
</text>
  </threadedComment>
  <threadedComment ref="FA55" personId="{8E4CCD65-E3AA-5BB5-8775-153EB2897E6A}" id="{00210040-0076-4E8F-A89E-001B009F009E}">
    <text xml:space="preserve">Art. 15.5:1
</text>
  </threadedComment>
  <threadedComment ref="FB55" personId="{8E4CCD65-E3AA-5BB5-8775-153EB2897E6A}" id="{002000AD-00D2-44C2-96DE-00EC00E10002}">
    <text xml:space="preserve">Art. 15.6
</text>
  </threadedComment>
  <threadedComment ref="FC55" personId="{8E4CCD65-E3AA-5BB5-8775-153EB2897E6A}" id="{002400DF-0064-422A-AEDC-00CF00960007}">
    <text xml:space="preserve">Art. 15.5:1
</text>
  </threadedComment>
  <threadedComment ref="AC56" personId="{E5842BE3-B748-F5C8-F69B-0A3180BCF9A3}" id="{002B000F-0019-4EC2-9BDE-001100D100C9}">
    <text xml:space="preserve">Art. 13.1
</text>
  </threadedComment>
  <threadedComment ref="AH56" personId="{E5842BE3-B748-F5C8-F69B-0A3180BCF9A3}" id="{00E20092-00B9-4872-836F-00CF00710057}">
    <text xml:space="preserve">Art. 13.4:1
</text>
  </threadedComment>
  <threadedComment ref="AI56" personId="{E5842BE3-B748-F5C8-F69B-0A3180BCF9A3}" id="{009D0027-00DE-42C4-B343-000700A90068}">
    <text xml:space="preserve">Art. 13.4:2
</text>
  </threadedComment>
  <threadedComment ref="AL56" personId="{E5842BE3-B748-F5C8-F69B-0A3180BCF9A3}" id="{00DB008F-00B9-4C46-BFA8-00CB0079008E}">
    <text xml:space="preserve">Telecommunications
Art. 10.2 National treatment
Art. 10.4 Market access
</text>
  </threadedComment>
  <threadedComment ref="AM56" personId="{E5842BE3-B748-F5C8-F69B-0A3180BCF9A3}" id="{00C10063-00C9-4EA2-8D0A-0086009B0022}">
    <text xml:space="preserve">Telecommunications
Financial services
Art. 11.2 National treatment
Art. 11.4 market access
</text>
  </threadedComment>
  <threadedComment ref="AP56" personId="{E5842BE3-B748-F5C8-F69B-0A3180BCF9A3}" id="{00840031-00DE-475B-9F75-00B700F100A1}">
    <text xml:space="preserve">Art. 13.2
 Chapters Ten (Cross-Border Trade in Services) and Eleven (Financial Services) 
</text>
  </threadedComment>
  <threadedComment ref="AT56" personId="{E5842BE3-B748-F5C8-F69B-0A3180BCF9A3}" id="{00AF00A2-0019-46C5-9B42-006F002E00F7}">
    <text xml:space="preserve">Art. 13.3.1
</text>
  </threadedComment>
  <threadedComment ref="AU56" personId="{E5842BE3-B748-F5C8-F69B-0A3180BCF9A3}" id="{007A0075-0011-4B63-AFFB-009300140069}">
    <text xml:space="preserve">Art. 13.3.2
</text>
  </threadedComment>
  <threadedComment ref="BB56" personId="{E5842BE3-B748-F5C8-F69B-0A3180BCF9A3}" id="{00B90041-0083-4732-9F1A-0075004100EE}">
    <text xml:space="preserve">Art. 13.1
</text>
  </threadedComment>
  <threadedComment ref="BF56" personId="{E5842BE3-B748-F5C8-F69B-0A3180BCF9A3}" id="{008100A4-00EA-4C88-9A75-004200C10063}">
    <text xml:space="preserve">Art. 5.7.(a) to the extent possible, allow the information necessary for the release of express shipments to be submitted electronically
</text>
  </threadedComment>
  <threadedComment ref="CG56" personId="{E5842BE3-B748-F5C8-F69B-0A3180BCF9A3}" id="{00670099-0022-4701-8455-00770087001D}">
    <text xml:space="preserve">Art. 19.2
</text>
  </threadedComment>
  <threadedComment ref="CT56" personId="{E5842BE3-B748-F5C8-F69B-0A3180BCF9A3}" id="{005600D4-00BD-4FC7-836D-009400E900AB}">
    <text xml:space="preserve">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X56" personId="{E5842BE3-B748-F5C8-F69B-0A3180BCF9A3}" id="{00AB0050-00A3-4C87-8AA5-006400E600C0}">
    <text xml:space="preserve">Arts. 9.3, 9.4, 9-7, 9.8
</text>
  </threadedComment>
  <threadedComment ref="EA56" personId="{E5842BE3-B748-F5C8-F69B-0A3180BCF9A3}" id="{00FA00B0-008C-476D-B93D-002100970096}">
    <text xml:space="preserve">Art. 20.1.2
Art XIV GATS included ist footnotes is incorporated mutatis mutandis
</text>
  </threadedComment>
  <threadedComment ref="EB56" personId="{E5842BE3-B748-F5C8-F69B-0A3180BCF9A3}" id="{002D0082-009E-4885-B296-005A00F70043}">
    <text xml:space="preserve">Art. 20.1.2
Art XIV GATS included ist footnotes is incorporated mutatis mutandis
</text>
  </threadedComment>
  <threadedComment ref="ED56" personId="{E5842BE3-B748-F5C8-F69B-0A3180BCF9A3}" id="{00EE00D7-00D0-4B91-9B14-009900FB005F}">
    <text xml:space="preserve">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56" personId="{E5842BE3-B748-F5C8-F69B-0A3180BCF9A3}" id="{00A800BB-00F5-4208-A4EC-00F4004C0017}">
    <text xml:space="preserve">Art. 13.3.1, fn 1
</text>
  </threadedComment>
  <threadedComment ref="EG56" personId="{E5842BE3-B748-F5C8-F69B-0A3180BCF9A3}" id="{00940043-0001-43DA-921C-006B00AB0013}">
    <text xml:space="preserve">Art. 13.5 fn 2
</text>
  </threadedComment>
  <threadedComment ref="EH56" personId="{E5842BE3-B748-F5C8-F69B-0A3180BCF9A3}" id="{00EF002F-00C2-4F2F-9BA2-00A300440049}">
    <text xml:space="preserve">Art. 13.2, referring to other chapters, Art. 13.4:3, regarding non-discriminatory treatment of digital products
</text>
  </threadedComment>
  <threadedComment ref="EL56" personId="{6785972C-96CC-E74C-1073-C6FD66B67974}" id="{00F800A9-00F7-4FEE-B9B8-0000003B007E}">
    <text xml:space="preserve">Art. 14.1:2 and 3
</text>
  </threadedComment>
  <threadedComment ref="EN56" personId="{8E4CCD65-E3AA-5BB5-8775-153EB2897E6A}" id="{007100C5-00CA-496F-9E19-00EF00DD006F}">
    <text xml:space="preserve">Art. 14.4:4
</text>
  </threadedComment>
  <threadedComment ref="EO56" personId="{8E4CCD65-E3AA-5BB5-8775-153EB2897E6A}" id="{002400DB-002B-495C-A1C6-00F100B7006E}">
    <text xml:space="preserve">Art. 14.4:7(e), regarding effective technological measures; Art. 14.4:8(b) for rights management information
</text>
  </threadedComment>
  <threadedComment ref="EQ56" personId="{8E4CCD65-E3AA-5BB5-8775-153EB2897E6A}" id="{005C00FD-00CF-4F92-B4A5-000E0057003D}">
    <text xml:space="preserve">Art. 14.4:7
</text>
  </threadedComment>
  <threadedComment ref="ER56" personId="{8E4CCD65-E3AA-5BB5-8775-153EB2897E6A}" id="{00D10096-002E-4F5F-96A5-00D000E700C8}">
    <text xml:space="preserve">Art. 14.4:8
</text>
  </threadedComment>
  <threadedComment ref="ET56" personId="{8E4CCD65-E3AA-5BB5-8775-153EB2897E6A}" id="{00FB00E4-000F-45D7-A9E9-001E004400C7}">
    <text xml:space="preserve">Art. 14.7
</text>
  </threadedComment>
  <threadedComment ref="EU56" personId="{8E4CCD65-E3AA-5BB5-8775-153EB2897E6A}" id="{004900F3-00C1-4901-9B33-0028009E005B}">
    <text xml:space="preserve">Art. 14.4:9
</text>
  </threadedComment>
  <threadedComment ref="EV56" personId="{8E4CCD65-E3AA-5BB5-8775-153EB2897E6A}" id="{00B900D7-009C-470F-9C24-005F00400061}">
    <text xml:space="preserve">Art. 14.3
</text>
  </threadedComment>
  <threadedComment ref="EW56" personId="{8E4CCD65-E3AA-5BB5-8775-153EB2897E6A}" id="{005B0099-0063-443D-B66F-00C700BF00AA}">
    <text xml:space="preserve">Art. 14.10:29
</text>
  </threadedComment>
  <threadedComment ref="EX56" personId="{8E4CCD65-E3AA-5BB5-8775-153EB2897E6A}" id="{0051003D-00CF-4325-AD4F-007A00190029}">
    <text xml:space="preserve">Art. 14.10:29
</text>
  </threadedComment>
  <threadedComment ref="FB56" personId="{6785972C-96CC-E74C-1073-C6FD66B67974}" id="{00EE00BC-00A8-4516-8D27-0075008E0010}">
    <text xml:space="preserve">Art. 14.5
</text>
  </threadedComment>
  <threadedComment ref="FC56" personId="{6785972C-96CC-E74C-1073-C6FD66B67974}" id="{0035000A-0082-4534-8BD9-007D0077001E}">
    <text xml:space="preserve">Art. 14.4:1
</text>
  </threadedComment>
  <threadedComment ref="J57" personId="{8E4CCD65-E3AA-5BB5-8775-153EB2897E6A}" id="{002B009C-007E-40C4-AF64-008200DB002C}">
    <text xml:space="preserve">01.02.2005 (ARG, COL), 01.04.2005 (ARG, ECU), 05.01.2005 (ARG, VEN), 01.02.2005 (BRA, COL), 01.04.2005 (BRA, ECU), 01.02.2005 (BRA; VEN), 19.04.2005 (COL, PRY), 19.04.2005 (PRY, ECU), 09.04.2005 (PRY, VEN), 01.02.2005 (COL, URY), 01.04.2005 (ECU, URY), 05.01.2005 (URY, VEN)
</text>
  </threadedComment>
  <threadedComment ref="EM57" personId="{6785972C-96CC-E74C-1073-C6FD66B67974}" id="{00400094-00F8-489C-8B86-004400B00082}">
    <text xml:space="preserve">Art. 32
</text>
  </threadedComment>
  <threadedComment ref="EM58" personId="{6785972C-96CC-E74C-1073-C6FD66B67974}" id="{0013006E-00B8-4375-9417-00C90042005F}">
    <text xml:space="preserve">Art. 28:1
</text>
  </threadedComment>
  <threadedComment ref="EK59" personId="{8E4CCD65-E3AA-5BB5-8775-153EB2897E6A}" id="{007A005D-00AE-435C-AB0D-00D2006300BC}">
    <text xml:space="preserve">Art. 23 and Annex V Art. 2:2
</text>
  </threadedComment>
  <threadedComment ref="EL59" personId="{8E4CCD65-E3AA-5BB5-8775-153EB2897E6A}" id="{00160061-0019-4821-908F-00F60059007B}">
    <text xml:space="preserve">Art. 23 and Annex V Art. 2
</text>
  </threadedComment>
  <threadedComment ref="EM59" personId="{8E4CCD65-E3AA-5BB5-8775-153EB2897E6A}" id="{0029001D-00CE-4A02-A151-00EE0001007E}">
    <text xml:space="preserve">Art. 23 and Annex V Art. 2:1
</text>
  </threadedComment>
  <threadedComment ref="ES59" personId="{8E4CCD65-E3AA-5BB5-8775-153EB2897E6A}" id="{00BB00D6-00E9-48AE-A262-008C00B50021}">
    <text xml:space="preserve">Art. 23 and Annex V Art. 1; Art. 23 and Annex V Art. 4
</text>
  </threadedComment>
  <threadedComment ref="EM60" personId="{6785972C-96CC-E74C-1073-C6FD66B67974}" id="{00C4006A-00D6-4D55-8FFD-00DC00A100A0}">
    <text xml:space="preserve">Art. 25:1
</text>
  </threadedComment>
  <threadedComment ref="AC61" personId="{E5842BE3-B748-F5C8-F69B-0A3180BCF9A3}" id="{00A100B5-00E5-4DDF-82E5-002F00B7009D}">
    <text xml:space="preserve">Art. 10.1:1
</text>
  </threadedComment>
  <threadedComment ref="AT61" personId="{E5842BE3-B748-F5C8-F69B-0A3180BCF9A3}" id="{00180009-006D-40D5-A20C-00AB006E00A3}">
    <text xml:space="preserve">Art. 10.2
</text>
  </threadedComment>
  <threadedComment ref="AW61" personId="{40B0AB47-9800-EA44-1FF3-FDF440E4C41E}" id="{00C7001E-005C-4910-883D-003300EC003E}">
    <text xml:space="preserve">Art. 10.3.1
</text>
  </threadedComment>
  <threadedComment ref="BB61" personId="{E5842BE3-B748-F5C8-F69B-0A3180BCF9A3}" id="{00EA007E-007F-44AC-BAAD-003A00D1007A}">
    <text xml:space="preserve">Art. 10.1.1; 10.3:2(a)
</text>
  </threadedComment>
  <threadedComment ref="BD61" personId="{E5842BE3-B748-F5C8-F69B-0A3180BCF9A3}" id="{00C2007C-001C-4E68-85F7-00A2007D00DC}">
    <tex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ext>
  </threadedComment>
  <threadedComment ref="BH61" personId="{E5842BE3-B748-F5C8-F69B-0A3180BCF9A3}" id="{00F30003-00A3-49E1-8401-00870065006C}">
    <text xml:space="preserve">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ext>
  </threadedComment>
  <threadedComment ref="BZ61" personId="{E5842BE3-B748-F5C8-F69B-0A3180BCF9A3}" id="{00FD00A4-0075-4774-85D1-005C0013007F}">
    <text xml:space="preserve">Art. 10.7, Art. 10.6:2 regarding paperless trading
</text>
  </threadedComment>
  <threadedComment ref="CH61" personId="{40B0AB47-9800-EA44-1FF3-FDF440E4C41E}" id="{00AD00D8-009C-4497-A94C-008800950039}">
    <text xml:space="preserve">Art. 10.8
</text>
  </threadedComment>
  <threadedComment ref="CS61" personId="{E5842BE3-B748-F5C8-F69B-0A3180BCF9A3}" id="{004700C1-0067-491E-8B69-00BA00B700C4}">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CV61" personId="{E5842BE3-B748-F5C8-F69B-0A3180BCF9A3}" id="{00CB0065-008D-48FC-A8CC-003D001F0091}">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EA61" personId="{E5842BE3-B748-F5C8-F69B-0A3180BCF9A3}" id="{00E200E3-005E-4714-85B9-00A700110043}">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C61" personId="{E5842BE3-B748-F5C8-F69B-0A3180BCF9A3}" id="{00C000E8-0048-41A7-9785-004200CD009E}">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D61" personId="{E5842BE3-B748-F5C8-F69B-0A3180BCF9A3}" id="{000C0004-0051-43E0-8A14-004000C200F8}">
    <text xml:space="preserve">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ext>
  </threadedComment>
  <threadedComment ref="EG61" personId="{EC687AD0-6A67-C58C-D82E-26EA0D0BD1EA}" id="{00E7008C-00CD-4487-82F3-00D5002B00A8}">
    <text xml:space="preserve">Art. 14.6 fn 2
</text>
  </threadedComment>
  <threadedComment ref="EM61" personId="{6785972C-96CC-E74C-1073-C6FD66B67974}" id="{00F50012-0013-472B-8D4E-008C00DC0029}">
    <text xml:space="preserve">Chapter 10, Art. 3.1-2
</text>
  </threadedComment>
  <threadedComment ref="EP61" personId="{E5842BE3-B748-F5C8-F69B-0A3180BCF9A3}" id="{002B0041-007C-405E-921C-0017004900BE}">
    <text xml:space="preserve">Chapter 10, Art. 1(c)
</text>
  </threadedComment>
  <threadedComment ref="EQ61" personId="{6785972C-96CC-E74C-1073-C6FD66B67974}" id="{00700076-0015-4023-8295-00F100830095}">
    <text xml:space="preserve">Chapter 10, Art. 3.4
</text>
  </threadedComment>
  <threadedComment ref="EZ61" personId="{6785972C-96CC-E74C-1073-C6FD66B67974}" id="{00380054-00A8-416D-B019-000500510039}">
    <text xml:space="preserve">Chapter 10, Art. 3.5
</text>
  </threadedComment>
  <threadedComment ref="AC62" personId="{E5842BE3-B748-F5C8-F69B-0A3180BCF9A3}" id="{009700EB-00E0-45C0-AA09-005B00B80076}">
    <text xml:space="preserve">Art. 10.1
</text>
  </threadedComment>
  <threadedComment ref="AD62" personId="{E5842BE3-B748-F5C8-F69B-0A3180BCF9A3}" id="{00CA004F-00EB-449D-BA76-00CA00800060}">
    <text xml:space="preserve">Art. 10.6
</text>
  </threadedComment>
  <threadedComment ref="AH62" personId="{E5842BE3-B748-F5C8-F69B-0A3180BCF9A3}" id="{008100AC-0067-417C-9DDB-00EB00DB00BB}">
    <text xml:space="preserve">Art. 10.4:3 and 4
</text>
  </threadedComment>
  <threadedComment ref="AK62" personId="{E5842BE3-B748-F5C8-F69B-0A3180BCF9A3}" id="{0030009A-00A5-4166-9217-00B100F6000E}">
    <text xml:space="preserve">
Computer and Related
Art. 7.3 (Market Access), Art. 7.4. (National Treatment)
Annex 7A 1B (India), Annex 7B 1B(Singapore)
</text>
  </threadedComment>
  <threadedComment ref="AL62" personId="{E5842BE3-B748-F5C8-F69B-0A3180BCF9A3}" id="{00430087-004F-4FA6-9CA1-002F00C20005}">
    <text xml:space="preserve">
Telecommunications
Art. 7.3 (Market Access), Art. 7.4. (National Treatment)
Annex 7A 2C(India), Annex 7B 2C(Singapore)
and Annex 7-D (for both)
</text>
  </threadedComment>
  <threadedComment ref="AM62" personId="{E5842BE3-B748-F5C8-F69B-0A3180BCF9A3}" id="{00E5001F-0042-41FA-8306-00BF00720056}">
    <text xml:space="preserve">
Financial Services
Art. 7.3 (Market Access), Art. 7.4. (National Treatment)
Annex 7A 7(India), Annex 7B 7(Singapore)
Art. 7.1 and Annex 7-D (for both)
</text>
  </threadedComment>
  <threadedComment ref="AP62" personId="{E5842BE3-B748-F5C8-F69B-0A3180BCF9A3}" id="{006F00A9-008B-4402-9DCF-0073006F0012}">
    <text xml:space="preserve">
Art. 10.3 (investment and trade in services)
</text>
  </threadedComment>
  <threadedComment ref="AT62" personId="{E5842BE3-B748-F5C8-F69B-0A3180BCF9A3}" id="{00FF0084-0034-4D82-B109-00E50097001C}">
    <text xml:space="preserve">Art. 10.4:1
</text>
  </threadedComment>
  <threadedComment ref="AU62" personId="{E5842BE3-B748-F5C8-F69B-0A3180BCF9A3}" id="{004300D4-00CC-465A-8FA3-00F600BA0026}">
    <text xml:space="preserve">Art. 10.4.2
</text>
  </threadedComment>
  <threadedComment ref="BB62" personId="{E5842BE3-B748-F5C8-F69B-0A3180BCF9A3}" id="{0000006F-009B-420E-94A8-001700DA00ED}">
    <text xml:space="preserve">Art. 10.1
</text>
  </threadedComment>
  <threadedComment ref="BY62" personId="{E5842BE3-B748-F5C8-F69B-0A3180BCF9A3}" id="{00390003-00DD-4872-B46F-00DC00D1000A}">
    <text xml:space="preserve">Art. 12.2.(e), cooperation
</text>
  </threadedComment>
  <threadedComment ref="CG62" personId="{E5842BE3-B748-F5C8-F69B-0A3180BCF9A3}" id="{00800084-0008-4CF5-8CD3-001900D40065}">
    <text xml:space="preserve">Chapt. 15
</text>
  </threadedComment>
  <threadedComment ref="CS62" personId="{E5842BE3-B748-F5C8-F69B-0A3180BCF9A3}" id="{00E4008F-0045-4D3D-B6A9-00C700BE00F8}">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D62" personId="{E5842BE3-B748-F5C8-F69B-0A3180BCF9A3}" id="{00BE005B-00C3-49DA-90C0-005F005B00B1}">
    <text xml:space="preserve">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I62" personId="{40B0AB47-9800-EA44-1FF3-FDF440E4C41E}" id="{00000000-00BC-4FA4-A691-00CE00C80016}">
    <text xml:space="preserve">India-Singapore ECA, Annex 7-D, Art. 2.3-4; and Art. 14.8 
</text>
  </threadedComment>
  <threadedComment ref="DK62" personId="{E5842BE3-B748-F5C8-F69B-0A3180BCF9A3}" id="{0096006D-0046-4B50-A82D-007000F10073}">
    <text xml:space="preserve">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ext>
  </threadedComment>
  <threadedComment ref="DL62" personId="{E5842BE3-B748-F5C8-F69B-0A3180BCF9A3}" id="{00800067-00BB-4108-B4AB-000600AD0046}">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ext>
  </threadedComment>
  <threadedComment ref="EA62" personId="{E5842BE3-B748-F5C8-F69B-0A3180BCF9A3}" id="{00DB00E0-0030-491B-8BA7-00EC00CE008B}">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B62" personId="{E5842BE3-B748-F5C8-F69B-0A3180BCF9A3}" id="{001100B5-005A-4210-80AE-00D700E7007E}">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C62" personId="{E5842BE3-B748-F5C8-F69B-0A3180BCF9A3}" id="{00B700B7-0096-4179-BD55-006E0091002D}">
    <tex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ext>
  </threadedComment>
  <threadedComment ref="ED62" personId="{E5842BE3-B748-F5C8-F69B-0A3180BCF9A3}" id="{00470027-00E8-4643-AF44-006F001000E8}">
    <text xml:space="preserve">ARTICLE 10.5: EXCEPTIONS
1. This Chapter is subject to the General and Security exceptions contained in Chapters 2, 6 and 7 and any other relevant exceptions or reservations set forth in other Chapters of this Agreement.
</text>
  </threadedComment>
  <threadedComment ref="EF62" personId="{E5842BE3-B748-F5C8-F69B-0A3180BCF9A3}" id="{0019008D-0016-40E3-A607-000800F900E3}">
    <text xml:space="preserve">Art. 10.4, fn 10-3
</text>
  </threadedComment>
  <threadedComment ref="EG62" personId="{EC687AD0-6A67-C58C-D82E-26EA0D0BD1EA}" id="{000200CD-009B-43A1-9514-00BB007100D7}">
    <text xml:space="preserve">Art. 10.2 fn 10-2
</text>
  </threadedComment>
  <threadedComment ref="EI62" personId="{E5842BE3-B748-F5C8-F69B-0A3180BCF9A3}" id="{00DD0056-0005-43EF-8B96-00F9006B0092}">
    <text xml:space="preserve">
Art. 10.3 (trade in goods, investment and trade in services)
</text>
  </threadedComment>
  <threadedComment ref="BD63" personId="{E5842BE3-B748-F5C8-F69B-0A3180BCF9A3}" id="{00AE008F-0085-4966-BAAD-000E00910097}">
    <text xml:space="preserve">Art. 5.10, 5.11(b) 
</text>
  </threadedComment>
  <threadedComment ref="DX63" personId="{E5842BE3-B748-F5C8-F69B-0A3180BCF9A3}" id="{00CA0066-008C-49B3-8F90-00B20075001C}">
    <text xml:space="preserve">Art. 11.21
</text>
  </threadedComment>
  <threadedComment ref="EK63" personId="{6785972C-96CC-E74C-1073-C6FD66B67974}" id="{007D0019-0060-4BA8-A284-00C30082006C}">
    <text xml:space="preserve">Art. 10.3:4
</text>
  </threadedComment>
  <threadedComment ref="EM63" personId="{6785972C-96CC-E74C-1073-C6FD66B67974}" id="{00A500F6-00A0-4049-A7CD-002200D400D5}">
    <text xml:space="preserve">Art. 10.3
</text>
  </threadedComment>
  <threadedComment ref="EO63" personId="{6785972C-96CC-E74C-1073-C6FD66B67974}" id="{008C0056-00F1-4E9A-A3BE-0093001E0001}">
    <text xml:space="preserve">For IPRs in generall: Art. 10.2:2; Art. 10.3:4
</text>
  </threadedComment>
  <threadedComment ref="EP63" personId="{6785972C-96CC-E74C-1073-C6FD66B67974}" id="{000D00DC-00DB-471C-8760-006A004C0026}">
    <text xml:space="preserve">Art. 10.2:2 for IPRs in general
</text>
  </threadedComment>
  <threadedComment ref="FE63" personId="{6785972C-96CC-E74C-1073-C6FD66B67974}" id="{0039005E-007C-421C-BCF9-009A00D8009E}">
    <text xml:space="preserve">Art. 10.2:1
</text>
  </threadedComment>
  <threadedComment ref="AC64" personId="{E5842BE3-B748-F5C8-F69B-0A3180BCF9A3}" id="{00FB00F1-0073-4EAF-9037-005F00FC00E2}">
    <text xml:space="preserve">Art. 14.2:2
</text>
  </threadedComment>
  <threadedComment ref="AH64" personId="{E5842BE3-B748-F5C8-F69B-0A3180BCF9A3}" id="{008A0044-0052-470E-AFFF-000000650012}">
    <text xml:space="preserve">Art. 14.4:3(a) and (b)
</text>
  </threadedComment>
  <threadedComment ref="AL64" personId="{EC687AD0-6A67-C58C-D82E-26EA0D0BD1EA}" id="{00F400FE-0003-4812-82FE-005C00970082}">
    <text xml:space="preserve">Telecommunications
Art. 9.3 (National Treatment)
Art. 9.5 (Market Access)
Annex 9-A, Reservation for Existing Measures and Liberalization Commitments.
</text>
  </threadedComment>
  <threadedComment ref="AM64" personId="{EC687AD0-6A67-C58C-D82E-26EA0D0BD1EA}" id="{002400BE-00FB-4FC4-B543-00300097008D}">
    <text xml:space="preserve">Financial Services
Art. 12.2 (National Treatment)
Art. 12.3 (Market Access)
and Annex 12A, and 12 B
</text>
  </threadedComment>
  <threadedComment ref="AP64" personId="{E5842BE3-B748-F5C8-F69B-0A3180BCF9A3}" id="{005D00AA-0000-4AD0-BF13-000F005D00FF}">
    <text xml:space="preserve">Art. 14.3 (trade in services, investment, financial services)
</text>
  </threadedComment>
  <threadedComment ref="AT64" personId="{E5842BE3-B748-F5C8-F69B-0A3180BCF9A3}" id="{00F500E5-0081-4693-9695-001900690001}">
    <text xml:space="preserve">Art. 14.4:1
</text>
  </threadedComment>
  <threadedComment ref="AU64" personId="{E5842BE3-B748-F5C8-F69B-0A3180BCF9A3}" id="{0091001A-001A-4341-9A6D-0071002D0016}">
    <text xml:space="preserve">Art. 14.4.2
</text>
  </threadedComment>
  <threadedComment ref="BA64" personId="{E5842BE3-B748-F5C8-F69B-0A3180BCF9A3}" id="{00BE00CB-002D-4873-8373-00A6001A004B}">
    <text xml:space="preserve">Art. 18.3:2, 3 and 4, cooperation
</text>
  </threadedComment>
  <threadedComment ref="BB64" personId="{E5842BE3-B748-F5C8-F69B-0A3180BCF9A3}" id="{005B00A1-0050-43B3-B09F-00AA001A0080}">
    <text xml:space="preserve">Art. 14.2:1
</text>
  </threadedComment>
  <threadedComment ref="BD64" personId="{EC687AD0-6A67-C58C-D82E-26EA0D0BD1EA}" id="{004200DC-00F9-485F-B5AA-00D4008B0070}">
    <text xml:space="preserve">Art. 18.7
</text>
  </threadedComment>
  <threadedComment ref="BZ64" personId="{E5842BE3-B748-F5C8-F69B-0A3180BCF9A3}" id="{00F100B9-00AA-484F-B5DB-00AC00F200AC}">
    <text xml:space="preserve">Art. 18.3
</text>
  </threadedComment>
  <threadedComment ref="CG64" personId="{E5842BE3-B748-F5C8-F69B-0A3180BCF9A3}" id="{0081001C-000B-4B1C-8437-008D00CE00BA}">
    <text xml:space="preserve">Chapt. 20
</text>
  </threadedComment>
  <threadedComment ref="CW64" personId="{EC687AD0-6A67-C58C-D82E-26EA0D0BD1EA}" id="{00960087-0059-49E9-8959-00060098009D}">
    <text xml:space="preserve">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D64" personId="{E5842BE3-B748-F5C8-F69B-0A3180BCF9A3}" id="{007E0051-0066-46A9-A560-00E600C5003F}">
    <text xml:space="preserve">Annex 12-B
(xv) provision and transfer of financial information, and financial data processing and related software by suppliers of other financial services
</text>
  </threadedComment>
  <threadedComment ref="DI64" personId="{EC687AD0-6A67-C58C-D82E-26EA0D0BD1EA}" id="{00D40080-00E3-4F3D-ACE5-008200250063}">
    <text xml:space="preserve">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K64" personId="{EC687AD0-6A67-C58C-D82E-26EA0D0BD1EA}" id="{00F10024-00FA-4F95-82B9-00EC00B100EB}">
    <text xml:space="preserve">Art. 18.8 (Broadcast)
Art. 18.13 (Film Production)
Art. 18.14 (Gaming and Animation)
Annex 18A Section 2 (Broadcasting) and 4 (Film Production) 
</text>
  </threadedComment>
  <threadedComment ref="DL64" personId="{EC687AD0-6A67-C58C-D82E-26EA0D0BD1EA}" id="{00EC0095-0085-4C28-8416-0050001A00DB}">
    <text xml:space="preserve">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ext>
  </threadedComment>
  <threadedComment ref="DX64" personId="{EC687AD0-6A67-C58C-D82E-26EA0D0BD1EA}" id="{00F800E8-00B1-462D-9DCD-0053009C0097}">
    <text xml:space="preserve">Art. 16.5
</text>
  </threadedComment>
  <threadedComment ref="EA64" personId="{E5842BE3-B748-F5C8-F69B-0A3180BCF9A3}" id="{00AF0024-003C-41B0-A410-00C100D600E7}">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B64" personId="{E5842BE3-B748-F5C8-F69B-0A3180BCF9A3}" id="{000F0075-0013-4E0D-B83C-001D00F20096}">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C64" personId="{E5842BE3-B748-F5C8-F69B-0A3180BCF9A3}" id="{00D000BC-0080-4E1F-A7DF-00FF00280048}">
    <text xml:space="preserve">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ext>
  </threadedComment>
  <threadedComment ref="ED64" personId="{E5842BE3-B748-F5C8-F69B-0A3180BCF9A3}" id="{0020003B-00E4-4C19-99D1-006E009200A1}">
    <text xml:space="preserve">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ext>
  </threadedComment>
  <threadedComment ref="EF64" personId="{E5842BE3-B748-F5C8-F69B-0A3180BCF9A3}" id="{001F0085-002B-499D-8D2C-005500E20032}">
    <text xml:space="preserve">Art. 14.3,  Fn 14-2
</text>
  </threadedComment>
  <threadedComment ref="EG64" personId="{EC687AD0-6A67-C58C-D82E-26EA0D0BD1EA}" id="{003D0075-0087-485C-8447-0095004400D9}">
    <text xml:space="preserve">Art. 14.1 fn 14-1
</text>
  </threadedComment>
  <threadedComment ref="EH64" personId="{EC687AD0-6A67-C58C-D82E-26EA0D0BD1EA}" id="{00D9003F-00D0-4A9A-8E1E-008D008000E0}">
    <text xml:space="preserve">
Art. 14.4:4 regarding NCMs applicable to digital products
</text>
  </threadedComment>
  <threadedComment ref="EM64" personId="{6785972C-96CC-E74C-1073-C6FD66B67974}" id="{002F008C-00B5-4FBB-858C-003500D1006F}">
    <text xml:space="preserve">Art. 17.2
</text>
  </threadedComment>
  <threadedComment ref="ES64" personId="{8E4CCD65-E3AA-5BB5-8775-153EB2897E6A}" id="{00240079-0033-4B1A-9248-009300950003}">
    <text xml:space="preserve">Art. 17.1
</text>
  </threadedComment>
  <threadedComment ref="EM65" personId="{8E4CCD65-E3AA-5BB5-8775-153EB2897E6A}" id="{007B0061-0018-44A1-A318-009900AE0074}">
    <text xml:space="preserve">Art. 15.01
</text>
  </threadedComment>
  <threadedComment ref="AB66" personId="{E5842BE3-B748-F5C8-F69B-0A3180BCF9A3}" id="{0091005E-0090-4BBF-9EC2-002700840002}">
    <text xml:space="preserve">Art. 51.3, (soft), Art. 52 (some hard commitments)
</text>
  </threadedComment>
  <threadedComment ref="AD66" personId="{E5842BE3-B748-F5C8-F69B-0A3180BCF9A3}" id="{00420001-00FC-4A72-A898-005F003A00D1}">
    <text xml:space="preserve">Art. 57.3(a) cooperation
</text>
  </threadedComment>
  <threadedComment ref="AF66" personId="{E5842BE3-B748-F5C8-F69B-0A3180BCF9A3}" id="{005A0013-0089-4688-B466-00960020002C}">
    <text xml:space="preserve">Art. 57.2
</text>
  </threadedComment>
  <threadedComment ref="AK66" personId="{E5842BE3-B748-F5C8-F69B-0A3180BCF9A3}" id="{00ED00F5-001B-47F1-9EB4-0091007E00D9}">
    <text xml:space="preserve">National Treatment: Art. 2, Chile China Supplementary Agreement on Trade in Services 
Market Access, Art. 3, Chile China Supplementary Agreement on Trade in Services 
</text>
  </threadedComment>
  <threadedComment ref="AL66" personId="{E5842BE3-B748-F5C8-F69B-0A3180BCF9A3}" id="{00B90098-00A3-459B-85D4-007100F300D9}">
    <text xml:space="preserve">National Treatment: Art. 2, Chile China Supplementary Agreement on Trade in Services 
Market Access, Art. 3, Chile China Supplementary Agreement on Trade in Services 
</text>
  </threadedComment>
  <threadedComment ref="BA66" personId="{E5842BE3-B748-F5C8-F69B-0A3180BCF9A3}" id="{00A9009D-0038-4A86-B53F-00D1009600D8}">
    <text xml:space="preserve">Art. 53
</text>
  </threadedComment>
  <threadedComment ref="BB66" personId="{E5842BE3-B748-F5C8-F69B-0A3180BCF9A3}" id="{003600E2-0044-438A-80DC-007B003B0018}">
    <text xml:space="preserve">Art. 51.1
</text>
  </threadedComment>
  <threadedComment ref="BD66" personId="{E5842BE3-B748-F5C8-F69B-0A3180BCF9A3}" id="{003C0052-007D-45BE-8AB8-0023002C00EC}">
    <text xml:space="preserve">Art. 56
</text>
  </threadedComment>
  <threadedComment ref="BF66" personId="{E5842BE3-B748-F5C8-F69B-0A3180BCF9A3}" id="{00B10098-00BD-4E54-B3DC-0050003B00C2}">
    <text xml:space="preserve">Art. 29 electronic system for origin,
Annex6
Model Of Certification And Verification Networking System
On Certificate Of Origin (CVNSCO)
</text>
  </threadedComment>
  <threadedComment ref="BH66" personId="{E5842BE3-B748-F5C8-F69B-0A3180BCF9A3}" id="{00DA00CD-00E1-441B-99B3-000F00980023}">
    <text xml:space="preserve">Art. 54 (mixed language), Art, 57.3(b), cooperation
</text>
  </threadedComment>
  <threadedComment ref="BW66" personId="{E5842BE3-B748-F5C8-F69B-0A3180BCF9A3}" id="{00F60043-002E-47EB-B5E6-0073001A0004}">
    <text xml:space="preserve">Art. 57.3(c) cooperation
</text>
  </threadedComment>
  <threadedComment ref="BZ66" personId="{E5842BE3-B748-F5C8-F69B-0A3180BCF9A3}" id="{000700D9-0037-48EB-9877-004E006F00D8}">
    <text xml:space="preserve">Art. 57
</text>
  </threadedComment>
  <threadedComment ref="CA66" personId="{E5842BE3-B748-F5C8-F69B-0A3180BCF9A3}" id="{00F100FA-00B4-42D8-83B9-00A100E4005C}">
    <text xml:space="preserve">Art. 57.4
</text>
  </threadedComment>
  <threadedComment ref="CH66" personId="{E5842BE3-B748-F5C8-F69B-0A3180BCF9A3}" id="{000E007E-00F3-4ADF-BBD0-002E008900A9}">
    <text xml:space="preserve">Art. 58
</text>
  </threadedComment>
  <threadedComment ref="CS66" personId="{E5842BE3-B748-F5C8-F69B-0A3180BCF9A3}" id="{00A20052-0063-45D8-97DF-00CE000300FD}">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CT66" personId="{E5842BE3-B748-F5C8-F69B-0A3180BCF9A3}" id="{00BB00C2-007A-48FD-A4D9-000C00D900BE}">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EM66" personId="{E5842BE3-B748-F5C8-F69B-0A3180BCF9A3}" id="{00A800A1-000B-4BA3-9A4F-00E4003800BD}">
    <text xml:space="preserve">Art. 111.1(a)
</text>
  </threadedComment>
  <threadedComment ref="EO66" personId="{E5842BE3-B748-F5C8-F69B-0A3180BCF9A3}" id="{005100D9-00A7-4C6D-BA10-001D0012006E}">
    <text xml:space="preserve">Art. 111.2(c) , cooperation
</text>
  </threadedComment>
  <threadedComment ref="EP66" personId="{E5842BE3-B748-F5C8-F69B-0A3180BCF9A3}" id="{00EA003C-003C-4731-A451-008F006E00D8}">
    <text xml:space="preserve">Art. 111.1(c) , promote balance
</text>
  </threadedComment>
  <threadedComment ref="EQ66" personId="{E5842BE3-B748-F5C8-F69B-0A3180BCF9A3}" id="{001C0052-0088-4EC9-B985-002D00FE0010}">
    <text xml:space="preserve">Art. 111.2(g) , cooperation
</text>
  </threadedComment>
  <threadedComment ref="ER66" personId="{E5842BE3-B748-F5C8-F69B-0A3180BCF9A3}" id="{009300C6-00E9-4856-B225-008A0042008D}">
    <text xml:space="preserve">Art. 111.2(c) , cooperation
</text>
  </threadedComment>
  <threadedComment ref="FE66" personId="{E5842BE3-B748-F5C8-F69B-0A3180BCF9A3}" id="{00B000D2-0045-455C-A50B-008C00B4001C}">
    <text xml:space="preserve">Art. 111 (b)
</text>
  </threadedComment>
  <threadedComment ref="EM67" personId="{8E4CCD65-E3AA-5BB5-8775-153EB2897E6A}" id="{0051001C-004D-46E9-8B66-00E900AB0053}">
    <text xml:space="preserve">Art. 112:4
</text>
  </threadedComment>
  <threadedComment ref="EW67" personId="{8E4CCD65-E3AA-5BB5-8775-153EB2897E6A}" id="{0091007D-0038-4BA8-A6C0-00FA00A60049}">
    <text xml:space="preserve">Art. 122:2, limitations on liability
</text>
  </threadedComment>
  <threadedComment ref="EX67" personId="{8E4CCD65-E3AA-5BB5-8775-153EB2897E6A}" id="{00B1001C-00E5-4BA7-ACEC-00F800E10021}">
    <text xml:space="preserve">Art. 122:2, limitations on liability
</text>
  </threadedComment>
  <threadedComment ref="FB67" personId="{8E4CCD65-E3AA-5BB5-8775-153EB2897E6A}" id="{008A00F0-0091-419F-80C6-00B000C90017}">
    <text xml:space="preserve">Art. 122:1
</text>
  </threadedComment>
  <threadedComment ref="EK68" personId="{8E4CCD65-E3AA-5BB5-8775-153EB2897E6A}" id="{00430015-000F-4A33-B925-0048008D00E9}">
    <text xml:space="preserve">Art. 7.1 with Annex XIII Art. 1(a) and (b)
</text>
  </threadedComment>
  <threadedComment ref="EL68" personId="{8E4CCD65-E3AA-5BB5-8775-153EB2897E6A}" id="{003A008A-00E7-4CB3-8556-003B008800E0}">
    <text xml:space="preserve">Art. 7.1 with Annex XIII Art. 1
</text>
  </threadedComment>
  <threadedComment ref="EM68" personId="{8E4CCD65-E3AA-5BB5-8775-153EB2897E6A}" id="{00480016-0030-4D8B-B956-0000007C0020}">
    <text xml:space="preserve">Art. 7.1 with Annex XIII Art. 1(a)
</text>
  </threadedComment>
  <threadedComment ref="ES68" personId="{8E4CCD65-E3AA-5BB5-8775-153EB2897E6A}" id="{005700C2-00C1-4BB3-929F-00A800D50010}">
    <text xml:space="preserve">Art. 7.2 and Art. 7.2 with Annex XIII Art. 3
</text>
  </threadedComment>
  <threadedComment ref="AC69" personId="{E5842BE3-B748-F5C8-F69B-0A3180BCF9A3}" id="{00CC0005-0002-4FA8-AA07-00F700BD0088}">
    <text xml:space="preserve">Art. 14.1
</text>
  </threadedComment>
  <threadedComment ref="AH69" personId="{E5842BE3-B748-F5C8-F69B-0A3180BCF9A3}" id="{00ED00D7-001B-42D1-B9A4-00FC006D0095}">
    <text xml:space="preserve">Art. 14.3:3
</text>
  </threadedComment>
  <threadedComment ref="AI69" personId="{E5842BE3-B748-F5C8-F69B-0A3180BCF9A3}" id="{006C00E2-0009-45BA-98BA-00F100300087}">
    <text xml:space="preserve">Art. 14.3:4
</text>
  </threadedComment>
  <threadedComment ref="AL69" personId="{E5842BE3-B748-F5C8-F69B-0A3180BCF9A3}" id="{00B80019-00DD-48FA-9233-000E006A00BA}">
    <text xml:space="preserve">Telecommunications
National Treatment (Art. 11.2)
Market Access (Art. 11.4)
and Annex I and II (Oman)
</text>
  </threadedComment>
  <threadedComment ref="AM69" personId="{E5842BE3-B748-F5C8-F69B-0A3180BCF9A3}" id="{002D0057-0052-4A70-9578-0004002000B1}">
    <text xml:space="preserve">
Financial Services
National Treatment (Art. 12.2)
Market Access (Art. 12.4)
and Annex III (for Oman and the US)
</text>
  </threadedComment>
  <threadedComment ref="AP69" personId="{E5842BE3-B748-F5C8-F69B-0A3180BCF9A3}" id="{00C60016-0077-4524-8DD4-00D30043007A}">
    <text xml:space="preserve">Art. 14.2
Chapters Ten (Investment), Eleven (Cross-Border Trade in Services), and Twelve (Financial Services), 
</text>
  </threadedComment>
  <threadedComment ref="AT69" personId="{E5842BE3-B748-F5C8-F69B-0A3180BCF9A3}" id="{005700E0-0079-4050-9946-00F7002D006B}">
    <text xml:space="preserve">Art. 14.3.1
</text>
  </threadedComment>
  <threadedComment ref="AU69" personId="{E5842BE3-B748-F5C8-F69B-0A3180BCF9A3}" id="{00400082-0023-4035-8246-00AF00D900CA}">
    <text xml:space="preserve">Art. 14.3.2
</text>
  </threadedComment>
  <threadedComment ref="BB69" personId="{E5842BE3-B748-F5C8-F69B-0A3180BCF9A3}" id="{006500CF-0090-47FA-A5A7-0013006800BD}">
    <text xml:space="preserve">Art. 14.1
</text>
  </threadedComment>
  <threadedComment ref="BF69" personId="{E5842BE3-B748-F5C8-F69B-0A3180BCF9A3}" id="{00DC00E7-00F8-4FB3-9481-00C500CA0016}">
    <text xml:space="preserve">ARTICLE 5.3: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BH69" personId="{E5842BE3-B748-F5C8-F69B-0A3180BCF9A3}" id="{00C1001D-0047-4871-98E2-00B100EC0009}">
    <text xml:space="preserve">Art. 14.4
</text>
  </threadedComment>
  <threadedComment ref="CG69" personId="{E5842BE3-B748-F5C8-F69B-0A3180BCF9A3}" id="{00620032-0033-42B5-9566-00B800E400F2}">
    <text xml:space="preserve">Chapt. 20
</text>
  </threadedComment>
  <threadedComment ref="DD69" personId="{E5842BE3-B748-F5C8-F69B-0A3180BCF9A3}" id="{004D002D-0003-412C-B8D9-00A20039009E}">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ext>
  </threadedComment>
  <threadedComment ref="DI69" personId="{E5842BE3-B748-F5C8-F69B-0A3180BCF9A3}" id="{00780074-005B-473F-80BD-006300150082}">
    <text xml:space="preserve">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ext>
  </threadedComment>
  <threadedComment ref="DL69" personId="{E5842BE3-B748-F5C8-F69B-0A3180BCF9A3}" id="{000F0037-00E0-4EC4-B734-002900EE00D1}">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ext>
  </threadedComment>
  <threadedComment ref="DX69" personId="{E5842BE3-B748-F5C8-F69B-0A3180BCF9A3}" id="{00750074-006C-434D-81C7-0085005500E5}">
    <text xml:space="preserve">Arts. 9.3, 9.4, 9.5, 9.7 and 9.9.
</text>
  </threadedComment>
  <threadedComment ref="EA69" personId="{E5842BE3-B748-F5C8-F69B-0A3180BCF9A3}" id="{00AC00F2-0025-4DD4-BCA4-007200740052}">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69" personId="{E5842BE3-B748-F5C8-F69B-0A3180BCF9A3}" id="{00B20096-00FD-467D-9046-0056001D0069}">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D69" personId="{E5842BE3-B748-F5C8-F69B-0A3180BCF9A3}" id="{00DE0076-00B5-425C-A3F5-0027003800DF}">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H69" personId="{E5842BE3-B748-F5C8-F69B-0A3180BCF9A3}" id="{000A00E8-00CA-4F18-892B-009200380014}">
    <text xml:space="preserve">Art. 14.2, referring to  chapters on investment, trade in services and financial services
Art. 14.3:5 regarding non-discriminatory treatment of digital products
</text>
  </threadedComment>
  <threadedComment ref="EK69" personId="{6785972C-96CC-E74C-1073-C6FD66B67974}" id="{00850047-00E0-47DA-A346-00B7000F0054}">
    <text xml:space="preserve">Art. 15.1:2(g) and (h)
</text>
  </threadedComment>
  <threadedComment ref="EL69" personId="{6785972C-96CC-E74C-1073-C6FD66B67974}" id="{007B0029-00CB-4478-96FA-006C00630023}">
    <text xml:space="preserve">Art. 15.1:2 and 3
</text>
  </threadedComment>
  <threadedComment ref="EN69" personId="{6785972C-96CC-E74C-1073-C6FD66B67974}" id="{0004009B-0082-4A5D-98F3-008000CC00E0}">
    <text xml:space="preserve">Art. 15.4:4
</text>
  </threadedComment>
  <threadedComment ref="EO69" personId="{6785972C-96CC-E74C-1073-C6FD66B67974}" id="{00B400A7-0082-4CBC-BD95-00D900C400C0}">
    <text xml:space="preserve">Art. 15.4:7(d) and (e) regarding technological protection measures
</text>
  </threadedComment>
  <threadedComment ref="EQ69" personId="{6785972C-96CC-E74C-1073-C6FD66B67974}" id="{00B10067-00D2-4424-A4C5-00D900E00003}">
    <text xml:space="preserve">Art. 15.4:7
</text>
  </threadedComment>
  <threadedComment ref="ER69" personId="{6785972C-96CC-E74C-1073-C6FD66B67974}" id="{006E007F-00A8-495D-9DDF-006A00180022}">
    <text xml:space="preserve">Art. 15.4:8
</text>
  </threadedComment>
  <threadedComment ref="ET69" personId="{6785972C-96CC-E74C-1073-C6FD66B67974}" id="{000100F8-0022-4A6B-BF63-006A009900E0}">
    <text xml:space="preserve">Art. 15.7
</text>
  </threadedComment>
  <threadedComment ref="EV69" personId="{6785972C-96CC-E74C-1073-C6FD66B67974}" id="{00D90080-0088-46ED-8521-002B00F20002}">
    <text xml:space="preserve">Art. 15.3
</text>
  </threadedComment>
  <threadedComment ref="EW69" personId="{6785972C-96CC-E74C-1073-C6FD66B67974}" id="{0064008F-0094-432F-ABC3-0017005A008D}">
    <text xml:space="preserve">Art. 15.10:29
</text>
  </threadedComment>
  <threadedComment ref="EX69" personId="{6785972C-96CC-E74C-1073-C6FD66B67974}" id="{00EC003D-0045-4F71-BB5B-0089008D0035}">
    <text xml:space="preserve">Art. 15.10:29
</text>
  </threadedComment>
  <threadedComment ref="FA69" personId="{6785972C-96CC-E74C-1073-C6FD66B67974}" id="{00380049-00A5-4798-9280-00CF0014008A}">
    <text xml:space="preserve">Art. 15.4:1
</text>
  </threadedComment>
  <threadedComment ref="FB69" personId="{6785972C-96CC-E74C-1073-C6FD66B67974}" id="{003700BB-00E4-45D0-97FB-001000600098}">
    <text xml:space="preserve">Art. 15.5
</text>
  </threadedComment>
  <threadedComment ref="FC69" personId="{6785972C-96CC-E74C-1073-C6FD66B67974}" id="{0091009F-0095-4601-8CC7-006A004C009D}">
    <text xml:space="preserve">Art. 15.4:1
</text>
  </threadedComment>
  <threadedComment ref="AC70" personId="{E5842BE3-B748-F5C8-F69B-0A3180BCF9A3}" id="{00CB0028-0045-4175-A68E-003A00E40060}">
    <text xml:space="preserve">Art. 13.1
</text>
  </threadedComment>
  <threadedComment ref="AD70" personId="{E5842BE3-B748-F5C8-F69B-0A3180BCF9A3}" id="{0026006F-0040-4F5C-BA79-006400CA00DB}">
    <text xml:space="preserve">Art. 13.4(b), cooperation
</text>
  </threadedComment>
  <threadedComment ref="AE70" personId="{E5842BE3-B748-F5C8-F69B-0A3180BCF9A3}" id="{007E0097-0029-4BB4-A63E-0094005A00A5}">
    <text xml:space="preserve">Art. 13.4 (d) cooperation
</text>
  </threadedComment>
  <threadedComment ref="AF70" personId="{E5842BE3-B748-F5C8-F69B-0A3180BCF9A3}" id="{00E800E2-00B4-4AF7-AB70-00C80038003D}">
    <text xml:space="preserve">Art. 13.4 (c) cooperation
</text>
  </threadedComment>
  <threadedComment ref="AH70" personId="{E5842BE3-B748-F5C8-F69B-0A3180BCF9A3}" id="{00D300A7-005F-4059-A687-00EE00AA00F7}">
    <text xml:space="preserve">Art. 13.3.2
</text>
  </threadedComment>
  <threadedComment ref="AI70" personId="{E5842BE3-B748-F5C8-F69B-0A3180BCF9A3}" id="{00D800A2-0050-44EA-AD6B-00F50055004A}">
    <text xml:space="preserve">Aert. 13.3.3
</text>
  </threadedComment>
  <threadedComment ref="AL70" personId="{E5842BE3-B748-F5C8-F69B-0A3180BCF9A3}" id="{000C0035-000E-48AE-B956-007900C50039}">
    <text xml:space="preserve">Article 10.3: National Treatment
Art. 10.5 Market Access
</text>
  </threadedComment>
  <threadedComment ref="AM70" personId="{E5842BE3-B748-F5C8-F69B-0A3180BCF9A3}" id="{00D200DA-0031-4344-8F5B-00FF00D8008A}">
    <text xml:space="preserve">Art. 11.2
National Treatment
Art. 11.5
Market Access
</text>
  </threadedComment>
  <threadedComment ref="AP70" personId="{E5842BE3-B748-F5C8-F69B-0A3180BCF9A3}" id="{008A00F4-00D3-434A-B173-005E00060049}">
    <text xml:space="preserve">Art. 13.2
</text>
  </threadedComment>
  <threadedComment ref="AR70" personId="{E5842BE3-B748-F5C8-F69B-0A3180BCF9A3}" id="{00E600BD-00C4-426D-B29F-001F006B0088}">
    <text xml:space="preserve">Art. 13.4(b), cooperation
</text>
  </threadedComment>
  <threadedComment ref="AT70" personId="{E5842BE3-B748-F5C8-F69B-0A3180BCF9A3}" id="{001D006D-0079-4BCD-A384-00A900B80003}">
    <text xml:space="preserve">Art. 13.3.1
</text>
  </threadedComment>
  <threadedComment ref="BA70" personId="{E5842BE3-B748-F5C8-F69B-0A3180BCF9A3}" id="{00470059-00C5-45BA-89B4-00D800BE00F1}">
    <text xml:space="preserve">Art. 13.4(b), cooperation
</text>
  </threadedComment>
  <threadedComment ref="BB70" personId="{E5842BE3-B748-F5C8-F69B-0A3180BCF9A3}" id="{002D009C-008A-48AA-B7F3-00F900E5001D}">
    <text xml:space="preserve">Art. 13.1
Art. 13.4(a) for SMEs, cooperation
</text>
  </threadedComment>
  <threadedComment ref="BD70" personId="{E5842BE3-B748-F5C8-F69B-0A3180BCF9A3}" id="{008600C1-0016-4A6D-8D26-00FE00BF00CA}">
    <text xml:space="preserve">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ext>
  </threadedComment>
  <threadedComment ref="BH70" personId="{E5842BE3-B748-F5C8-F69B-0A3180BCF9A3}" id="{006F0018-00AE-4788-87FC-002A007000A0}">
    <text xml:space="preserve">Art. 13.4(b), cooperation
</text>
  </threadedComment>
  <threadedComment ref="BU70" personId="{E5842BE3-B748-F5C8-F69B-0A3180BCF9A3}" id="{00EE001B-00EF-48EA-86AA-0080001000C3}">
    <text xml:space="preserve">Art. 13.4(b) cooperation
</text>
  </threadedComment>
  <threadedComment ref="BW70" personId="{E5842BE3-B748-F5C8-F69B-0A3180BCF9A3}" id="{000500E5-0009-4E56-98E2-000F00F80012}">
    <text xml:space="preserve">Art. 13.4 (a) cooperation
</text>
  </threadedComment>
  <threadedComment ref="BY70" personId="{E5842BE3-B748-F5C8-F69B-0A3180BCF9A3}" id="{008A007A-00C3-41C4-BD9C-006500110007}">
    <text xml:space="preserve">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text>
  </threadedComment>
  <threadedComment ref="BZ70" personId="{E5842BE3-B748-F5C8-F69B-0A3180BCF9A3}" id="{00D50025-009B-4511-B78F-0062009000E0}">
    <text xml:space="preserve">Art. 13.4
</text>
  </threadedComment>
  <threadedComment ref="CA70" personId="{E5842BE3-B748-F5C8-F69B-0A3180BCF9A3}" id="{003B00E8-009B-4CE6-A77B-00A70025009E}">
    <text xml:space="preserve">Art. 13.4 (e) cooperation
</text>
  </threadedComment>
  <threadedComment ref="CG70" personId="{E5842BE3-B748-F5C8-F69B-0A3180BCF9A3}" id="{00CE0021-00E6-42BB-B7CD-00CC00A1004F}">
    <text xml:space="preserve">Ch. 15
</text>
  </threadedComment>
  <threadedComment ref="CS70" personId="{E5842BE3-B748-F5C8-F69B-0A3180BCF9A3}" id="{0066007E-004E-4AFC-A530-000F00DD0056}">
    <text xml:space="preserve">Art. 13.4(b), cooperation
</text>
  </threadedComment>
  <threadedComment ref="CW70" personId="{E5842BE3-B748-F5C8-F69B-0A3180BCF9A3}" id="{00A90048-0068-422A-B4D1-000E006A00E6}">
    <text xml:space="preserve">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D70" personId="{E5842BE3-B748-F5C8-F69B-0A3180BCF9A3}" id="{00C200E9-00F6-4865-946E-00B100EB004E}">
    <text xml:space="preserve">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ext>
  </threadedComment>
  <threadedComment ref="DI70" personId="{E5842BE3-B748-F5C8-F69B-0A3180BCF9A3}" id="{002F00FA-00C2-4115-B03E-0048005200AC}">
    <text xml:space="preserve">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L70" personId="{E5842BE3-B748-F5C8-F69B-0A3180BCF9A3}" id="{00FA008C-0069-441B-9636-0049002200AC}">
    <text xml:space="preserve">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ext>
  </threadedComment>
  <threadedComment ref="DN70" personId="{E5842BE3-B748-F5C8-F69B-0A3180BCF9A3}" id="{00460046-000A-4D67-982B-0022009D0024}">
    <text xml:space="preserve">Art. 13.4(b), cooperation
</text>
  </threadedComment>
  <threadedComment ref="DX70" personId="{E5842BE3-B748-F5C8-F69B-0A3180BCF9A3}" id="{003B0020-0056-426A-BA0D-00F400AE00C5}">
    <tex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ext>
  </threadedComment>
  <threadedComment ref="EA70" personId="{E5842BE3-B748-F5C8-F69B-0A3180BCF9A3}" id="{00DE00F1-005B-476F-8527-001E005B0082}">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70" personId="{E5842BE3-B748-F5C8-F69B-0A3180BCF9A3}" id="{0003001B-0001-4B44-964E-00A600D70059}">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70" personId="{E5842BE3-B748-F5C8-F69B-0A3180BCF9A3}" id="{003200EA-00FD-473B-9368-00C0008B0021}">
    <text xml:space="preserve">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ext>
  </threadedComment>
  <threadedComment ref="ED70" personId="{E5842BE3-B748-F5C8-F69B-0A3180BCF9A3}" id="{00020028-001B-4FA9-998C-00C400C00020}">
    <text xml:space="preserve">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ext>
  </threadedComment>
  <threadedComment ref="EF70" personId="{E5842BE3-B748-F5C8-F69B-0A3180BCF9A3}" id="{00640003-0022-4B66-B8A5-002700A300BF}">
    <text xml:space="preserve">Art. 13.3.1 fn 1
</text>
  </threadedComment>
  <threadedComment ref="EG70" personId="{E5842BE3-B748-F5C8-F69B-0A3180BCF9A3}" id="{00600060-0024-44BC-968C-004D00A70079}">
    <text xml:space="preserve">Art. 13.5.2 fn 2
</text>
  </threadedComment>
  <threadedComment ref="EH70" personId="{E5842BE3-B748-F5C8-F69B-0A3180BCF9A3}" id="{00BC000A-000E-478A-9F63-0097008F00A0}">
    <text xml:space="preserve">Art. 13.2
Art. 13.3.4 (NCMs from Investment, Services and Financial Services Chapters)
</text>
  </threadedComment>
  <threadedComment ref="AC71" personId="{E5842BE3-B748-F5C8-F69B-0A3180BCF9A3}" id="{00A20023-007A-4C0A-8EDC-009F007100F4}">
    <text xml:space="preserve">Art. 15.1
</text>
  </threadedComment>
  <threadedComment ref="AD71" personId="{E5842BE3-B748-F5C8-F69B-0A3180BCF9A3}" id="{00BA00CD-0097-48F4-8EFE-004200650098}">
    <text xml:space="preserve">Art. 15.4
</text>
  </threadedComment>
  <threadedComment ref="AH71" personId="{E5842BE3-B748-F5C8-F69B-0A3180BCF9A3}" id="{001700EA-0065-4671-8E7E-009200DC0036}">
    <text xml:space="preserve">Art. 15.3:3
</text>
  </threadedComment>
  <threadedComment ref="AI71" personId="{E5842BE3-B748-F5C8-F69B-0A3180BCF9A3}" id="{002E002C-00F2-483D-B398-00B0001800DE}">
    <text xml:space="preserve">Art. 15.3:4
</text>
  </threadedComment>
  <threadedComment ref="AL71" personId="{E5842BE3-B748-F5C8-F69B-0A3180BCF9A3}" id="{002600CF-00F6-4E46-87D6-00D300CC0022}">
    <text xml:space="preserve">
Telecommunications
National Treatment Art, 11.2
Market Access Art. 11.4
and Annex I (Peru)
</text>
  </threadedComment>
  <threadedComment ref="AM71" personId="{E5842BE3-B748-F5C8-F69B-0A3180BCF9A3}" id="{00120095-00CC-4409-85E3-0078003B00D1}">
    <text xml:space="preserve">
Financial Services
National Treatment Art. 12.2
Market Access Art. 12.4
And for both, Annex III
</text>
  </threadedComment>
  <threadedComment ref="AP71" personId="{E5842BE3-B748-F5C8-F69B-0A3180BCF9A3}" id="{00D0001C-00DE-43C8-9C98-000700DF00B3}">
    <text xml:space="preserve">Art. 15.2, with respect to investment, services and financial services chapters
</text>
  </threadedComment>
  <threadedComment ref="AT71" personId="{E5842BE3-B748-F5C8-F69B-0A3180BCF9A3}" id="{005A0076-00D5-4E2A-93B2-00C400F50035}">
    <text xml:space="preserve">Art. 15.3:1
</text>
  </threadedComment>
  <threadedComment ref="AU71" personId="{E5842BE3-B748-F5C8-F69B-0A3180BCF9A3}" id="{000E0043-00FE-4117-9483-00B3005C0095}">
    <text xml:space="preserve">Art. 15.2
</text>
  </threadedComment>
  <threadedComment ref="BA71" personId="{E5842BE3-B748-F5C8-F69B-0A3180BCF9A3}" id="{0078004A-00BA-4B36-AC90-004700CD0022}">
    <text xml:space="preserve">Art. 15.6
</text>
  </threadedComment>
  <threadedComment ref="BB71" personId="{E5842BE3-B748-F5C8-F69B-0A3180BCF9A3}" id="{000800AA-00C9-4E30-A238-001E00DA000D}">
    <text xml:space="preserve">Art. 15.1
</text>
  </threadedComment>
  <threadedComment ref="BD71" personId="{E5842BE3-B748-F5C8-F69B-0A3180BCF9A3}" id="{00FB004A-00C8-4667-BDAD-00F500DB00A3}">
    <text xml:space="preserve">Art. 15.7
</text>
  </threadedComment>
  <threadedComment ref="BF71" personId="{E5842BE3-B748-F5C8-F69B-0A3180BCF9A3}" id="{00E4001D-0028-4420-9EB0-00F4002B00F4}">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ext>
  </threadedComment>
  <threadedComment ref="BH71" personId="{E5842BE3-B748-F5C8-F69B-0A3180BCF9A3}" id="{00B40013-00A6-4A28-B51B-006B00A100C6}">
    <text xml:space="preserve">Art. 15.5
</text>
  </threadedComment>
  <threadedComment ref="BZ71" personId="{E5842BE3-B748-F5C8-F69B-0A3180BCF9A3}" id="{0018003B-0087-4034-B429-004D00370024}">
    <text xml:space="preserve">Art. 15.5:2, on consumer protection
</text>
  </threadedComment>
  <threadedComment ref="CG71" personId="{E5842BE3-B748-F5C8-F69B-0A3180BCF9A3}" id="{00010015-00C8-4CDF-8083-00B500380038}">
    <text xml:space="preserve">Chapt. 21
</text>
  </threadedComment>
  <threadedComment ref="CS71" personId="{E5842BE3-B748-F5C8-F69B-0A3180BCF9A3}" id="{002D0054-008F-4808-8A03-008900FF000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ext>
  </threadedComment>
  <threadedComment ref="CT71" personId="{E5842BE3-B748-F5C8-F69B-0A3180BCF9A3}" id="{004A006B-001A-459A-84CB-00AB003C0042}">
    <text xml:space="preserve">
annex 12.5.1 fn 7 and fn 10
It is understood that, where the financial information or financial data processing involves personal data, the treatment of such personal data shall be in accordance with the United States or Peru law regulating the protection of such data.
</text>
  </threadedComment>
  <threadedComment ref="DD71" personId="{E5842BE3-B748-F5C8-F69B-0A3180BCF9A3}" id="{000D00D5-0003-40BE-8E22-00CA00E600E4}">
    <text xml:space="preserve">
Art. 12.5.1, and Annex 12.51.1
provision and transfer of financial information and financial data processing and related software as referred to in subparagraph (o) of the definition of financial service,7 and advisory and other auxiliary financial services
</text>
  </threadedComment>
  <threadedComment ref="DI71" personId="{E5842BE3-B748-F5C8-F69B-0A3180BCF9A3}" id="{00BA00F5-002B-4097-BDBA-00CE003B0035}">
    <text xml:space="preserve">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71" personId="{E5842BE3-B748-F5C8-F69B-0A3180BCF9A3}" id="{0096009C-003B-449E-B7E6-00BF00A6004F}">
    <text xml:space="preserve">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ext>
  </threadedComment>
  <threadedComment ref="DL71" personId="{E5842BE3-B748-F5C8-F69B-0A3180BCF9A3}" id="{006700C3-00A4-437D-881B-003A00590085}">
    <tex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
</text>
  </threadedComment>
  <threadedComment ref="DX71" personId="{E5842BE3-B748-F5C8-F69B-0A3180BCF9A3}" id="{00A300B9-00F3-4242-9CBD-002D00FA00D0}">
    <text xml:space="preserve">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ext>
  </threadedComment>
  <threadedComment ref="EA71" personId="{E5842BE3-B748-F5C8-F69B-0A3180BCF9A3}" id="{00A900BC-0038-4DE3-9E52-00BA00D40084}">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B71" personId="{E5842BE3-B748-F5C8-F69B-0A3180BCF9A3}" id="{00FC00F6-0042-4CE2-913C-006E00FC0091}">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D71" personId="{E5842BE3-B748-F5C8-F69B-0A3180BCF9A3}" id="{00420010-00DB-427D-963B-001F00FD0020}">
    <text xml:space="preserve">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71" personId="{E5842BE3-B748-F5C8-F69B-0A3180BCF9A3}" id="{00DF00AF-0015-4308-8307-0040000400E3}">
    <text xml:space="preserve">Art. 15.1.2
</text>
  </threadedComment>
  <threadedComment ref="EG71" personId="{E5842BE3-B748-F5C8-F69B-0A3180BCF9A3}" id="{00C60075-0021-4D8E-84E2-008500530041}">
    <text xml:space="preserve">Art. 15.8 fn 1
</text>
  </threadedComment>
  <threadedComment ref="EH71" personId="{E5842BE3-B748-F5C8-F69B-0A3180BCF9A3}" id="{00B30097-009C-48FF-946B-005700AC00FE}">
    <text xml:space="preserve">Art. 15.2, referring to other chapters: investment, services and financial services
Art. 15.3:5, regarding non-discriminatory treatment of digital products
</text>
  </threadedComment>
  <threadedComment ref="EK71" personId="{6785972C-96CC-E74C-1073-C6FD66B67974}" id="{002B00B7-0035-4DD6-8CED-006F0045008D}">
    <text xml:space="preserve">Art. 16.1:2 (c) and (d)
</text>
  </threadedComment>
  <threadedComment ref="EL71" personId="{6785972C-96CC-E74C-1073-C6FD66B67974}" id="{000000EC-0075-4A90-96B1-007300F50033}">
    <text xml:space="preserve">Art. 16.1:2-4
</text>
  </threadedComment>
  <threadedComment ref="EM71" personId="{6785972C-96CC-E74C-1073-C6FD66B67974}" id="{009E00D8-005F-492E-B668-008A00C50086}">
    <text xml:space="preserve">Art. 16.1:6
</text>
  </threadedComment>
  <threadedComment ref="EN71" personId="{6785972C-96CC-E74C-1073-C6FD66B67974}" id="{00CC00F0-0000-42D3-91F3-0069000700B3}">
    <text xml:space="preserve">Art. 16.5:5 for copyright and 16.6:7 for related rights
</text>
  </threadedComment>
  <threadedComment ref="EO71" personId="{6785972C-96CC-E74C-1073-C6FD66B67974}" id="{00860012-0045-4A68-8C40-00DE00E700D8}">
    <text xml:space="preserve">Art. 16.7:8 and Art. 16:4 (e)-(h) for technological protection measures
</text>
  </threadedComment>
  <threadedComment ref="EQ71" personId="{6785972C-96CC-E74C-1073-C6FD66B67974}" id="{00E700E7-0077-4397-A929-003300C700C8}">
    <text xml:space="preserve">Art. 16.7:4
</text>
  </threadedComment>
  <threadedComment ref="ER71" personId="{6785972C-96CC-E74C-1073-C6FD66B67974}" id="{009400EB-0037-4DD1-9D27-005B00FE0060}">
    <text xml:space="preserve">Art. 16.7:5
</text>
  </threadedComment>
  <threadedComment ref="ET71" personId="{6785972C-96CC-E74C-1073-C6FD66B67974}" id="{00A1006F-002E-4AAF-BA6C-008F007E0084}">
    <text xml:space="preserve">Art. 16.8
</text>
  </threadedComment>
  <threadedComment ref="EU71" personId="{6785972C-96CC-E74C-1073-C6FD66B67974}" id="{00E400CD-0088-4749-804A-008600D5009B}">
    <text xml:space="preserve">Art. 16.7:6
</text>
  </threadedComment>
  <threadedComment ref="EV71" personId="{6785972C-96CC-E74C-1073-C6FD66B67974}" id="{003300D0-00CE-423E-BB04-00AF007F0044}">
    <text xml:space="preserve">Art. 16.4
</text>
  </threadedComment>
  <threadedComment ref="EW71" personId="{6785972C-96CC-E74C-1073-C6FD66B67974}" id="{0072007C-00F8-46DA-BB6F-003500360097}">
    <text xml:space="preserve">Art. 16.11:29
</text>
  </threadedComment>
  <threadedComment ref="EX71" personId="{6785972C-96CC-E74C-1073-C6FD66B67974}" id="{00770084-0018-4A6D-BA29-009F00F500F7}">
    <text xml:space="preserve">Art. 16.11:29
</text>
  </threadedComment>
  <threadedComment ref="FC71" personId="{6785972C-96CC-E74C-1073-C6FD66B67974}" id="{00A90002-0073-4489-9D51-007800A900F5}">
    <text xml:space="preserve">Art. 16.5:2 for copyright and Art. 16.6:2 for related rights
</text>
  </threadedComment>
  <threadedComment ref="EK72" personId="{6785972C-96CC-E74C-1073-C6FD66B67974}" id="{00CD0083-0060-4B26-89D1-008500D50068}">
    <text xml:space="preserve">Art. 73:3 with Annex V:1 (copyright treaty), Art. 73:3 with Annex V:2 (performances and phonograms treaty)
</text>
  </threadedComment>
  <threadedComment ref="EL72" personId="{6785972C-96CC-E74C-1073-C6FD66B67974}" id="{00BC005B-0083-48AA-84CD-00A900790045}">
    <text xml:space="preserve">Art. 73:3 with Annex V
</text>
  </threadedComment>
  <threadedComment ref="EM72" personId="{8E4CCD65-E3AA-5BB5-8775-153EB2897E6A}" id="{00CD004C-00DC-4DDA-A753-00C5004B0076}">
    <text xml:space="preserve">Art. 73:3 and Annex IV:2
</text>
  </threadedComment>
  <threadedComment ref="AC73" personId="{E5842BE3-B748-F5C8-F69B-0A3180BCF9A3}" id="{002F00B1-006D-4281-BB96-00C30065009E}">
    <text xml:space="preserve">Art. 14.01
</text>
  </threadedComment>
  <threadedComment ref="AD73" personId="{E5842BE3-B748-F5C8-F69B-0A3180BCF9A3}" id="{00060054-009C-4F9A-A5E9-003400E1002B}">
    <text xml:space="preserve">Art. 14.04
</text>
  </threadedComment>
  <threadedComment ref="AE73" personId="{E5842BE3-B748-F5C8-F69B-0A3180BCF9A3}" id="{008300F8-005C-4A61-B8FB-0042001900EB}">
    <text xml:space="preserve">Art. 14.05(d), cooperation
</text>
  </threadedComment>
  <threadedComment ref="AH73" personId="{E5842BE3-B748-F5C8-F69B-0A3180BCF9A3}" id="{00FD00C9-0070-4C58-8098-00BB00730048}">
    <text xml:space="preserve">Art. 14.03:3
</text>
  </threadedComment>
  <threadedComment ref="AI73" personId="{E5842BE3-B748-F5C8-F69B-0A3180BCF9A3}" id="{000900AF-003F-42BD-B2D7-0024006300A7}">
    <text xml:space="preserve">Art. 14.03:4
</text>
  </threadedComment>
  <threadedComment ref="AL73" personId="{E5842BE3-B748-F5C8-F69B-0A3180BCF9A3}" id="{009B0038-005B-4E43-ADC0-002F00C0003A}">
    <text xml:space="preserve">Telecommunications
National Treatment (Art. 11-02)
Market Access (Art. 11-05)
</text>
  </threadedComment>
  <threadedComment ref="AM73" personId="{E5842BE3-B748-F5C8-F69B-0A3180BCF9A3}" id="{000D00E6-0027-4312-A1EE-001C004C0033}">
    <text xml:space="preserve">
Financial Services
National Treatment (Art. 12-02)
Market Access (Art. 12-04)
</text>
  </threadedComment>
  <threadedComment ref="AP73" personId="{E5842BE3-B748-F5C8-F69B-0A3180BCF9A3}" id="{00EF0000-005A-41D8-B956-002B0017008E}">
    <text xml:space="preserve">Art. 14.02
Chapters 10 (Investment), 11 (Cross-Border Trade in Services),
and 12 (Financial Services),
</text>
  </threadedComment>
  <threadedComment ref="AT73" personId="{E5842BE3-B748-F5C8-F69B-0A3180BCF9A3}" id="{00720017-00B4-4DB1-9457-004600F50032}">
    <text xml:space="preserve">Art. 14.03:1
</text>
  </threadedComment>
  <threadedComment ref="AU73" personId="{E5842BE3-B748-F5C8-F69B-0A3180BCF9A3}" id="{00770080-001B-4DD5-ABBA-005D00DA0097}">
    <text xml:space="preserve">Art.14.03.2
</text>
  </threadedComment>
  <threadedComment ref="BA73" personId="{E5842BE3-B748-F5C8-F69B-0A3180BCF9A3}" id="{00230052-00B0-415F-94B7-001A009B0023}">
    <text xml:space="preserve">Art. 14.05(b), cooperation
</text>
  </threadedComment>
  <threadedComment ref="BB73" personId="{E5842BE3-B748-F5C8-F69B-0A3180BCF9A3}" id="{00D600A4-004E-4B47-A9E9-009C00DA00F3}">
    <text xml:space="preserve">Art. 14.01
</text>
  </threadedComment>
  <threadedComment ref="BF73" personId="{E5842BE3-B748-F5C8-F69B-0A3180BCF9A3}" id="{00D70006-0062-4C99-BCC5-00EC00F40076}">
    <text xml:space="preserve">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ext>
  </threadedComment>
  <threadedComment ref="BH73" personId="{E5842BE3-B748-F5C8-F69B-0A3180BCF9A3}" id="{004A0072-00C0-4494-BA95-009300C2004D}">
    <text xml:space="preserve">Art. 14.05(b), cooperation
</text>
  </threadedComment>
  <threadedComment ref="BU73" personId="{E5842BE3-B748-F5C8-F69B-0A3180BCF9A3}" id="{00D80042-0052-40AD-AB0A-0019000C00EF}">
    <text xml:space="preserve">Art. 14.05(b), cooperation
</text>
  </threadedComment>
  <threadedComment ref="BW73" personId="{E5842BE3-B748-F5C8-F69B-0A3180BCF9A3}" id="{007D00D1-0088-42EF-BBB3-00D8004A004C}">
    <text xml:space="preserve">Art. 14.05(a), cooperation
</text>
  </threadedComment>
  <threadedComment ref="BZ73" personId="{E5842BE3-B748-F5C8-F69B-0A3180BCF9A3}" id="{00670030-0099-499A-9667-00780044008B}">
    <text xml:space="preserve">Art. 14.05
Annex 19.08.3(d)
promote the development and/or exchange of best practices and environmental
information and data likely to be of interest to the Parties
</text>
  </threadedComment>
  <threadedComment ref="CA73" personId="{40B0AB47-9800-EA44-1FF3-FDF440E4C41E}" id="{003F00D3-00EE-4682-8595-009000D300FD}">
    <text xml:space="preserve">Nicaragua-Taiwan FTA, Art. 14.05(e)
</text>
  </threadedComment>
  <threadedComment ref="CG73" personId="{E5842BE3-B748-F5C8-F69B-0A3180BCF9A3}" id="{005C0090-00F7-4839-ADF3-00F8002100AE}">
    <text xml:space="preserve">Chapt. 22
</text>
  </threadedComment>
  <threadedComment ref="CS73" personId="{E5842BE3-B748-F5C8-F69B-0A3180BCF9A3}" id="{000A0086-00E4-4958-AAF8-00E100F70073}">
    <text xml:space="preserve">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ext>
  </threadedComment>
  <threadedComment ref="CY73" personId="{E5842BE3-B748-F5C8-F69B-0A3180BCF9A3}" id="{00D600CF-001A-4513-BB34-002100D80001}">
    <text xml:space="preserve">Art. 14.05 (c), cooperation
</text>
  </threadedComment>
  <threadedComment ref="DD73" personId="{E5842BE3-B748-F5C8-F69B-0A3180BCF9A3}" id="{005F0039-000B-4491-AB63-00430054000E}">
    <tex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I73" personId="{E5842BE3-B748-F5C8-F69B-0A3180BCF9A3}" id="{006F00E7-008B-4EA4-9486-00EB00CF00D8}">
    <tex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L73" personId="{E5842BE3-B748-F5C8-F69B-0A3180BCF9A3}" id="{003000FE-0018-4DB1-A609-00770092008B}">
    <tex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ext>
  </threadedComment>
  <threadedComment ref="EA73" personId="{E5842BE3-B748-F5C8-F69B-0A3180BCF9A3}" id="{007D00C5-00CC-4602-BE97-007900FF00D2}">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B73" personId="{E5842BE3-B748-F5C8-F69B-0A3180BCF9A3}" id="{00F7007E-0077-437B-A3EE-005B00FB00C4}">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D73" personId="{E5842BE3-B748-F5C8-F69B-0A3180BCF9A3}" id="{00C7001C-00E2-49B9-B917-00ED000600C3}">
    <text xml:space="preserve">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ext>
  </threadedComment>
  <threadedComment ref="EF73" personId="{E5842BE3-B748-F5C8-F69B-0A3180BCF9A3}" id="{003B0053-0002-47B7-AC74-00D8002E0040}">
    <text xml:space="preserve">Art. 14.01.2
</text>
  </threadedComment>
  <threadedComment ref="EG73" personId="{E5842BE3-B748-F5C8-F69B-0A3180BCF9A3}" id="{000800BE-003E-4571-BF1B-0042001E0054}">
    <text xml:space="preserve">Art. 14.06 fn 2
</text>
  </threadedComment>
  <threadedComment ref="EH73" personId="{E5842BE3-B748-F5C8-F69B-0A3180BCF9A3}" id="{0078002C-0032-41B3-A5BE-00F1004B00EE}">
    <text xml:space="preserve">Art. 14.02
Chapters 10 (Investment), 11 (Cross-Border Trade in Services), and 12 (Financial Services),
Art. 14.03:5 regarding non-discriminatory treatment of digital products
</text>
  </threadedComment>
  <threadedComment ref="EK73" personId="{6785972C-96CC-E74C-1073-C6FD66B67974}" id="{00550028-00EC-4229-8C6C-00E100780084}">
    <text xml:space="preserve">Art. 17.01(e) and (f)
</text>
  </threadedComment>
  <threadedComment ref="EL73" personId="{6785972C-96CC-E74C-1073-C6FD66B67974}" id="{0086002A-0089-4E8D-AB53-00F5003500CD}">
    <text xml:space="preserve">Art. 17.01
</text>
  </threadedComment>
  <threadedComment ref="EM73" personId="{6785972C-96CC-E74C-1073-C6FD66B67974}" id="{009F00C2-0054-425E-9C02-0022002B00AB}">
    <text xml:space="preserve">Art. 17.01
</text>
  </threadedComment>
  <threadedComment ref="EV73" personId="{6785972C-96CC-E74C-1073-C6FD66B67974}" id="{001C000E-00E4-461D-AFB6-00CF0015003B}">
    <text xml:space="preserve">Art. 17.12
</text>
  </threadedComment>
  <threadedComment ref="EZ73" personId="{6785972C-96CC-E74C-1073-C6FD66B67974}" id="{008C00B1-0069-4D00-AF7E-008100B8004A}">
    <text xml:space="preserve">Art. 17.05,  general transparency obligation
</text>
  </threadedComment>
  <threadedComment ref="FC73" personId="{6785972C-96CC-E74C-1073-C6FD66B67974}" id="{00060086-0033-4862-9091-0036007B0076}">
    <text xml:space="preserve">Art. 17.16:2
</text>
  </threadedComment>
  <threadedComment ref="BD74" personId="{E5842BE3-B748-F5C8-F69B-0A3180BCF9A3}" id="{00B8003E-00B2-41F4-B35B-001000960067}">
    <text xml:space="preserve">Arts. 57-59
</text>
  </threadedComment>
  <threadedComment ref="EM74" personId="{8E4CCD65-E3AA-5BB5-8775-153EB2897E6A}" id="{0050000B-00B0-4E53-AB4E-004E00FB00F9}">
    <text xml:space="preserve">Art. 121(a)
</text>
  </threadedComment>
  <threadedComment ref="EP74" personId="{8E4CCD65-E3AA-5BB5-8775-153EB2897E6A}" id="{00730099-00B6-4990-80C5-006F00B00039}">
    <text xml:space="preserve">Art. 126:2
</text>
  </threadedComment>
  <threadedComment ref="EQ74" personId="{8E4CCD65-E3AA-5BB5-8775-153EB2897E6A}" id="{00EC0081-0019-4D8C-8918-0093007B00FD}">
    <text xml:space="preserve">Art. 126:3
</text>
  </threadedComment>
  <threadedComment ref="EZ74" personId="{8E4CCD65-E3AA-5BB5-8775-153EB2897E6A}" id="{00B900F4-003C-4170-9032-001D00AC002F}">
    <text xml:space="preserve">Art. 126:1
</text>
  </threadedComment>
  <threadedComment ref="AC75" personId="{E5842BE3-B748-F5C8-F69B-0A3180BCF9A3}" id="{00C40087-00B1-409A-BED1-004A00350014}">
    <text xml:space="preserve">Art. 15.1
</text>
  </threadedComment>
  <threadedComment ref="AD75" personId="{E5842BE3-B748-F5C8-F69B-0A3180BCF9A3}" id="{0096000C-0090-4527-B98D-004500CB0000}">
    <text xml:space="preserve">Art. 15.4 
</text>
  </threadedComment>
  <threadedComment ref="AH75" personId="{E5842BE3-B748-F5C8-F69B-0A3180BCF9A3}" id="{00EF001A-00A2-43DE-83CA-00CA00FA00BC}">
    <text xml:space="preserve">Art.15.3:3
</text>
  </threadedComment>
  <threadedComment ref="AI75" personId="{E5842BE3-B748-F5C8-F69B-0A3180BCF9A3}" id="{001E0013-00F4-4E80-BB39-00F700800050}">
    <text xml:space="preserve">Art. 15.3:4
</text>
  </threadedComment>
  <threadedComment ref="AL75" personId="{E5842BE3-B748-F5C8-F69B-0A3180BCF9A3}" id="{00EF0068-009A-4053-BDDC-0042007F007F}">
    <text xml:space="preserve">
Telecommunications
National Treatment (Art. 11.2)
Market Access (Art. 11.4)
</text>
  </threadedComment>
  <threadedComment ref="AM75" personId="{E5842BE3-B748-F5C8-F69B-0A3180BCF9A3}" id="{00E40057-00D4-4E04-9D22-007A00B1004F}">
    <text xml:space="preserve">
Financial Services
National Treatment (Art. 12.2)
Market Access (Art. 12.4)
</text>
  </threadedComment>
  <threadedComment ref="AP75" personId="{E5842BE3-B748-F5C8-F69B-0A3180BCF9A3}" id="{00300083-0028-4AB1-9997-002300E30060}">
    <text xml:space="preserve">Art. 15.2
Chapters 10 (Investment), 11 (Cross-Border Trade in Services),
and 12 (Financial Services),
</text>
  </threadedComment>
  <threadedComment ref="AT75" personId="{E5842BE3-B748-F5C8-F69B-0A3180BCF9A3}" id="{00660036-0002-4FCA-B8CD-00FC00720032}">
    <text xml:space="preserve">Art. 15.3:1
</text>
  </threadedComment>
  <threadedComment ref="AU75" personId="{E5842BE3-B748-F5C8-F69B-0A3180BCF9A3}" id="{003100F4-0030-4A7E-80AE-00790090000B}">
    <text xml:space="preserve">Art. 15.3.2
</text>
  </threadedComment>
  <threadedComment ref="BA75" personId="{E5842BE3-B748-F5C8-F69B-0A3180BCF9A3}" id="{00590079-00EB-4947-8687-001A00B20081}">
    <text xml:space="preserve">Art. 15.6
</text>
  </threadedComment>
  <threadedComment ref="BB75" personId="{E5842BE3-B748-F5C8-F69B-0A3180BCF9A3}" id="{00530071-001B-4652-BF8F-005700F1000C}">
    <text xml:space="preserve">Art. 15.1
</text>
  </threadedComment>
  <threadedComment ref="BD75" personId="{E5842BE3-B748-F5C8-F69B-0A3180BCF9A3}" id="{00AF0074-007D-42E1-9263-00BC00A600B3}">
    <text xml:space="preserve">Art. 15.7
</text>
  </threadedComment>
  <threadedComment ref="BF75" personId="{EC687AD0-6A67-C58C-D82E-26EA0D0BD1EA}" id="{003000B8-00E8-4260-BD4E-006000C1000E}">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75" personId="{E5842BE3-B748-F5C8-F69B-0A3180BCF9A3}" id="{000800EE-00A8-4630-BF83-000100D600D7}">
    <text xml:space="preserve">Art. 15.5
</text>
  </threadedComment>
  <threadedComment ref="BY75" personId="{EC687AD0-6A67-C58C-D82E-26EA0D0BD1EA}" id="{0026006F-00A1-491C-9943-00F7000800E2}">
    <text xml:space="preserve">Annex 17.6
2. Cooperation and Capacity Building Priorities 
3. Implementation of Cooperative Activities 
The Parties shall use any means they deem appropriate to carry out activities pursued under paragraph 2, including: 
(h) exchanges on technology issues, including information systems. 
</text>
  </threadedComment>
  <threadedComment ref="CG75" personId="{E5842BE3-B748-F5C8-F69B-0A3180BCF9A3}" id="{0021007B-00EF-4325-BF51-00B600B70046}">
    <text xml:space="preserve">Chapt. 21
</text>
  </threadedComment>
  <threadedComment ref="CW75" personId="{E5842BE3-B748-F5C8-F69B-0A3180BCF9A3}" id="{000D0039-006D-4927-BF58-00D6004600D8}">
    <text xml:space="preserve">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ext>
  </threadedComment>
  <threadedComment ref="DD75" personId="{EC687AD0-6A67-C58C-D82E-26EA0D0BD1EA}" id="{00C90087-0078-4FB5-ACC2-004C00CF007B}">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I75" personId="{EC687AD0-6A67-C58C-D82E-26EA0D0BD1EA}" id="{00FE0019-0083-461E-9A60-0051009A00C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L75" personId="{EC687AD0-6A67-C58C-D82E-26EA0D0BD1EA}" id="{0099009D-009E-4503-9857-00E1008400FF}">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X75" personId="{EC687AD0-6A67-C58C-D82E-26EA0D0BD1EA}" id="{00FF008D-00B6-4584-9F31-00480066000A}">
    <text xml:space="preserve">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ext>
  </threadedComment>
  <threadedComment ref="EA75" personId="{E5842BE3-B748-F5C8-F69B-0A3180BCF9A3}" id="{0031000F-0026-4293-A16D-00280057006D}">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B75" personId="{E5842BE3-B748-F5C8-F69B-0A3180BCF9A3}" id="{008400FD-00B8-4C10-8A4D-00F800DB0000}">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D75" personId="{E5842BE3-B748-F5C8-F69B-0A3180BCF9A3}" id="{002A00BA-008D-4CF2-BE39-006C009A0007}">
    <text xml:space="preserve">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75" personId="{E5842BE3-B748-F5C8-F69B-0A3180BCF9A3}" id="{00920003-001A-49F7-A8AF-005B007400BA}">
    <text xml:space="preserve">Art. 15.1.2
</text>
  </threadedComment>
  <threadedComment ref="EG75" personId="{EC687AD0-6A67-C58C-D82E-26EA0D0BD1EA}" id="{00C20018-0093-4BD4-AE99-009E007E0078}">
    <text xml:space="preserve">Art. 15.8 fn 1
</text>
  </threadedComment>
  <threadedComment ref="EH75" personId="{E5842BE3-B748-F5C8-F69B-0A3180BCF9A3}" id="{006B00D7-0094-4952-97C8-00BE007F0065}">
    <text xml:space="preserve">Art. 15.2
Chapters 10 (Investment), 11 (Cross-Border Trade in Services),
and 12 (Financial Services),
15.3:5 regarding non-discrimination of digital products
</text>
  </threadedComment>
  <threadedComment ref="EK75" personId="{8E4CCD65-E3AA-5BB5-8775-153EB2897E6A}" id="{005E00F4-0056-4A42-BC63-008900A60051}">
    <text xml:space="preserve">Art. 16.1:2(c) and (d)
</text>
  </threadedComment>
  <threadedComment ref="EL75" personId="{6785972C-96CC-E74C-1073-C6FD66B67974}" id="{004E00FE-003C-4D53-80EB-003E00EA00E0}">
    <text xml:space="preserve">Art. 17.1:1-4
</text>
  </threadedComment>
  <threadedComment ref="EM75" personId="{8E4CCD65-E3AA-5BB5-8775-153EB2897E6A}" id="{004000A1-000C-435C-B265-00E20089003B}">
    <text xml:space="preserve">Art. 16.1:6
</text>
  </threadedComment>
  <threadedComment ref="EN75" personId="{8E4CCD65-E3AA-5BB5-8775-153EB2897E6A}" id="{00800028-000A-4178-84E8-00A500EB0061}">
    <text xml:space="preserve">Art. 16.5:5, Art. 16.6:7
</text>
  </threadedComment>
  <threadedComment ref="EO75" personId="{8E4CCD65-E3AA-5BB5-8775-153EB2897E6A}" id="{003200C7-0040-4428-BB50-001800C1005B}">
    <text xml:space="preserve">Art. 16.7:8; Art. 16.7:4(e)-(h) for effective technological measures
</text>
  </threadedComment>
  <threadedComment ref="EQ75" personId="{8E4CCD65-E3AA-5BB5-8775-153EB2897E6A}" id="{00680032-0084-45E2-B234-00D9009300A9}">
    <text xml:space="preserve">Art. 16.7:4
</text>
  </threadedComment>
  <threadedComment ref="ER75" personId="{8E4CCD65-E3AA-5BB5-8775-153EB2897E6A}" id="{00B500C0-003A-4F0C-81BE-00EF00C40086}">
    <text xml:space="preserve">Art. 16.7:5
</text>
  </threadedComment>
  <threadedComment ref="ET75" personId="{8E4CCD65-E3AA-5BB5-8775-153EB2897E6A}" id="{003C0020-00F9-46A3-B31F-008000E70076}">
    <text xml:space="preserve">Art. 16.8
</text>
  </threadedComment>
  <threadedComment ref="EU75" personId="{8E4CCD65-E3AA-5BB5-8775-153EB2897E6A}" id="{00A50086-002F-45A1-93C8-00F0001A0015}">
    <text xml:space="preserve">Art. 16.7:6
</text>
  </threadedComment>
  <threadedComment ref="EV75" personId="{8E4CCD65-E3AA-5BB5-8775-153EB2897E6A}" id="{00270035-0004-462D-B548-00E3006100FB}">
    <text xml:space="preserve">Art. 16.4
</text>
  </threadedComment>
  <threadedComment ref="EW75" personId="{8E4CCD65-E3AA-5BB5-8775-153EB2897E6A}" id="{00230075-00A5-4446-8FB9-00A400DD00FA}">
    <text xml:space="preserve">Art. 16.11:29, Limitations on Liability for Service Providers
</text>
  </threadedComment>
  <threadedComment ref="EX75" personId="{8E4CCD65-E3AA-5BB5-8775-153EB2897E6A}" id="{00CB0000-0069-4BB0-9429-00BC002D00E1}">
    <text xml:space="preserve">Art. 16.11:29, Limitations on Liability for Service Providers
</text>
  </threadedComment>
  <threadedComment ref="FB75" personId="{8E4CCD65-E3AA-5BB5-8775-153EB2897E6A}" id="{00C20001-00BB-4640-BA0B-002E00D700EC}">
    <text xml:space="preserve">Art. 16.5:4
</text>
  </threadedComment>
  <threadedComment ref="FC75" personId="{8E4CCD65-E3AA-5BB5-8775-153EB2897E6A}" id="{008E003C-0018-4180-B24D-0030001000AB}">
    <text xml:space="preserve">Art. 16.5:2; Art. 16.6:2 for related rights
</text>
  </threadedComment>
  <threadedComment ref="AD76" personId="{40B0AB47-9800-EA44-1FF3-FDF440E4C41E}" id="{0074004D-004F-4D31-852C-00090027009F}">
    <text xml:space="preserve">Art. 12.5(b)
</text>
  </threadedComment>
  <threadedComment ref="AE76" personId="{40B0AB47-9800-EA44-1FF3-FDF440E4C41E}" id="{008E0096-0057-4829-A58D-004600920036}">
    <text xml:space="preserve">Art. 12.5(d), cooperation
</text>
  </threadedComment>
  <threadedComment ref="AF76" personId="{40B0AB47-9800-EA44-1FF3-FDF440E4C41E}" id="{009E00E7-008B-4E84-ABDE-001600420006}">
    <text xml:space="preserve">Art. 12.5(c) , cooperation
</text>
  </threadedComment>
  <threadedComment ref="AH76" personId="{40B0AB47-9800-EA44-1FF3-FDF440E4C41E}" id="{001700E8-0070-467A-9337-006A0061009A}">
    <text xml:space="preserve">Art. 12.4:1
</text>
  </threadedComment>
  <threadedComment ref="AI76" personId="{40B0AB47-9800-EA44-1FF3-FDF440E4C41E}" id="{000300BF-006F-421C-A46F-008E00A500D0}">
    <text xml:space="preserve">Art. 12.4:2
</text>
  </threadedComment>
  <threadedComment ref="AL76" personId="{40B0AB47-9800-EA44-1FF3-FDF440E4C41E}" id="{002C00E0-0077-44C2-8FCF-001D00310020}">
    <text xml:space="preserve">Telecommunications
National Treatment (Art. 10.2)
Market Acess (Art. 10.5)
</text>
  </threadedComment>
  <threadedComment ref="AM76" personId="{40B0AB47-9800-EA44-1FF3-FDF440E4C41E}" id="{00B70059-0091-4B08-88F5-006B00790094}">
    <text xml:space="preserve">Telecommunications
National Treatment (Art. 10.2)
Market Acess (Art. 10.5)
</text>
  </threadedComment>
  <threadedComment ref="AP76" personId="{40B0AB47-9800-EA44-1FF3-FDF440E4C41E}" id="{0085000B-006F-477A-A44E-00D8004400E6}">
    <text xml:space="preserve">
Art. 12.1.3
This Chapter is subject to any other provisions, exceptions or non-conforming measures set forth in other chapters or annexes to this Agreement that are relevant.
Art. 12.2 (applicability of services chapter)
</text>
  </threadedComment>
  <threadedComment ref="AR76" personId="{40B0AB47-9800-EA44-1FF3-FDF440E4C41E}" id="{004100E5-0012-4AEF-A122-00DC008D006C}">
    <text xml:space="preserve">Art. 12.5(b), cooperation
</text>
  </threadedComment>
  <threadedComment ref="AT76" personId="{40B0AB47-9800-EA44-1FF3-FDF440E4C41E}" id="{009B000D-0066-41BA-9CA5-00C300640025}">
    <text xml:space="preserve">Art. 12.3
</text>
  </threadedComment>
  <threadedComment ref="AU76" personId="{40B0AB47-9800-EA44-1FF3-FDF440E4C41E}" id="{00510042-0011-47E3-ACBB-00A200410027}">
    <text xml:space="preserve">Art. 12.3.2
</text>
  </threadedComment>
  <threadedComment ref="BA76" personId="{40B0AB47-9800-EA44-1FF3-FDF440E4C41E}" id="{00B7004F-0025-47CE-B53E-00EA001200F9}">
    <text xml:space="preserve">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ext>
  </threadedComment>
  <threadedComment ref="BB76" personId="{40B0AB47-9800-EA44-1FF3-FDF440E4C41E}" id="{00EB00D1-006E-4841-AE08-001600D900AF}">
    <text xml:space="preserve">Art. 12.1.1
</text>
  </threadedComment>
  <threadedComment ref="BD76" personId="{40B0AB47-9800-EA44-1FF3-FDF440E4C41E}" id="{00BE00B5-00DE-4A68-810D-00F800560084}">
    <text xml:space="preserve">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ext>
  </threadedComment>
  <threadedComment ref="BF76" personId="{40B0AB47-9800-EA44-1FF3-FDF440E4C41E}" id="{00ED003D-0008-4A09-8EA2-004500EB00C6}">
    <tex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ext>
  </threadedComment>
  <threadedComment ref="BH76" personId="{40B0AB47-9800-EA44-1FF3-FDF440E4C41E}" id="{008A0094-0086-4D81-8CB0-0077005B00CF}">
    <text xml:space="preserve">Art. 12.6, Art. 12.5(b), cooperation
</text>
  </threadedComment>
  <threadedComment ref="BU76" personId="{40B0AB47-9800-EA44-1FF3-FDF440E4C41E}" id="{009D0037-00B1-4CC5-A398-003200CD00AB}">
    <text xml:space="preserve">Art. 12.5(b), cooperation
</text>
  </threadedComment>
  <threadedComment ref="BW76" personId="{40B0AB47-9800-EA44-1FF3-FDF440E4C41E}" id="{000C005A-0088-4DA6-8D40-00DB0021006A}">
    <text xml:space="preserve">Art. 12.5(a), cooperation
</text>
  </threadedComment>
  <threadedComment ref="BZ76" personId="{40B0AB47-9800-EA44-1FF3-FDF440E4C41E}" id="{004E009E-0031-479C-B91B-00B000FC009B}">
    <text xml:space="preserve">Art. 12.5
</text>
  </threadedComment>
  <threadedComment ref="CA76" personId="{40B0AB47-9800-EA44-1FF3-FDF440E4C41E}" id="{009D00D1-00D3-4A53-8033-009C00A1006E}">
    <text xml:space="preserve">Chile-Colombia FTA, art. 12.5(e)
</text>
  </threadedComment>
  <threadedComment ref="CG76" personId="{40B0AB47-9800-EA44-1FF3-FDF440E4C41E}" id="{00750039-0081-49D0-A3AB-006600CE00F2}">
    <text xml:space="preserve">Chapt. 16
</text>
  </threadedComment>
  <threadedComment ref="CS76" personId="{E5842BE3-B748-F5C8-F69B-0A3180BCF9A3}" id="{007D00D5-0069-4CD5-9498-0056005800F2}">
    <text xml:space="preserve">Art. 12.5(b), cooperation
</text>
  </threadedComment>
  <threadedComment ref="CT76" personId="{E5842BE3-B748-F5C8-F69B-0A3180BCF9A3}" id="{004F0068-0059-480F-9769-001A00F200C6}">
    <text xml:space="preserve">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ext>
  </threadedComment>
  <threadedComment ref="DD76" personId="{40B0AB47-9800-EA44-1FF3-FDF440E4C41E}" id="{0045001A-0071-40FC-89BE-00B000AC00B5}">
    <text xml:space="preserve">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ext>
  </threadedComment>
  <threadedComment ref="DN76" personId="{40B0AB47-9800-EA44-1FF3-FDF440E4C41E}" id="{006D0067-00E1-4921-8C02-00CF004D0023}">
    <text xml:space="preserve">Art. 12.5(b), cooperation
</text>
  </threadedComment>
  <threadedComment ref="DX76" personId="{40B0AB47-9800-EA44-1FF3-FDF440E4C41E}" id="{005400FC-003E-49CE-863B-009B00760034}">
    <tex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ext>
  </threadedComment>
  <threadedComment ref="EA76" personId="{40B0AB47-9800-EA44-1FF3-FDF440E4C41E}" id="{00CB006D-002A-4E14-834A-003400F800AD}">
    <text xml:space="preserve">Art 12.1.3 makes applicable exceptions from other chapters or annexes that are deemed "pertinent"
</text>
  </threadedComment>
  <threadedComment ref="ED76" personId="{E5842BE3-B748-F5C8-F69B-0A3180BCF9A3}" id="{008B0015-006E-418E-AEDF-006400430052}">
    <text xml:space="preserve">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ext>
  </threadedComment>
  <threadedComment ref="EF76" personId="{40B0AB47-9800-EA44-1FF3-FDF440E4C41E}" id="{00A900AB-0029-4BE3-B62D-005F00B40017}">
    <text xml:space="preserve">Art. 12.1.2  (parties can impose taxes on digital products in a manner that is consistent with the treaty)
</text>
  </threadedComment>
  <threadedComment ref="EG76" personId="{40B0AB47-9800-EA44-1FF3-FDF440E4C41E}" id="{008E007A-00A2-4F44-A0E1-001900DF0070}">
    <text xml:space="preserve">Art. 12.8 fn 4
</text>
  </threadedComment>
  <threadedComment ref="EH76" personId="{40B0AB47-9800-EA44-1FF3-FDF440E4C41E}" id="{00E1004E-0018-45C9-B8A4-0091003200ED}">
    <text xml:space="preserve">Art. 12.1.3, referring to other pertinent chapters and Art. 12.2
</text>
  </threadedComment>
  <threadedComment ref="BZ77" personId="{40B0AB47-9800-EA44-1FF3-FDF440E4C41E}" id="{004500C9-002F-434E-801D-003900750049}">
    <text xml:space="preserve">Art. 28
</text>
  </threadedComment>
  <threadedComment ref="EK77" personId="{6785972C-96CC-E74C-1073-C6FD66B67974}" id="{0052001F-00F9-4D1C-AC7E-007400C900E3}">
    <text xml:space="preserve">Annex 1 Art. 38:2 and 3, Annex 7, all but UNMIK/Kosovo which is to accede
</text>
  </threadedComment>
  <threadedComment ref="EL77" personId="{6785972C-96CC-E74C-1073-C6FD66B67974}" id="{00240043-0095-4B74-85D7-00B20012009F}">
    <text xml:space="preserve">Annex 1 Art. 28:2, Annex 7
</text>
  </threadedComment>
  <threadedComment ref="EM77" personId="{6785972C-96CC-E74C-1073-C6FD66B67974}" id="{007D00B4-0034-49AA-8B63-005B002C0098}">
    <text xml:space="preserve">Annex 1 Art. 38
</text>
  </threadedComment>
  <threadedComment ref="EL78" personId="{8E4CCD65-E3AA-5BB5-8775-153EB2897E6A}" id="{00BD0009-00B0-4660-8458-00810039009C}">
    <text xml:space="preserve">Annex V Art. 2
</text>
  </threadedComment>
  <threadedComment ref="EM78" personId="{8E4CCD65-E3AA-5BB5-8775-153EB2897E6A}" id="{00F800F6-00D9-4D88-AF81-00EC00E400F1}">
    <text xml:space="preserve">Annex V Art. 2(a)
</text>
  </threadedComment>
  <threadedComment ref="ES78" personId="{8E4CCD65-E3AA-5BB5-8775-153EB2897E6A}" id="{00390052-008A-4D4F-AB23-002500430053}">
    <text xml:space="preserve">Art. 23 and Annex V Art. 1 and Annex V Art. 3(e)
</text>
  </threadedComment>
  <threadedComment ref="EM79" personId="{8E4CCD65-E3AA-5BB5-8775-153EB2897E6A}" id="{00DC001C-0080-4DDE-B62A-00F700FA000F}">
    <text xml:space="preserve">Art. 158:2
</text>
  </threadedComment>
  <threadedComment ref="AK80" personId="{EC687AD0-6A67-C58C-D82E-26EA0D0BD1EA}" id="{004600C7-00EE-4B15-B9FB-00FF00330036}">
    <text xml:space="preserve">Art. 74 Market Access
Art. 75 Natiional Treatment, 
And Annex  5
</text>
  </threadedComment>
  <threadedComment ref="AL80" personId="{EC687AD0-6A67-C58C-D82E-26EA0D0BD1EA}" id="{00640096-0084-4F2C-AB69-004400F20015}">
    <text xml:space="preserve">Art. 74 Market Access
Art. 75 Natiional Treatment, 
And Annex  5
</text>
  </threadedComment>
  <threadedComment ref="AM80" personId="{EC687AD0-6A67-C58C-D82E-26EA0D0BD1EA}" id="{00C30023-0029-41FB-8025-00B90019009A}">
    <text xml:space="preserve">Art. 74 Market Access
Art. 75 Natiional Treatment, 
And Annex  5
</text>
  </threadedComment>
  <threadedComment ref="BD80" personId="{EC687AD0-6A67-C58C-D82E-26EA0D0BD1EA}" id="{00BD00AC-004E-4B2F-85FC-0031000700A8}">
    <text xml:space="preserve">Chapter 5
Art. 57-61
</text>
  </threadedComment>
  <threadedComment ref="BZ80" personId="{EC687AD0-6A67-C58C-D82E-26EA0D0BD1EA}" id="{007900E9-0018-4603-9157-00BE00190096}">
    <text xml:space="preserve">Arts 57 and 59 only on paperless trading
</text>
  </threadedComment>
  <threadedComment ref="EL80" personId="{6785972C-96CC-E74C-1073-C6FD66B67974}" id="{00590016-0093-47E7-9569-00400083009B}">
    <text xml:space="preserve">Art. 122:4
</text>
  </threadedComment>
  <threadedComment ref="EM80" personId="{6785972C-96CC-E74C-1073-C6FD66B67974}" id="{008800E1-0000-4AB0-83F9-00C5008500E4}">
    <text xml:space="preserve">Art. 122:4(a)
</text>
  </threadedComment>
  <threadedComment ref="EQ80" personId="{6785972C-96CC-E74C-1073-C6FD66B67974}" id="{00B60054-0026-4065-AAA6-000F00D20013}">
    <text xml:space="preserve">Art. 133:2
</text>
  </threadedComment>
  <threadedComment ref="ER80" personId="{6785972C-96CC-E74C-1073-C6FD66B67974}" id="{005800D7-0015-4B8E-AA42-0082007E005C}">
    <text xml:space="preserve">Art. 133:3
</text>
  </threadedComment>
  <threadedComment ref="ES80" personId="{8E4CCD65-E3AA-5BB5-8775-153EB2897E6A}" id="{0061006F-0094-499D-ADFC-002E001100F2}">
    <text xml:space="preserve">Art. 137
</text>
  </threadedComment>
  <threadedComment ref="FB80" personId="{8E4CCD65-E3AA-5BB5-8775-153EB2897E6A}" id="{008100BB-00ED-4375-B74E-0045002A00D2}">
    <text xml:space="preserve">Art. 133:1
</text>
  </threadedComment>
  <threadedComment ref="AC81" personId="{E5842BE3-B748-F5C8-F69B-0A3180BCF9A3}" id="{00B300A5-00E1-4AB7-8B87-0060009E002C}">
    <text xml:space="preserve">Art. 14.1:1
</text>
  </threadedComment>
  <threadedComment ref="AD81" personId="{E5842BE3-B748-F5C8-F69B-0A3180BCF9A3}" id="{00ED0041-008A-42F5-AE44-003100180085}">
    <text xml:space="preserve">Art. 14.4
</text>
  </threadedComment>
  <threadedComment ref="AE81" personId="{E5842BE3-B748-F5C8-F69B-0A3180BCF9A3}" id="{00E8000D-000B-452B-9BFB-00960050003C}">
    <text xml:space="preserve">Art. 14.5(d), cooperaton 
</text>
  </threadedComment>
  <threadedComment ref="AF81" personId="{E5842BE3-B748-F5C8-F69B-0A3180BCF9A3}" id="{00BB004B-0047-487F-BFA7-00D200DA00E1}">
    <text xml:space="preserve">Art. 14.5(c), cooperaton 
</text>
  </threadedComment>
  <threadedComment ref="AH81" personId="{E5842BE3-B748-F5C8-F69B-0A3180BCF9A3}" id="{00CC00AC-00A5-456F-865B-0001008500A2}">
    <text xml:space="preserve">Art. 14.3:3
</text>
  </threadedComment>
  <threadedComment ref="AI81" personId="{E5842BE3-B748-F5C8-F69B-0A3180BCF9A3}" id="{00E50032-0026-493D-BFCD-00190032001F}">
    <text xml:space="preserve">Art. 14.3:4
</text>
  </threadedComment>
  <threadedComment ref="AL81" personId="{E5842BE3-B748-F5C8-F69B-0A3180BCF9A3}" id="{0041001D-007A-4057-AAE9-008D00080083}">
    <text xml:space="preserve">National Treatment (Art. 11.2)
Market Access (Art. 11.4)
</text>
  </threadedComment>
  <threadedComment ref="AM81" personId="{E5842BE3-B748-F5C8-F69B-0A3180BCF9A3}" id="{00EC00A6-005A-4E2A-86DE-006F002D0038}">
    <text xml:space="preserve">National Treatment 
(art. 12.2)
Market Access 
(art. 12.4)
</text>
  </threadedComment>
  <threadedComment ref="AP81" personId="{E5842BE3-B748-F5C8-F69B-0A3180BCF9A3}" id="{0063007A-00D1-49C5-B298-001300480012}">
    <text xml:space="preserve">Art. 14.2 regarding investment, services and financial services chapters
</text>
  </threadedComment>
  <threadedComment ref="AR81" personId="{E5842BE3-B748-F5C8-F69B-0A3180BCF9A3}" id="{006800BE-0015-48B8-9DFB-0069005C0077}">
    <text xml:space="preserve">Art. 14.5(b), cooperation
</text>
  </threadedComment>
  <threadedComment ref="AT81" personId="{E5842BE3-B748-F5C8-F69B-0A3180BCF9A3}" id="{00D100A8-004B-4B17-929F-00F800AB00A8}">
    <text xml:space="preserve">Art. 14.3:1
</text>
  </threadedComment>
  <threadedComment ref="AU81" personId="{E5842BE3-B748-F5C8-F69B-0A3180BCF9A3}" id="{00A000A2-005E-4136-B9AD-00C300F700DA}">
    <text xml:space="preserve">Art. 14.3.2
</text>
  </threadedComment>
  <threadedComment ref="BA81" personId="{E5842BE3-B748-F5C8-F69B-0A3180BCF9A3}" id="{00660075-00DB-436B-B08A-0089006600F9}">
    <text xml:space="preserve">Art. 14.5(b), cooperation
</text>
  </threadedComment>
  <threadedComment ref="BB81" personId="{E5842BE3-B748-F5C8-F69B-0A3180BCF9A3}" id="{0072009C-00CF-4436-96DC-00080061007C}">
    <text xml:space="preserve">Art. 14.1:1
</text>
  </threadedComment>
  <threadedComment ref="BF81" personId="{E5842BE3-B748-F5C8-F69B-0A3180BCF9A3}" id="{00DD00AA-00BD-4F58-BA82-004400D40090}">
    <text xml:space="preserve">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ext>
  </threadedComment>
  <threadedComment ref="BH81" personId="{E5842BE3-B748-F5C8-F69B-0A3180BCF9A3}" id="{004C00D9-003C-46BB-AB0F-009E00E8007B}">
    <text xml:space="preserve">Art. 14.5(b), cooperation
</text>
  </threadedComment>
  <threadedComment ref="BU81" personId="{E5842BE3-B748-F5C8-F69B-0A3180BCF9A3}" id="{00E1003E-00CB-4E1F-BE0D-002D005100E1}">
    <text xml:space="preserve">Art. 14.5(b), cooperation
</text>
  </threadedComment>
  <threadedComment ref="BW81" personId="{E5842BE3-B748-F5C8-F69B-0A3180BCF9A3}" id="{0042000E-000C-4031-9996-004900D40043}">
    <text xml:space="preserve">Art. 14.5(a), cooperation
</text>
  </threadedComment>
  <threadedComment ref="BZ81" personId="{E5842BE3-B748-F5C8-F69B-0A3180BCF9A3}" id="{00EB0052-0004-4990-8DE1-009400A6007C}">
    <text xml:space="preserve">Art. 14.5
</text>
  </threadedComment>
  <threadedComment ref="CA81" personId="{40B0AB47-9800-EA44-1FF3-FDF440E4C41E}" id="{006F0081-0097-405B-9351-003F005A0088}">
    <text xml:space="preserve">Panama-US, art. 14.5(e)
</text>
  </threadedComment>
  <threadedComment ref="CG81" personId="{E5842BE3-B748-F5C8-F69B-0A3180BCF9A3}" id="{00B900B7-0016-4954-AC16-003D00F400EA}">
    <text xml:space="preserve">Art. 20.2
</text>
  </threadedComment>
  <threadedComment ref="CS81" personId="{E5842BE3-B748-F5C8-F69B-0A3180BCF9A3}" id="{00440036-0096-4B33-B475-000300030022}">
    <text xml:space="preserve">Art. 14.5(b), cooperation
</text>
  </threadedComment>
  <threadedComment ref="CW81" personId="{E5842BE3-B748-F5C8-F69B-0A3180BCF9A3}" id="{0068002A-0080-4E87-86AC-006C004E0090}">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ext>
  </threadedComment>
  <threadedComment ref="DD81" personId="{E5842BE3-B748-F5C8-F69B-0A3180BCF9A3}" id="{007400D5-0024-4287-956A-007A00F60066}">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ext>
  </threadedComment>
  <threadedComment ref="DI81" personId="{E5842BE3-B748-F5C8-F69B-0A3180BCF9A3}" id="{00E7001A-0083-47F6-898D-004F0066008B}">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L81" personId="{E5842BE3-B748-F5C8-F69B-0A3180BCF9A3}" id="{0060005B-00CD-4927-AE2A-0064000100A2}">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ext>
  </threadedComment>
  <threadedComment ref="DN81" personId="{E5842BE3-B748-F5C8-F69B-0A3180BCF9A3}" id="{000C00C7-00D5-4713-B774-000300BF0005}">
    <text xml:space="preserve">Art. 14.5(b), cooperation
</text>
  </threadedComment>
  <threadedComment ref="DX81" personId="{E5842BE3-B748-F5C8-F69B-0A3180BCF9A3}" id="{001E00C7-0031-4A83-9D8B-0082006000DB}">
    <text xml:space="preserve">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81" personId="{E5842BE3-B748-F5C8-F69B-0A3180BCF9A3}" id="{00EB00B9-0035-4638-A0D9-0082007F0057}">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B81" personId="{E5842BE3-B748-F5C8-F69B-0A3180BCF9A3}" id="{00D90092-00F0-485D-B751-000400D80038}">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D81" personId="{E5842BE3-B748-F5C8-F69B-0A3180BCF9A3}" id="{00B600E1-0047-44E1-A464-0086007100F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81" personId="{E5842BE3-B748-F5C8-F69B-0A3180BCF9A3}" id="{000D0004-00BD-48DF-BD09-00F300EC007B}">
    <text xml:space="preserve">Art. 14.1:2, 
</text>
  </threadedComment>
  <threadedComment ref="EG81" personId="{E5842BE3-B748-F5C8-F69B-0A3180BCF9A3}" id="{00BE0082-00BC-44F0-8F2B-001400F300C5}">
    <text xml:space="preserve">Art. 14.6 fn 2
</text>
  </threadedComment>
  <threadedComment ref="EH81" personId="{E5842BE3-B748-F5C8-F69B-0A3180BCF9A3}" id="{00B900C1-006F-4F2D-A47F-00EF003E00CD}">
    <text xml:space="preserve">Art. 14.2 regarding investment, services and financial services chapters
 Art. 14.3:5, regarding non-discriminatory treatment of digital products
</text>
  </threadedComment>
  <threadedComment ref="EK81" personId="{E5842BE3-B748-F5C8-F69B-0A3180BCF9A3}" id="{00F2009B-0071-4252-99BC-006A007500A0}">
    <text xml:space="preserve">Art. 15.1.2
</text>
  </threadedComment>
  <threadedComment ref="EL81" personId="{6785972C-96CC-E74C-1073-C6FD66B67974}" id="{00FA0032-00A8-40C5-8324-0006002C002E}">
    <text xml:space="preserve">Art. 15.1:2, 3 and 4
</text>
  </threadedComment>
  <threadedComment ref="EM81" personId="{6785972C-96CC-E74C-1073-C6FD66B67974}" id="{0025005D-00AE-44DF-B9E3-00E000A90054}">
    <text xml:space="preserve">Art. 15.1:5
</text>
  </threadedComment>
  <threadedComment ref="EN81" personId="{6785972C-96CC-E74C-1073-C6FD66B67974}" id="{00FA009D-006C-4917-83E3-003C007E009C}">
    <text xml:space="preserve">Art. 15.5:4
</text>
  </threadedComment>
  <threadedComment ref="EO81" personId="{6785972C-96CC-E74C-1073-C6FD66B67974}" id="{00E700E4-00E6-41EA-B0DB-001E005D0043}">
    <text xml:space="preserve">Art. 15.5:7(d), (e) and (f) for technological protection measures
</text>
  </threadedComment>
  <threadedComment ref="EP81" personId="{6785972C-96CC-E74C-1073-C6FD66B67974}" id="{00150092-00A6-4CE7-B24C-00DF00B600F0}">
    <text xml:space="preserve">Art. 15.5:7
</text>
  </threadedComment>
  <threadedComment ref="EQ81" personId="{6785972C-96CC-E74C-1073-C6FD66B67974}" id="{005500FC-00C7-4A12-88A1-00BA008300B4}">
    <text xml:space="preserve">Art.15.5:8
</text>
  </threadedComment>
  <threadedComment ref="ER81" personId="{6785972C-96CC-E74C-1073-C6FD66B67974}" id="{00320013-0005-4126-97EE-007100A00008}">
    <text xml:space="preserve">Art.15.5:8
</text>
  </threadedComment>
  <threadedComment ref="ES81" personId="{6785972C-96CC-E74C-1073-C6FD66B67974}" id="{0044003B-0020-40AA-970A-00FC006F00BA}">
    <text xml:space="preserve">Art. 15.10 only for agricultural and pharmaceutical products
</text>
  </threadedComment>
  <threadedComment ref="ET81" personId="{6785972C-96CC-E74C-1073-C6FD66B67974}" id="{0091009D-00CE-4ECC-ADF7-003D00A70043}">
    <text xml:space="preserve">Art. 15.8
</text>
  </threadedComment>
  <threadedComment ref="EU81" personId="{6785972C-96CC-E74C-1073-C6FD66B67974}" id="{001A0069-003B-4E42-9482-008F00E700FB}">
    <text xml:space="preserve">Art. 15.5:9
</text>
  </threadedComment>
  <threadedComment ref="EV81" personId="{6785972C-96CC-E74C-1073-C6FD66B67974}" id="{003D00C4-0085-4EBF-9801-00D900340065}">
    <text xml:space="preserve">Art. 15.4
</text>
  </threadedComment>
  <threadedComment ref="EW81" personId="{6785972C-96CC-E74C-1073-C6FD66B67974}" id="{00350034-0090-4C5A-A9AF-00E6009C00FE}">
    <text xml:space="preserve">Art. 15.11:27
</text>
  </threadedComment>
  <threadedComment ref="EX81" personId="{6785972C-96CC-E74C-1073-C6FD66B67974}" id="{00790081-0033-4AF1-87F2-002C00950010}">
    <text xml:space="preserve">Art. 15.11:27
</text>
  </threadedComment>
  <threadedComment ref="FA81" personId="{6785972C-96CC-E74C-1073-C6FD66B67974}" id="{003B0058-002A-46AB-8A45-0035002700A0}">
    <text xml:space="preserve">Art. 15.5:1
</text>
  </threadedComment>
  <threadedComment ref="FB81" personId="{6785972C-96CC-E74C-1073-C6FD66B67974}" id="{005A00D7-00DA-464D-9D9E-008B0035002D}">
    <text xml:space="preserve">Art. 15.6, Art. 15.7:3(a) for related rights
</text>
  </threadedComment>
  <threadedComment ref="FC81" personId="{6785972C-96CC-E74C-1073-C6FD66B67974}" id="{00AA0047-0074-48A8-AD8E-005200C400B6}">
    <text xml:space="preserve">Art. 15.5:1
</text>
  </threadedComment>
  <threadedComment ref="AC82" personId="{E5842BE3-B748-F5C8-F69B-0A3180BCF9A3}" id="{00B100FA-0088-4628-9090-003300FC009B}">
    <text xml:space="preserve">Art. 15.1
</text>
  </threadedComment>
  <threadedComment ref="AH82" personId="{E5842BE3-B748-F5C8-F69B-0A3180BCF9A3}" id="{00B400F4-0084-4304-B3E1-002000C300F6}">
    <text xml:space="preserve">Art. 15.3:2
</text>
  </threadedComment>
  <threadedComment ref="AI82" personId="{E5842BE3-B748-F5C8-F69B-0A3180BCF9A3}" id="{006B0021-001D-4983-A744-00A0003000C0}">
    <text xml:space="preserve">Art. 15.3:3
</text>
  </threadedComment>
  <threadedComment ref="AL82" personId="{E5842BE3-B748-F5C8-F69B-0A3180BCF9A3}" id="{001000B6-00D6-4556-B8EF-0055001B00E2}">
    <text xml:space="preserve">National Treatment (Art. 12.2)
Market Access (Art. 12.4)
</text>
  </threadedComment>
  <threadedComment ref="AM82" personId="{E5842BE3-B748-F5C8-F69B-0A3180BCF9A3}" id="{001E00E9-00A5-4AFA-9BFC-00F700190003}">
    <text xml:space="preserve">National Treatment 
(art. 123.2)
Market Access 
(art. 13.4)
</text>
  </threadedComment>
  <threadedComment ref="AP82" personId="{E5842BE3-B748-F5C8-F69B-0A3180BCF9A3}" id="{001B004D-0059-4C94-99BB-0088007500B3}">
    <text xml:space="preserve">Art. 15.2, regarding Investment, Cross-Border Trade in Services, and
Financial Services
</text>
  </threadedComment>
  <threadedComment ref="AT82" personId="{E5842BE3-B748-F5C8-F69B-0A3180BCF9A3}" id="{001D00AF-0023-4DCF-882F-00B5001D0085}">
    <text xml:space="preserve">Art. 15.3:1(b)
</text>
  </threadedComment>
  <threadedComment ref="AU82" personId="{E5842BE3-B748-F5C8-F69B-0A3180BCF9A3}" id="{003E0017-00EA-4ED8-8E10-005600E0003B}">
    <text xml:space="preserve">Art. 15.3.1
</text>
  </threadedComment>
  <threadedComment ref="BA82" personId="{E5842BE3-B748-F5C8-F69B-0A3180BCF9A3}" id="{005900AD-00F1-4E53-BE3C-003A00BD007C}">
    <text xml:space="preserve">Art. 15.4.1
</text>
  </threadedComment>
  <threadedComment ref="BB82" personId="{E5842BE3-B748-F5C8-F69B-0A3180BCF9A3}" id="{00DE0019-00ED-4244-A30A-005E00BD00F8}">
    <text xml:space="preserve">Art. 15.1
</text>
  </threadedComment>
  <threadedComment ref="BD82" personId="{E5842BE3-B748-F5C8-F69B-0A3180BCF9A3}" id="{003F00C6-00A7-40AB-A3A3-0097008400E4}">
    <text xml:space="preserve">Art. 15.6
</text>
  </threadedComment>
  <threadedComment ref="BF82" personId="{EC687AD0-6A67-C58C-D82E-26EA0D0BD1EA}" id="{00D000EA-002C-437C-B1A1-002C00270083}">
    <text xml:space="preserve">Art. 7.3
ARTICLE 7.3: AUTOMATION
Each Party shall use information technology that expedites procedures for the release of
goods and shall:
(a) make electronic systems accessible to customs users;
(b) endeavour to use international standards
(c) endeavour to use electronic systems.....
</text>
  </threadedComment>
  <threadedComment ref="BH82" personId="{E5842BE3-B748-F5C8-F69B-0A3180BCF9A3}" id="{00000079-0083-4B1A-AE25-00E0000C00B0}">
    <text xml:space="preserve">Art. 15.5
</text>
  </threadedComment>
  <threadedComment ref="BK82" personId="{E5842BE3-B748-F5C8-F69B-0A3180BCF9A3}" id="{0087007F-00A1-448D-A45F-00CE00730085}">
    <text xml:space="preserve">Art. 15.7
</text>
  </threadedComment>
  <threadedComment ref="BZ82" personId="{E5842BE3-B748-F5C8-F69B-0A3180BCF9A3}" id="{00EA00A3-000E-4BDF-9E5C-00A8006F0070}">
    <text xml:space="preserve">Art. 15.5:2 and 3, consumer protection
</text>
  </threadedComment>
  <threadedComment ref="CG82" personId="{E5842BE3-B748-F5C8-F69B-0A3180BCF9A3}" id="{002400ED-00FC-4B44-BB0D-00D200320087}">
    <text xml:space="preserve">Chapt. 22
</text>
  </threadedComment>
  <threadedComment ref="CY82" personId="{E5842BE3-B748-F5C8-F69B-0A3180BCF9A3}" id="{00680060-0083-4247-B4E5-0055001900C6}">
    <text xml:space="preserve">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ext>
  </threadedComment>
  <threadedComment ref="DD82" personId="{E5842BE3-B748-F5C8-F69B-0A3180BCF9A3}" id="{00DC0042-00CF-40DB-A8D4-000A000E00C3}">
    <text xml:space="preserve">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I82" personId="{EC687AD0-6A67-C58C-D82E-26EA0D0BD1EA}" id="{00610076-0079-4597-954C-0067009100BA}">
    <text xml:space="preserve">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L82" personId="{E5842BE3-B748-F5C8-F69B-0A3180BCF9A3}" id="{0059007A-00F7-46ED-9CEB-0021008A0084}">
    <tex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X82" personId="{EC687AD0-6A67-C58C-D82E-26EA0D0BD1EA}" id="{00E30083-0018-4595-8711-00FD00A500AB}">
    <text xml:space="preserve">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ext>
  </threadedComment>
  <threadedComment ref="EA82" personId="{E5842BE3-B748-F5C8-F69B-0A3180BCF9A3}" id="{00B8000D-001D-45D0-A165-005E00D7000B}">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82" personId="{E5842BE3-B748-F5C8-F69B-0A3180BCF9A3}" id="{003D0000-004D-4D5B-ABF5-00EB007200E9}">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82" personId="{E5842BE3-B748-F5C8-F69B-0A3180BCF9A3}" id="{00BC00BB-0064-4854-BBCF-002700F80012}">
    <text xml:space="preserve">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ext>
  </threadedComment>
  <threadedComment ref="ED82" personId="{E5842BE3-B748-F5C8-F69B-0A3180BCF9A3}" id="{009E00A8-002B-4E55-B045-008F00CF00E8}">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82" personId="{E5842BE3-B748-F5C8-F69B-0A3180BCF9A3}" id="{00730034-0043-42E7-80EE-00FD00400072}">
    <text xml:space="preserve">Art. 15.3.1 fn 1
</text>
  </threadedComment>
  <threadedComment ref="EH82" personId="{E5842BE3-B748-F5C8-F69B-0A3180BCF9A3}" id="{0057009C-0086-4468-A74F-001000EF00A4}">
    <text xml:space="preserve">
Art. 15.2, regarding Investment, Cross-Border Trade in Services, and Financial Services
Art. 15.3:4 regarding non-discriminatory treatment of digital products in nvestment, Cross-Border Trade in Services, and Financial Services
</text>
  </threadedComment>
  <threadedComment ref="EK82" personId="{E5842BE3-B748-F5C8-F69B-0A3180BCF9A3}" id="{00C900F0-00FE-44B2-8CF5-005600EF00AF}">
    <text xml:space="preserve">Art. 18.1.3
</text>
  </threadedComment>
  <threadedComment ref="EL82" personId="{6785972C-96CC-E74C-1073-C6FD66B67974}" id="{005F00B5-0038-4812-82A1-002E0090004B}">
    <text xml:space="preserve">Art. 18.1:3 and 4
</text>
  </threadedComment>
  <threadedComment ref="EM82" personId="{6785972C-96CC-E74C-1073-C6FD66B67974}" id="{00220065-00D5-416B-92CD-004C007600CA}">
    <text xml:space="preserve">Art. 18.1:2
</text>
  </threadedComment>
  <threadedComment ref="EN82" personId="{6785972C-96CC-E74C-1073-C6FD66B67974}" id="{003100A8-00C3-450F-961A-004E0028007A}">
    <text xml:space="preserve">Art. 18.4:4
</text>
  </threadedComment>
  <threadedComment ref="EO82" personId="{E5842BE3-B748-F5C8-F69B-0A3180BCF9A3}" id="{00170089-00F5-4484-96B6-006400C400C5}">
    <text xml:space="preserve">Art. 18.4.7
</text>
  </threadedComment>
  <threadedComment ref="EP82" personId="{6785972C-96CC-E74C-1073-C6FD66B67974}" id="{000900AD-0085-42E7-AB0F-000E00F700C4}">
    <text xml:space="preserve">Art. 18.4:7(d) and (e) for technological measures
</text>
  </threadedComment>
  <threadedComment ref="EQ82" personId="{6785972C-96CC-E74C-1073-C6FD66B67974}" id="{00300075-00E7-4FFD-B310-00550009008D}">
    <text xml:space="preserve">Art. 18.4:7
</text>
  </threadedComment>
  <threadedComment ref="ER82" personId="{6785972C-96CC-E74C-1073-C6FD66B67974}" id="{00FA00C2-002C-4078-8FB3-006100B90069}">
    <text xml:space="preserve">Art. 18.4:8
</text>
  </threadedComment>
  <threadedComment ref="ES82" personId="{6785972C-96CC-E74C-1073-C6FD66B67974}" id="{00FE0090-00C0-48C6-B810-005F008600EB}">
    <text xml:space="preserve">Art. 18.4:7
</text>
  </threadedComment>
  <threadedComment ref="ET82" personId="{6785972C-96CC-E74C-1073-C6FD66B67974}" id="{006D00D0-0018-4CE4-9F6E-003100D20038}">
    <text xml:space="preserve">Art. 18.7
</text>
  </threadedComment>
  <threadedComment ref="EU82" personId="{6785972C-96CC-E74C-1073-C6FD66B67974}" id="{00B60068-0044-4368-87D9-0057001B0058}">
    <text xml:space="preserve">Art. 18.4:9
</text>
  </threadedComment>
  <threadedComment ref="EV82" personId="{6785972C-96CC-E74C-1073-C6FD66B67974}" id="{004F00D6-0063-4DA6-8894-00B900B1004A}">
    <text xml:space="preserve">Art. 18.3
</text>
  </threadedComment>
  <threadedComment ref="EW82" personId="{6785972C-96CC-E74C-1073-C6FD66B67974}" id="{009A00E7-0012-46FD-A35D-007000F80099}">
    <text xml:space="preserve">Art. 18.10:30
</text>
  </threadedComment>
  <threadedComment ref="EX82" personId="{6785972C-96CC-E74C-1073-C6FD66B67974}" id="{00F100A3-0089-46D0-A297-00CE007D0026}">
    <text xml:space="preserve">Art. 18.10:30
</text>
  </threadedComment>
  <threadedComment ref="FB82" personId="{6785972C-96CC-E74C-1073-C6FD66B67974}" id="{00F800E4-004E-47C1-8911-006300950097}">
    <text xml:space="preserve">Art. 18.5
</text>
  </threadedComment>
  <threadedComment ref="FC82" personId="{6785972C-96CC-E74C-1073-C6FD66B67974}" id="{00EA0069-0070-4A67-9572-0070001A00D0}">
    <text xml:space="preserve">Art. 18.4:1
</text>
  </threadedComment>
  <threadedComment ref="AC83" personId="{E5842BE3-B748-F5C8-F69B-0A3180BCF9A3}" id="{00AC004E-0037-48F1-949A-000B00FE007B}">
    <text xml:space="preserve">Art. 14.2:1
</text>
  </threadedComment>
  <threadedComment ref="AD83" personId="{E5842BE3-B748-F5C8-F69B-0A3180BCF9A3}" id="{00300089-005A-483A-9CA8-00CF00D60054}">
    <text xml:space="preserve">Art. 14.5
</text>
  </threadedComment>
  <threadedComment ref="AE83" personId="{E5842BE3-B748-F5C8-F69B-0A3180BCF9A3}" id="{009200CE-0036-4677-83C3-006D00070078}">
    <text xml:space="preserve">Art. 14.8(d), cooperation
</text>
  </threadedComment>
  <threadedComment ref="AF83" personId="{E5842BE3-B748-F5C8-F69B-0A3180BCF9A3}" id="{0019003B-00AC-40EA-ACC9-00E400C10045}">
    <text xml:space="preserve">Art. 14.8(c), cooperation
</text>
  </threadedComment>
  <threadedComment ref="AH83" personId="{E5842BE3-B748-F5C8-F69B-0A3180BCF9A3}" id="{008C0011-009F-417F-AF02-004B00B800F4}">
    <text xml:space="preserve">Art. 14.4:3
</text>
  </threadedComment>
  <threadedComment ref="AI83" personId="{E5842BE3-B748-F5C8-F69B-0A3180BCF9A3}" id="{00E100E8-008F-4CF6-BB89-0021007400E1}">
    <text xml:space="preserve">Art. 14.4:4
</text>
  </threadedComment>
  <threadedComment ref="AL83" personId="{E5842BE3-B748-F5C8-F69B-0A3180BCF9A3}" id="{000F00F7-00B6-4E82-8009-00D60098005B}">
    <text xml:space="preserve">Art. 13.3 (National Treatment)
Art. 13.5 (Market Access)
Annex I and Annex II
</text>
  </threadedComment>
  <threadedComment ref="AP83" personId="{E5842BE3-B748-F5C8-F69B-0A3180BCF9A3}" id="{008900C6-0047-465F-A669-0030007500AF}">
    <text xml:space="preserve">Art. 14.3 (applicability of  investment and services chapters)
</text>
  </threadedComment>
  <threadedComment ref="AR83" personId="{E5842BE3-B748-F5C8-F69B-0A3180BCF9A3}" id="{0071005D-00FB-4A0C-9CDC-002500170016}">
    <text xml:space="preserve">Art. 14.8(b), cooperation
</text>
  </threadedComment>
  <threadedComment ref="AT83" personId="{E5842BE3-B748-F5C8-F69B-0A3180BCF9A3}" id="{00720086-0011-4E12-B5C9-001900A4004D}">
    <text xml:space="preserve">Arts. 14.4.1,
</text>
  </threadedComment>
  <threadedComment ref="AU83" personId="{E5842BE3-B748-F5C8-F69B-0A3180BCF9A3}" id="{0085006E-003C-4D50-BC05-005200A2002C}">
    <text xml:space="preserve">Art. 14.4.2
</text>
  </threadedComment>
  <threadedComment ref="BA83" personId="{E5842BE3-B748-F5C8-F69B-0A3180BCF9A3}" id="{00D700EA-00AE-406B-A538-005F0020006D}">
    <text xml:space="preserve">
Hard
Art. 14.7, 
Soft
Art. 14.8(b), cooperation
</text>
  </threadedComment>
  <threadedComment ref="BB83" personId="{E5842BE3-B748-F5C8-F69B-0A3180BCF9A3}" id="{00E400E0-00EA-4CB8-A30A-00A700AC00E7}">
    <text xml:space="preserve">Art. 14.2:1
</text>
  </threadedComment>
  <threadedComment ref="BF83" personId="{E5842BE3-B748-F5C8-F69B-0A3180BCF9A3}" id="{00EB004F-00DD-46E8-B22E-001000FD0035}">
    <text xml:space="preserve">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ext>
  </threadedComment>
  <threadedComment ref="BH83" personId="{E5842BE3-B748-F5C8-F69B-0A3180BCF9A3}" id="{00990006-0019-42B5-9FFF-00AE00C7007E}">
    <text xml:space="preserve">Art. 14.6:1, Art. 14.8(b), cooperation
</text>
  </threadedComment>
  <threadedComment ref="BU83" personId="{E5842BE3-B748-F5C8-F69B-0A3180BCF9A3}" id="{00310023-00B8-49F9-85F2-00CE00EC0066}">
    <text xml:space="preserve">Art. 14.8(b), cooperation
</text>
  </threadedComment>
  <threadedComment ref="BW83" personId="{E5842BE3-B748-F5C8-F69B-0A3180BCF9A3}" id="{00AE00ED-0016-4548-8AD9-008900FB0035}">
    <text xml:space="preserve">Art. 14.8(a), cooperation
</text>
  </threadedComment>
  <threadedComment ref="BZ83" personId="{E5842BE3-B748-F5C8-F69B-0A3180BCF9A3}" id="{00B70011-0058-4FCA-935D-00A4009600E9}">
    <text xml:space="preserve">Art. 14.8, Art. 14.6:2, consumer protection
</text>
  </threadedComment>
  <threadedComment ref="CA83" personId="{40B0AB47-9800-EA44-1FF3-FDF440E4C41E}" id="{004700AD-0016-4F40-BA60-008300C800EB}">
    <text xml:space="preserve">Colombia-Northern Triangle, Art. 14.8(e)
</text>
  </threadedComment>
  <threadedComment ref="CG83" personId="{E5842BE3-B748-F5C8-F69B-0A3180BCF9A3}" id="{00AE00FE-00C3-4CC3-BF11-00EA008C000C}">
    <text xml:space="preserve">Chapt. 18
</text>
  </threadedComment>
  <threadedComment ref="CS83" personId="{E5842BE3-B748-F5C8-F69B-0A3180BCF9A3}" id="{00EB004C-009C-465F-B3C6-00C8003400B9}">
    <text xml:space="preserve">Art. 14.8(b), cooperation
</text>
  </threadedComment>
  <threadedComment ref="DK83" personId="{E5842BE3-B748-F5C8-F69B-0A3180BCF9A3}" id="{0098006A-000A-459F-8EC7-003A001100BC}">
    <text xml:space="preserve">Annex 2:
Reserve future measures on audio-vusual that go agsinst NT
</text>
  </threadedComment>
  <threadedComment ref="DN83" personId="{E5842BE3-B748-F5C8-F69B-0A3180BCF9A3}" id="{001C0056-00B7-420A-A04D-000A00EB00CE}">
    <text xml:space="preserve">Art. 14.8(b), cooperation
</text>
  </threadedComment>
  <threadedComment ref="ED83" personId="{E5842BE3-B748-F5C8-F69B-0A3180BCF9A3}" id="{004000E3-00A1-4D2D-BAC3-008A006500C4}">
    <text xml:space="preserve">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ext>
  </threadedComment>
  <threadedComment ref="EF83" personId="{E5842BE3-B748-F5C8-F69B-0A3180BCF9A3}" id="{000700D9-007E-4F14-B61A-001900460004}">
    <text xml:space="preserve"> Art. 14.4.2
(parties can impose taxes on digital products in a manner that is consistent with the treaty)
</text>
  </threadedComment>
  <threadedComment ref="EG83" personId="{E5842BE3-B748-F5C8-F69B-0A3180BCF9A3}" id="{0088004E-0089-4E8A-857C-003400860013}">
    <text xml:space="preserve">Art. 14.1 fn 1
</text>
  </threadedComment>
  <threadedComment ref="EH83" personId="{E5842BE3-B748-F5C8-F69B-0A3180BCF9A3}" id="{00CB004F-004A-4EB1-B479-007300570007}">
    <text xml:space="preserve">Arts. 14.3, 14.4.5 (applicability of NCMs of investment and  services chapters)
</text>
  </threadedComment>
  <threadedComment ref="EK84" personId="{8E4CCD65-E3AA-5BB5-8775-153EB2897E6A}" id="{00BB0068-00B8-456D-9344-009A00110091}">
    <text xml:space="preserve">Art. 115:1 and 2
</text>
  </threadedComment>
  <threadedComment ref="EL84" personId="{8E4CCD65-E3AA-5BB5-8775-153EB2897E6A}" id="{00AC0015-0007-4A26-AE1A-007A00100019}">
    <text xml:space="preserve">Art. 106:3
</text>
  </threadedComment>
  <threadedComment ref="EM84" personId="{8E4CCD65-E3AA-5BB5-8775-153EB2897E6A}" id="{000700D4-002B-4B8B-BCB5-00CD00CE001A}">
    <text xml:space="preserve">Art. 111.4, 07, 108, 118
</text>
  </threadedComment>
  <threadedComment ref="ER84" personId="{8E4CCD65-E3AA-5BB5-8775-153EB2897E6A}" id="{009E00DC-0035-46C1-AB22-0008008E00B0}">
    <text xml:space="preserve">Art. 115:4
</text>
  </threadedComment>
  <threadedComment ref="ES84" personId="{8E4CCD65-E3AA-5BB5-8775-153EB2897E6A}" id="{00AD0093-0078-4014-9EF6-00A400330038}">
    <text xml:space="preserve">Art. 118
</text>
  </threadedComment>
  <threadedComment ref="J85" personId="{8E4CCD65-E3AA-5BB5-8775-153EB2897E6A}" id="{00D9000D-00AB-4198-83C4-007E008A00B2}">
    <text xml:space="preserve">Different dates for goods and services:
01.01.2008 (G), 01.05.2010(S)
</text>
  </threadedComment>
  <threadedComment ref="K85" personId="{8E4CCD65-E3AA-5BB5-8775-153EB2897E6A}" id="{003700D7-005A-4010-BCB3-00C3008E0099}">
    <text xml:space="preserve">Different dates for goods and services:
01.01.2008 (G), 01.05.2010(S)
</text>
  </threadedComment>
  <threadedComment ref="EK85" personId="{8E4CCD65-E3AA-5BB5-8775-153EB2897E6A}" id="{004200D4-00E1-4519-BAE8-0048002B0047}">
    <text xml:space="preserve">Art. 40 and Annex VI
</text>
  </threadedComment>
  <threadedComment ref="EL85" personId="{8E4CCD65-E3AA-5BB5-8775-153EB2897E6A}" id="{00F60058-0023-482C-A61A-004B00BF0027}">
    <text xml:space="preserve">Art. 40 and Annex VI:
</text>
  </threadedComment>
  <threadedComment ref="EM85" personId="{E5842BE3-B748-F5C8-F69B-0A3180BCF9A3}" id="{00D60013-00B3-4D38-9D3D-00540067001E}">
    <text xml:space="preserve">Joint Declaration on Article 40; Agreement Wine, Drinks, Alcohol
</text>
  </threadedComment>
  <threadedComment ref="EM86" personId="{8E4CCD65-E3AA-5BB5-8775-153EB2897E6A}" id="{00310005-0009-4815-B9EE-009400F400B0}">
    <text xml:space="preserve">Art. 105
</text>
  </threadedComment>
  <threadedComment ref="EP86" personId="{8E4CCD65-E3AA-5BB5-8775-153EB2897E6A}" id="{00110097-0082-4E2C-899E-00BA00B80029}">
    <text xml:space="preserve">Art. 104:2
</text>
  </threadedComment>
  <threadedComment ref="FE86" personId="{8E4CCD65-E3AA-5BB5-8775-153EB2897E6A}" id="{00700003-0061-44A3-AA02-00FC00790028}">
    <text xml:space="preserve">Art. 104:1
</text>
  </threadedComment>
  <threadedComment ref="EM87" personId="{8E4CCD65-E3AA-5BB5-8775-153EB2897E6A}" id="{0049002F-00C1-4228-A943-004900AF009E}">
    <text xml:space="preserve">Art. 161:1
</text>
  </threadedComment>
  <threadedComment ref="EP87" personId="{8E4CCD65-E3AA-5BB5-8775-153EB2897E6A}" id="{00B8003B-00C8-4CD4-88F7-00B300C500C5}">
    <text xml:space="preserve">Art. 160.2
</text>
  </threadedComment>
  <threadedComment ref="FE87" personId="{8E4CCD65-E3AA-5BB5-8775-153EB2897E6A}" id="{00320098-00ED-415A-818A-007E00A50013}">
    <text xml:space="preserve">Art. 160:2
</text>
  </threadedComment>
  <threadedComment ref="EK88" personId="{8E4CCD65-E3AA-5BB5-8775-153EB2897E6A}" id="{0064004C-0071-497F-9764-006300DB0031}">
    <text xml:space="preserve">Art. 75 and Annex VII:2
</text>
  </threadedComment>
  <threadedComment ref="EL88" personId="{6785972C-96CC-E74C-1073-C6FD66B67974}" id="{00F60078-001C-495A-AE36-00B200500041}">
    <text xml:space="preserve">Art. 75 and Annex VII:1 and 2
</text>
  </threadedComment>
  <threadedComment ref="EM88" personId="{6785972C-96CC-E74C-1073-C6FD66B67974}" id="{00E10005-0096-41D5-B36C-0055004D0034}">
    <text xml:space="preserve">Art. 75 and Annex VII
</text>
  </threadedComment>
  <threadedComment ref="AB89" personId="{E5842BE3-B748-F5C8-F69B-0A3180BCF9A3}" id="{00C800F2-00AC-4EE6-8C6A-007600E2009D}">
    <text xml:space="preserve">Art. 1502:4
</text>
  </threadedComment>
  <threadedComment ref="AC89" personId="{E5842BE3-B748-F5C8-F69B-0A3180BCF9A3}" id="{009E0045-0035-4855-AC70-00DD007000BD}">
    <text xml:space="preserve">Art. 1502:1
</text>
  </threadedComment>
  <threadedComment ref="AD89" personId="{E5842BE3-B748-F5C8-F69B-0A3180BCF9A3}" id="{00720024-0036-45D3-B107-001200C100C7}">
    <text xml:space="preserve">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ext>
  </threadedComment>
  <threadedComment ref="AE89" personId="{E5842BE3-B748-F5C8-F69B-0A3180BCF9A3}" id="{00C900C3-0066-4EE4-9E51-00D600C90059}">
    <text xml:space="preserve">Art. 1508(d), cooperation,
</text>
  </threadedComment>
  <threadedComment ref="AF89" personId="{E5842BE3-B748-F5C8-F69B-0A3180BCF9A3}" id="{00C4008E-004D-4406-B77C-009B002800A8}">
    <text xml:space="preserve">Art. 1502:2 (a) (b)
Art. 1502:3);
</text>
  </threadedComment>
  <threadedComment ref="AH89" personId="{E5842BE3-B748-F5C8-F69B-0A3180BCF9A3}" id="{005700D8-006D-40DA-AA89-002800A500E4}">
    <text xml:space="preserve">Art. 1501.1 in relation with Chapter 2
</text>
  </threadedComment>
  <threadedComment ref="AL89" personId="{E5842BE3-B748-F5C8-F69B-0A3180BCF9A3}" id="{00A500D6-00E9-44CD-9EA4-008B00B00069}">
    <text xml:space="preserve">National Treatment (Art. 903)
Market Access (Art. 906)
</text>
  </threadedComment>
  <threadedComment ref="AM89" personId="{E5842BE3-B748-F5C8-F69B-0A3180BCF9A3}" id="{00FD0017-008A-475E-8D5C-0084005C00A2}">
    <text xml:space="preserve">National Treatment
Art. 1102
Right to Establishment
Art. 1105
</text>
  </threadedComment>
  <threadedComment ref="AO89" personId="{E5842BE3-B748-F5C8-F69B-0A3180BCF9A3}" id="{00680070-00EA-4D6D-AAA8-006800B100C2}">
    <text xml:space="preserve">Article 1509: Relation to Other Chapters
In the event of an inconsistency between this Chapter and another Chapter, the other Chapter shall prevail to the extent of the inconsistency.
</text>
  </threadedComment>
  <threadedComment ref="AP89" personId="{E5842BE3-B748-F5C8-F69B-0A3180BCF9A3}" id="{00460071-00AF-4E6A-9BC8-00B50024003F}">
    <text xml:space="preserve">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ext>
  </threadedComment>
  <threadedComment ref="AR89" personId="{E5842BE3-B748-F5C8-F69B-0A3180BCF9A3}" id="{00D3009B-002B-44BA-8B70-0023009A0016}">
    <text xml:space="preserve">Art. 1508 b (cooperation)
</text>
  </threadedComment>
  <threadedComment ref="AT89" personId="{E5842BE3-B748-F5C8-F69B-0A3180BCF9A3}" id="{00DC0026-006E-463D-AA19-006A006F0036}">
    <text xml:space="preserve">Art. 1503:1
</text>
  </threadedComment>
  <threadedComment ref="BA89" personId="{E5842BE3-B748-F5C8-F69B-0A3180BCF9A3}" id="{003F0054-001D-43B1-BB05-00CC00220091}">
    <text xml:space="preserve">Art. 1508(b), cooperation
</text>
  </threadedComment>
  <threadedComment ref="BB89" personId="{E5842BE3-B748-F5C8-F69B-0A3180BCF9A3}" id="{00E10016-007E-481B-A063-0099005C007D}">
    <text xml:space="preserve">Art. 1502:4
</text>
  </threadedComment>
  <threadedComment ref="BD89" personId="{E5842BE3-B748-F5C8-F69B-0A3180BCF9A3}" id="{003800ED-00C4-4FDD-8477-003A00DF00C7}">
    <text xml:space="preserve">Art. 1506
</text>
  </threadedComment>
  <threadedComment ref="BF89" personId="{E5842BE3-B748-F5C8-F69B-0A3180BCF9A3}" id="{0001006A-0001-473D-9937-006F0008005F}">
    <text xml:space="preserve">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ext>
  </threadedComment>
  <threadedComment ref="BH89" personId="{E5842BE3-B748-F5C8-F69B-0A3180BCF9A3}" id="{007300FD-005D-4899-8D99-009F005B0084}">
    <text xml:space="preserve">Art. 1505, Art. 1508(b), cooperation
</text>
  </threadedComment>
  <threadedComment ref="BU89" personId="{E5842BE3-B748-F5C8-F69B-0A3180BCF9A3}" id="{00AF007D-00A2-48CD-BCB8-00FB00230093}">
    <text xml:space="preserve">Art. 1508(b), cooperation
</text>
  </threadedComment>
  <threadedComment ref="BW89" personId="{E5842BE3-B748-F5C8-F69B-0A3180BCF9A3}" id="{00EB0066-0011-4820-BA4A-00BB00B100EA}">
    <text xml:space="preserve">Art. 1502:2(d) (soft), Art. 1508(a), cooperation, (soft)
</text>
  </threadedComment>
  <threadedComment ref="BZ89" personId="{E5842BE3-B748-F5C8-F69B-0A3180BCF9A3}" id="{0064007E-004E-450C-9207-00D700D40052}">
    <text xml:space="preserve">Art. 1508
</text>
  </threadedComment>
  <threadedComment ref="CA89" personId="{E5842BE3-B748-F5C8-F69B-0A3180BCF9A3}" id="{0062001B-00E3-403C-B151-00C5005200E9}">
    <text xml:space="preserve">Art. 1508(e), cooperation
</text>
  </threadedComment>
  <threadedComment ref="CD89" personId="{E5842BE3-B748-F5C8-F69B-0A3180BCF9A3}" id="{00180009-0085-4AF9-9431-0080000B002F}">
    <text xml:space="preserve">Art. 1502:2(c)
</text>
  </threadedComment>
  <threadedComment ref="CE89" personId="{E5842BE3-B748-F5C8-F69B-0A3180BCF9A3}" id="{0056008E-0031-4571-941B-005E00890039}">
    <text xml:space="preserve">Art. 1502:2(c)
</text>
  </threadedComment>
  <threadedComment ref="CG89" personId="{E5842BE3-B748-F5C8-F69B-0A3180BCF9A3}" id="{00B900C8-00B5-4310-A374-004F00FF00BC}">
    <text xml:space="preserve">Chap. 21
</text>
  </threadedComment>
  <threadedComment ref="CS89" personId="{E5842BE3-B748-F5C8-F69B-0A3180BCF9A3}" id="{002B00B7-0003-4475-88F0-0067007900D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ext>
  </threadedComment>
  <threadedComment ref="CT89" personId="{E5842BE3-B748-F5C8-F69B-0A3180BCF9A3}" id="{006E0022-00F7-41E6-A5BA-00BF00A200A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ext>
  </threadedComment>
  <threadedComment ref="CY89" personId="{E5842BE3-B748-F5C8-F69B-0A3180BCF9A3}" id="{00F700A0-00D5-4918-A11B-009C004F0007}">
    <text xml:space="preserve">Art. 1508 c, cooperation
</text>
  </threadedComment>
  <threadedComment ref="DD89" personId="{E5842BE3-B748-F5C8-F69B-0A3180BCF9A3}" id="{001000AA-0091-475F-A1AB-004B00EC002A}">
    <text xml:space="preserve">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ext>
  </threadedComment>
  <threadedComment ref="DI89" personId="{E5842BE3-B748-F5C8-F69B-0A3180BCF9A3}" id="{00E50050-0021-464A-8A84-00C200440056}">
    <text xml:space="preserve">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ext>
  </threadedComment>
  <threadedComment ref="DL89" personId="{E5842BE3-B748-F5C8-F69B-0A3180BCF9A3}" id="{0000005F-0006-44FA-8019-00E000FD0042}">
    <text xml:space="preserve">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ext>
  </threadedComment>
  <threadedComment ref="DN89" personId="{E5842BE3-B748-F5C8-F69B-0A3180BCF9A3}" id="{005200BB-002B-4BB1-8570-00710024009E}">
    <text xml:space="preserve">Art. 1508 b (cooperation)
</text>
  </threadedComment>
  <threadedComment ref="DX89" personId="{E5842BE3-B748-F5C8-F69B-0A3180BCF9A3}" id="{0039008A-0081-4E06-A0D9-002000410026}">
    <tex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89" personId="{E5842BE3-B748-F5C8-F69B-0A3180BCF9A3}" id="{001400CB-008A-43A3-B49C-002300C1003C}">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B89" personId="{E5842BE3-B748-F5C8-F69B-0A3180BCF9A3}" id="{00F70003-00D0-416E-BF68-0087003000C4}">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D89" personId="{E5842BE3-B748-F5C8-F69B-0A3180BCF9A3}" id="{0049008A-00FE-4BDD-B5F5-00C200CE001D}">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F89" personId="{E5842BE3-B748-F5C8-F69B-0A3180BCF9A3}" id="{00B300F4-0022-48AA-99DA-00F800EA00D0}">
    <text xml:space="preserve">Art. 1503:2
</text>
  </threadedComment>
  <threadedComment ref="EI89" personId="{E5842BE3-B748-F5C8-F69B-0A3180BCF9A3}" id="{0052003C-000E-4D1B-AE5E-0016009300F7}">
    <text xml:space="preserve">Art. 1501 fn 1
</text>
  </threadedComment>
  <threadedComment ref="EM89" personId="{8E4CCD65-E3AA-5BB5-8775-153EB2897E6A}" id="{00D000E5-00BF-41C8-9B34-001700480049}">
    <text xml:space="preserve">Preamble
</text>
  </threadedComment>
  <threadedComment ref="AB90" personId="{E5842BE3-B748-F5C8-F69B-0A3180BCF9A3}" id="{00F00086-00B6-4CFD-8F3B-002E005700EF}">
    <text xml:space="preserve">Art. 13.1:1(c) 
</text>
  </threadedComment>
  <threadedComment ref="AL90" personId="{E5842BE3-B748-F5C8-F69B-0A3180BCF9A3}" id="{00B10091-0035-475A-A390-008A005A00E2}">
    <text xml:space="preserve">National Treatment (Art. 11.3)
Market Access (Art. 11.5)
Annex 11B (Peru)
Annex 11C (Singapore)
</text>
  </threadedComment>
  <threadedComment ref="AT90" personId="{E5842BE3-B748-F5C8-F69B-0A3180BCF9A3}" id="{00AA0071-0019-4912-A07D-001D00D4004E}">
    <text xml:space="preserve">Art. 13.1:1(a)
</text>
  </threadedComment>
  <threadedComment ref="BB90" personId="{E5842BE3-B748-F5C8-F69B-0A3180BCF9A3}" id="{00360019-003A-46F9-BF68-00B400620089}">
    <text xml:space="preserve">Art. 13.1:1(b) 
</text>
  </threadedComment>
  <threadedComment ref="BD90" personId="{E5842BE3-B748-F5C8-F69B-0A3180BCF9A3}" id="{00650086-0097-4F2B-B167-0018004B00F4}">
    <text xml:space="preserve">Art. 5.3:2
</text>
  </threadedComment>
  <threadedComment ref="BF90" personId="{E5842BE3-B748-F5C8-F69B-0A3180BCF9A3}" id="{007400DD-003A-49CD-8A8A-00B600A500FC}">
    <text xml:space="preserve">ARTICLE 5.3: AUTOMATION
1. The customs administrations shall each endeavour to provide an electronic environment that supports business transactions between it and its trading communities.
</text>
  </threadedComment>
  <threadedComment ref="BH90" personId="{E5842BE3-B748-F5C8-F69B-0A3180BCF9A3}" id="{009D0050-009A-4861-9DCC-00BE00A60039}">
    <text xml:space="preserve">Art. 13.2, prevention of fraudulent and deceptive practices
</text>
  </threadedComment>
  <threadedComment ref="CG90" personId="{E5842BE3-B748-F5C8-F69B-0A3180BCF9A3}" id="{00330024-0020-42A1-BBFC-008F00AA008E}">
    <text xml:space="preserve">Chapt. 17
</text>
  </threadedComment>
  <threadedComment ref="DK90" personId="{E5842BE3-B748-F5C8-F69B-0A3180BCF9A3}" id="{00E50065-0015-4B9E-B736-0034009E002C}">
    <text xml:space="preserve">
Annex 11B (Peru)
Limitatins to National Treatment
</text>
  </threadedComment>
  <threadedComment ref="DX90" personId="{E5842BE3-B748-F5C8-F69B-0A3180BCF9A3}" id="{00140075-0074-4E48-8B2F-003B008400AB}">
    <text xml:space="preserve">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ext>
  </threadedComment>
  <threadedComment ref="EA90" personId="{E5842BE3-B748-F5C8-F69B-0A3180BCF9A3}" id="{00D20076-002B-4C2B-8881-00E8005C00BE}">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B90" personId="{E5842BE3-B748-F5C8-F69B-0A3180BCF9A3}" id="{0003003B-00A3-4818-9C3C-00F700FC0093}">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D90" personId="{E5842BE3-B748-F5C8-F69B-0A3180BCF9A3}" id="{008F00FD-00AD-4F54-898B-002F005E003B}">
    <text xml:space="preserve">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90" personId="{E5842BE3-B748-F5C8-F69B-0A3180BCF9A3}" id="{00AA00AF-001F-4D5D-B6D0-0054007F003A}">
    <text xml:space="preserve">Art. 13.1:2
</text>
  </threadedComment>
  <threadedComment ref="EG90" personId="{E5842BE3-B748-F5C8-F69B-0A3180BCF9A3}" id="{00890094-005D-440D-B033-002400FD0028}">
    <text xml:space="preserve">Art. 13.3.1
</text>
  </threadedComment>
  <threadedComment ref="EI90" personId="{E5842BE3-B748-F5C8-F69B-0A3180BCF9A3}" id="{00C400CB-00DD-44B0-9864-000200440045}">
    <text xml:space="preserve">Art. 13.1:1(c) 
</text>
  </threadedComment>
  <threadedComment ref="J91" personId="{40B0AB47-9800-EA44-1FF3-FDF440E4C41E}" id="{007A00DB-006C-4A0B-911C-00CF0007008B}">
    <text xml:space="preserve">Different date for goods and services
</text>
  </threadedComment>
  <threadedComment ref="AM91" personId="{E5842BE3-B748-F5C8-F69B-0A3180BCF9A3}" id="{00190092-00BC-41E3-AA31-005600B5007A}">
    <text xml:space="preserve">Only Market Access
(Annex VI: Financial Services)
National treament with restrictions for prudential reasons
(Arts. 52, 54)
</text>
  </threadedComment>
  <threadedComment ref="BY91" personId="{E5842BE3-B748-F5C8-F69B-0A3180BCF9A3}" id="{00200049-001C-4EB9-9D8B-0086007F0016}">
    <text xml:space="preserve">Art. 103, informational society,
Art. 104, electronic communitcations networks and services, 
Art. 109, Cooperation on research and technological development
</text>
  </threadedComment>
  <threadedComment ref="CT91" personId="{E5842BE3-B748-F5C8-F69B-0A3180BCF9A3}" id="{007B0052-00D5-497D-8FD5-0015006B0020}">
    <text xml:space="preserve">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ext>
  </threadedComment>
  <threadedComment ref="DD91" personId="{E5842BE3-B748-F5C8-F69B-0A3180BCF9A3}" id="{0095005A-0048-4942-B7F5-00D0006E0025}">
    <text xml:space="preserve">Annex VI
Financial Services includes the following activities:
provision and transfer of financial information, and financial data processing and related
software by providers of other financial services
</text>
  </threadedComment>
  <threadedComment ref="DK91" personId="{E5842BE3-B748-F5C8-F69B-0A3180BCF9A3}" id="{0044001C-006A-4CE3-9A2F-009100DE0052}">
    <text xml:space="preserve">Only cooperation in the field
ARTICLE 102
Cooperation in the audio-visual field
</text>
  </threadedComment>
  <threadedComment ref="DL91" personId="{E5842BE3-B748-F5C8-F69B-0A3180BCF9A3}" id="{00830022-0037-45F0-BB1B-000700C00056}">
    <text xml:space="preserve">Annex VI
Financial Services includes the following activities:
provision and transfer of financial information, and financial data processing and related
software by providers of other financial services
</text>
  </threadedComment>
  <threadedComment ref="ED91" personId="{E5842BE3-B748-F5C8-F69B-0A3180BCF9A3}" id="{006200AD-009B-4307-B1AE-000A006C00C1}">
    <text xml:space="preserve">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K91" personId="{8E4CCD65-E3AA-5BB5-8775-153EB2897E6A}" id="{00CF007D-009B-45CE-9BA2-009300880061}">
    <text xml:space="preserve">Art. 73:4 and Annex VII:1
</text>
  </threadedComment>
  <threadedComment ref="EL91" personId="{8E4CCD65-E3AA-5BB5-8775-153EB2897E6A}" id="{002D00A0-0088-4B66-9FC6-006200F80086}">
    <text xml:space="preserve">Art. 73:4 and Annex VII:1
</text>
  </threadedComment>
  <threadedComment ref="EM91" personId="{8E4CCD65-E3AA-5BB5-8775-153EB2897E6A}" id="{00140034-009C-46C8-8ACC-00E000650093}">
    <text xml:space="preserve">Agreement on Wine, Spirits and Drinks; Joint Declaration on Article 73
</text>
  </threadedComment>
  <threadedComment ref="ES91" personId="{E5842BE3-B748-F5C8-F69B-0A3180BCF9A3}" id="{00CB0009-00A2-4BAB-90EE-008B00C90069}">
    <text xml:space="preserve">Joint Declaration on Article 73
</text>
  </threadedComment>
  <threadedComment ref="AB92" personId="{E5842BE3-B748-F5C8-F69B-0A3180BCF9A3}" id="{001E002F-00FA-4594-9BC5-002300CF006C}">
    <text xml:space="preserve">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ext>
  </threadedComment>
  <threadedComment ref="AF92" personId="{E5842BE3-B748-F5C8-F69B-0A3180BCF9A3}" id="{00300096-001B-4A2A-BD52-00BD001D00D9}">
    <text xml:space="preserve">Art. 16.2.2
</text>
  </threadedComment>
  <threadedComment ref="AL92" personId="{E5842BE3-B748-F5C8-F69B-0A3180BCF9A3}" id="{00AC00C0-0012-4785-8C6D-00B8003D00E9}">
    <text xml:space="preserve">National Treatment (Art. 9.3)
Market Access
(Art. 9.5)
</text>
  </threadedComment>
  <threadedComment ref="AM92" personId="{E5842BE3-B748-F5C8-F69B-0A3180BCF9A3}" id="{00C30030-0030-4409-8006-004300BA0000}">
    <text xml:space="preserve">National Treatment (Art. 12.3)
Market Access (Art. 12.5)
</text>
  </threadedComment>
  <threadedComment ref="AP92" personId="{E5842BE3-B748-F5C8-F69B-0A3180BCF9A3}" id="{00B50048-0050-41F6-AB64-0079002600C8}">
    <text xml:space="preserve">Art. 16.3
</text>
  </threadedComment>
  <threadedComment ref="AT92" personId="{E5842BE3-B748-F5C8-F69B-0A3180BCF9A3}" id="{00B400D1-001F-48E5-94A8-004600A900C9}">
    <text xml:space="preserve">Art. 16.4
</text>
  </threadedComment>
  <threadedComment ref="BA92" personId="{E5842BE3-B748-F5C8-F69B-0A3180BCF9A3}" id="{006A0053-0064-4E92-82D2-0076004700D3}">
    <text xml:space="preserve">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B92" personId="{E5842BE3-B748-F5C8-F69B-0A3180BCF9A3}" id="{0058001F-00CF-4A1D-8C1E-003300930048}">
    <text xml:space="preserve">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ext>
  </threadedComment>
  <threadedComment ref="BD92" personId="{E5842BE3-B748-F5C8-F69B-0A3180BCF9A3}" id="{00C000DD-0042-4D87-B56B-008B0094005B}">
    <text xml:space="preserve">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ext>
  </threadedComment>
  <threadedComment ref="BH92" personId="{E5842BE3-B748-F5C8-F69B-0A3180BCF9A3}" id="{004800F1-00D1-45B0-B66C-005C009D00D5}">
    <tex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Z92" personId="{E5842BE3-B748-F5C8-F69B-0A3180BCF9A3}" id="{00F200B1-00F6-4F7B-9229-00D0004400D9}">
    <text xml:space="preserve">Art. 16.10 (consultation on e-commerce)
</text>
  </threadedComment>
  <threadedComment ref="CD92" personId="{E5842BE3-B748-F5C8-F69B-0A3180BCF9A3}" id="{004F005E-0077-497E-866E-00AD002300C2}">
    <text xml:space="preserve">Art. 16.5.3(b)
</text>
  </threadedComment>
  <threadedComment ref="CG92" personId="{E5842BE3-B748-F5C8-F69B-0A3180BCF9A3}" id="{001700BC-0063-4E8A-A0AD-0034006300BA}">
    <text xml:space="preserve">Chapt. 21
</text>
  </threadedComment>
  <threadedComment ref="CS92" personId="{E5842BE3-B748-F5C8-F69B-0A3180BCF9A3}" id="{00A0002E-0027-4B62-899F-0076006C00C1}">
    <text xml:space="preserve">Art. 16.10.1, cooperation
</text>
  </threadedComment>
  <threadedComment ref="CT92" personId="{E5842BE3-B748-F5C8-F69B-0A3180BCF9A3}" id="{00C4005E-000D-46F9-9C98-00D7002F0048}">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V92" personId="{E5842BE3-B748-F5C8-F69B-0A3180BCF9A3}" id="{0014000C-001C-4AA4-BDAC-00BA0066003E}">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ext>
  </threadedComment>
  <threadedComment ref="DD92" personId="{E5842BE3-B748-F5C8-F69B-0A3180BCF9A3}" id="{00F900B2-0084-4994-B6D8-00C2000100C9}">
    <text xml:space="preserve">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I92" personId="{E5842BE3-B748-F5C8-F69B-0A3180BCF9A3}" id="{007300A7-00FA-4652-BF0E-00CA0032004E}">
    <text xml:space="preserve">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DL92" personId="{E5842BE3-B748-F5C8-F69B-0A3180BCF9A3}" id="{009A0088-0078-4850-867C-002200400039}">
    <tex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X92" personId="{E5842BE3-B748-F5C8-F69B-0A3180BCF9A3}" id="{00FD003A-002A-41FF-B470-00FC008900F6}">
    <text xml:space="preserve">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ext>
  </threadedComment>
  <threadedComment ref="EA92" personId="{E5842BE3-B748-F5C8-F69B-0A3180BCF9A3}" id="{00970099-00AB-445A-9CC3-0021005E0037}">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92" personId="{E5842BE3-B748-F5C8-F69B-0A3180BCF9A3}" id="{0041007E-00E6-429E-A82E-0041006600D0}">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C92" personId="{E5842BE3-B748-F5C8-F69B-0A3180BCF9A3}" id="{00470097-0035-4BDE-8E34-0064006F006A}">
    <text xml:space="preserve">Art. 16.3, reffering to other chapters; Art. 16.5:2 (regarding domstic electronic transaction framworks), Art. 16.9:2 (regarding paperless trading)
</text>
  </threadedComment>
  <threadedComment ref="ED92" personId="{E5842BE3-B748-F5C8-F69B-0A3180BCF9A3}" id="{00770083-0050-4BA9-BA61-0034009C0080}">
    <text xml:space="preserve">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ext>
  </threadedComment>
  <threadedComment ref="EH92" personId="{E5842BE3-B748-F5C8-F69B-0A3180BCF9A3}" id="{00EF0036-00CA-4F26-B672-0023002C0070}">
    <text xml:space="preserve">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ext>
  </threadedComment>
  <threadedComment ref="EK92" personId="{6785972C-96CC-E74C-1073-C6FD66B67974}" id="{006F004C-00D9-4F1A-860F-00C300180065}">
    <text xml:space="preserve">Art. 17.31 
</text>
  </threadedComment>
  <threadedComment ref="EL92" personId="{8E4CCD65-E3AA-5BB5-8775-153EB2897E6A}" id="{00B900C3-0099-416D-933A-007B009F0098}">
    <text xml:space="preserve">Art. 17.4
</text>
  </threadedComment>
  <threadedComment ref="EM92" personId="{8E4CCD65-E3AA-5BB5-8775-153EB2897E6A}" id="{00E800DC-0092-43AB-9D71-00D0009500E9}">
    <text xml:space="preserve">Art. 17.3:1
</text>
  </threadedComment>
  <threadedComment ref="EN92" personId="{8E4CCD65-E3AA-5BB5-8775-153EB2897E6A}" id="{005B0056-0010-40F3-95F4-00F400600055}">
    <text xml:space="preserve">Art. 17.27
</text>
  </threadedComment>
  <threadedComment ref="EO92" personId="{6785972C-96CC-E74C-1073-C6FD66B67974}" id="{005A0016-0002-498C-BA19-005600D300F7}">
    <text xml:space="preserve">Generally for IPRs: Art. 17.2
</text>
  </threadedComment>
  <threadedComment ref="EP92" personId="{8E4CCD65-E3AA-5BB5-8775-153EB2897E6A}" id="{00270095-00FE-4646-A386-00A400AD008F}">
    <text xml:space="preserve">Art. 17.31
</text>
  </threadedComment>
  <threadedComment ref="EQ92" personId="{8E4CCD65-E3AA-5BB5-8775-153EB2897E6A}" id="{00A3001B-0093-455D-A40F-0049005300CE}">
    <text xml:space="preserve">Art. 17.28
</text>
  </threadedComment>
  <threadedComment ref="ER92" personId="{8E4CCD65-E3AA-5BB5-8775-153EB2897E6A}" id="{004400AC-00B9-48DB-9FCB-009B00CD0045}">
    <text xml:space="preserve">Art. 17.29
</text>
  </threadedComment>
  <threadedComment ref="ET92" personId="{8E4CCD65-E3AA-5BB5-8775-153EB2897E6A}" id="{006F008C-002D-4BFD-8BB4-008900DA001A}">
    <text xml:space="preserve">Art. 17.33
</text>
  </threadedComment>
  <threadedComment ref="EU92" personId="{8E4CCD65-E3AA-5BB5-8775-153EB2897E6A}" id="{0094008F-0011-4196-AA7E-008A003D00B6}">
    <text xml:space="preserve">Art. 17.30
</text>
  </threadedComment>
  <threadedComment ref="EV92" personId="{8E4CCD65-E3AA-5BB5-8775-153EB2897E6A}" id="{00F200CD-0086-48B9-BF78-0073004E006B}">
    <text xml:space="preserve">Art. 17.24
</text>
  </threadedComment>
  <threadedComment ref="EW92" personId="{8E4CCD65-E3AA-5BB5-8775-153EB2897E6A}" id="{00F20087-0059-47E6-9A3E-00DB000000A8}">
    <text xml:space="preserve">Art. 17.40, limitations on liability for service providers
</text>
  </threadedComment>
  <threadedComment ref="EX92" personId="{8E4CCD65-E3AA-5BB5-8775-153EB2897E6A}" id="{00E60038-00EC-48D6-B4AE-00AA00A5000C}">
    <text xml:space="preserve">Art. 17.40, limitations on liability for service providers
</text>
  </threadedComment>
  <threadedComment ref="AF93" personId="{E5842BE3-B748-F5C8-F69B-0A3180BCF9A3}" id="{00A500D7-00BE-4862-99FD-00D600B30011}">
    <text xml:space="preserve">Art. 119:1
</text>
  </threadedComment>
  <threadedComment ref="AK93" personId="{E5842BE3-B748-F5C8-F69B-0A3180BCF9A3}" id="{00B900B4-000F-44CC-B4F2-009100CE0096}">
    <text xml:space="preserve">Arts. 76 and 77
Both Market Access and National Treatment with certain exceptions
Art. 83, Annex IV F; Annex IVA, Annex IVB, Annex IVD
</text>
  </threadedComment>
  <threadedComment ref="AL93" personId="{E5842BE3-B748-F5C8-F69B-0A3180BCF9A3}" id="{00E300D7-0091-4B0A-84CD-001C003A0010}">
    <text xml:space="preserve">Arts. 76 and 77
Both Market Access and National Treatment with certain exceptions
Art. 84-102
Annex IV F
</text>
  </threadedComment>
  <threadedComment ref="AM93" personId="{E5842BE3-B748-F5C8-F69B-0A3180BCF9A3}" id="{004D0041-0030-4EDF-A610-0027002500A3}">
    <text xml:space="preserve">
Arts. 76 and 77
Both Market Access and National Treatment with certain exceptions
Art.103-108
Annex IV F
</text>
  </threadedComment>
  <threadedComment ref="AT93" personId="{E5842BE3-B748-F5C8-F69B-0A3180BCF9A3}" id="{00290074-00D0-439E-AC62-00F800DF006D}">
    <text xml:space="preserve">Art. 119:3
</text>
  </threadedComment>
  <threadedComment ref="BA93" personId="{E5842BE3-B748-F5C8-F69B-0A3180BCF9A3}" id="{00080039-005B-4662-954A-00E600D80082}">
    <text xml:space="preserve">Art. 120:1 a)
</text>
  </threadedComment>
  <threadedComment ref="BF93" personId="{E5842BE3-B748-F5C8-F69B-0A3180BCF9A3}" id="{002D001B-0021-403A-86FF-003E001100CB}">
    <tex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ext>
  </threadedComment>
  <threadedComment ref="BH93" personId="{E5842BE3-B748-F5C8-F69B-0A3180BCF9A3}" id="{00750083-00AB-47E9-8D07-00E800B000F9}">
    <text xml:space="preserve">Art. 120:1(d)
</text>
  </threadedComment>
  <threadedComment ref="BI93" personId="{E5842BE3-B748-F5C8-F69B-0A3180BCF9A3}" id="{00FA009B-0076-43A8-8087-00E4009400A8}">
    <text xml:space="preserve">Art. 120:1(c) 
</text>
  </threadedComment>
  <threadedComment ref="BY93" personId="{E5842BE3-B748-F5C8-F69B-0A3180BCF9A3}" id="{00F60064-0068-4A2B-B51F-002500BA001A}">
    <text xml:space="preserve">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text>
  </threadedComment>
  <threadedComment ref="BZ93" personId="{E5842BE3-B748-F5C8-F69B-0A3180BCF9A3}" id="{00900016-000C-46AF-97EC-00E800EB001D}">
    <text xml:space="preserve">Art. 119:1, Art. 120, dialogue
Art. 201, with respect to data protection
</text>
  </threadedComment>
  <threadedComment ref="CG93" personId="{E5842BE3-B748-F5C8-F69B-0A3180BCF9A3}" id="{001D0085-00C6-4F9A-B55E-004300EF0027}">
    <text xml:space="preserve">Dispute Avoidance and Settlement (Part III) Arts 202-223
</text>
  </threadedComment>
  <threadedComment ref="CU93" personId="{E5842BE3-B748-F5C8-F69B-0A3180BCF9A3}" id="{00B70052-0051-4232-B7F7-003900CC000D}">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ext>
  </threadedComment>
  <threadedComment ref="CV93" personId="{E5842BE3-B748-F5C8-F69B-0A3180BCF9A3}" id="{00B700E8-00AE-440F-881D-007A00B600A6}">
    <text xml:space="preserve">Art. 119.2
2. The Parties agree that the development of electronic
commerce must be fully compatible with the highest international standards of data protection, in order to ensure the confidence of users of electronic commerce.
</text>
  </threadedComment>
  <threadedComment ref="CW93" personId="{E5842BE3-B748-F5C8-F69B-0A3180BCF9A3}" id="{005500FA-009A-49AA-A19C-000C00E400B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Y93" personId="{E5842BE3-B748-F5C8-F69B-0A3180BCF9A3}" id="{00D60074-0089-40E1-A0CB-005500D7008C}">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ext>
  </threadedComment>
  <threadedComment ref="DD93" personId="{E5842BE3-B748-F5C8-F69B-0A3180BCF9A3}" id="{00F200AC-006E-4FA8-A8F8-0089001F0020}">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J93" personId="{EC687AD0-6A67-C58C-D82E-26EA0D0BD1EA}" id="{004A004C-0040-4923-8D21-008A00CB00ED}">
    <text xml:space="preserve">Art. 88.3-4
</text>
  </threadedComment>
  <threadedComment ref="DK93" personId="{E5842BE3-B748-F5C8-F69B-0A3180BCF9A3}" id="{002800CC-0096-49C2-B75C-00DF00CB004A}">
    <text xml:space="preserve">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ext>
  </threadedComment>
  <threadedComment ref="DL93" personId="{E5842BE3-B748-F5C8-F69B-0A3180BCF9A3}" id="{000B0097-00E0-4055-9AC2-000C00AE00FE}">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X93" personId="{E5842BE3-B748-F5C8-F69B-0A3180BCF9A3}" id="{00A4006B-006B-464D-B57E-003600530089}">
    <text xml:space="preserve">Art. 168 and Annex VII - procurement using electronic means
</text>
  </threadedComment>
  <threadedComment ref="EA93" personId="{E5842BE3-B748-F5C8-F69B-0A3180BCF9A3}" id="{00ED00F4-0092-4BB3-8786-00E500450059}">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93" personId="{E5842BE3-B748-F5C8-F69B-0A3180BCF9A3}" id="{00AF0074-003E-4423-9EA1-00EC004E007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93" personId="{E5842BE3-B748-F5C8-F69B-0A3180BCF9A3}" id="{00C700B4-0083-4CDA-9CC3-003900E500E1}">
    <text xml:space="preserve">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ext>
  </threadedComment>
  <threadedComment ref="EK93" personId="{6785972C-96CC-E74C-1073-C6FD66B67974}" id="{002600B6-0058-4239-AE60-008100F800F6}">
    <text xml:space="preserve">Art. 143:A:1(a) and (b)
</text>
  </threadedComment>
  <threadedComment ref="EL93" personId="{6785972C-96CC-E74C-1073-C6FD66B67974}" id="{009A007E-008B-4D33-B904-0069006F000D}">
    <text xml:space="preserve">Art. 143:A
</text>
  </threadedComment>
  <threadedComment ref="EM93" personId="{6785972C-96CC-E74C-1073-C6FD66B67974}" id="{0009001D-0049-45C0-A16D-00F700AB0061}">
    <text xml:space="preserve">Art. 139:1
</text>
  </threadedComment>
  <threadedComment ref="EO93" personId="{6785972C-96CC-E74C-1073-C6FD66B67974}" id="{00C70086-003E-4752-8A6B-008A006200A2}">
    <text xml:space="preserve">general balance between the right of the IPR holder and the user, Art. 139:2
</text>
  </threadedComment>
  <threadedComment ref="ES93" personId="{8E4CCD65-E3AA-5BB5-8775-153EB2897E6A}" id="{00F50022-00C4-457C-B4B9-006000140000}">
    <text xml:space="preserve">Art. 139.3
</text>
  </threadedComment>
  <threadedComment ref="EV93" personId="{8E4CCD65-E3AA-5BB5-8775-153EB2897E6A}" id="{00CE00EE-0046-49B4-8432-00D800440048}">
    <text xml:space="preserve">Art. 145(f) only for geographical indications
</text>
  </threadedComment>
  <threadedComment ref="EW93" personId="{E5842BE3-B748-F5C8-F69B-0A3180BCF9A3}" id="{00C00058-00A8-493C-94D0-001700B9007B}">
    <tex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ext>
  </threadedComment>
  <threadedComment ref="FD93" personId="{6785972C-96CC-E74C-1073-C6FD66B67974}" id="{00040052-0015-4DB8-A148-002E00D900E3}">
    <text xml:space="preserve">Art. 142:1
</text>
  </threadedComment>
  <threadedComment ref="AB94" personId="{E5842BE3-B748-F5C8-F69B-0A3180BCF9A3}" id="{0099007E-0086-4C88-BD1D-004B006D00C6}">
    <text xml:space="preserve">Art. 1502.4(b)
</text>
  </threadedComment>
  <threadedComment ref="AC94" personId="{E5842BE3-B748-F5C8-F69B-0A3180BCF9A3}" id="{00EB0009-001D-4A35-9247-004B00440058}">
    <text xml:space="preserve">Art. 1502:1
</text>
  </threadedComment>
  <threadedComment ref="AD94" personId="{E5842BE3-B748-F5C8-F69B-0A3180BCF9A3}" id="{00C200A5-00D2-4D06-B720-004000BC008F}">
    <text xml:space="preserve">Art. 1502:2(a)
</text>
  </threadedComment>
  <threadedComment ref="AE94" personId="{E5842BE3-B748-F5C8-F69B-0A3180BCF9A3}" id="{00EB00A8-007F-44B1-8D03-00F1006400DD}">
    <text xml:space="preserve">Art. 1502:2(b) 
Art 1507:1 (d) - cooperation
</text>
  </threadedComment>
  <threadedComment ref="AF94" personId="{E5842BE3-B748-F5C8-F69B-0A3180BCF9A3}" id="{00520055-00CA-481A-A6D3-00DA00F40077}">
    <text xml:space="preserve">Art. 1502:2(a)(c)
Art. 1502:3 
</text>
  </threadedComment>
  <threadedComment ref="AL94" personId="{E5842BE3-B748-F5C8-F69B-0A3180BCF9A3}" id="{0027003B-001B-4791-9B07-0086002B00BF}">
    <text xml:space="preserve">Article 902: National Treatment
Article 904: Market Access
Chapter 10: Telecommunications
</text>
  </threadedComment>
  <threadedComment ref="AM94" personId="{E5842BE3-B748-F5C8-F69B-0A3180BCF9A3}" id="{003600A2-0056-4BB1-B2DE-008500DE00B2}">
    <text xml:space="preserve">Article 1102: National Treatment
Market Access:
Article 1104: Right of Establishment
Article 1106: New Financial Services
</text>
  </threadedComment>
  <threadedComment ref="AO94" personId="{E5842BE3-B748-F5C8-F69B-0A3180BCF9A3}" id="{000C00E6-009B-494D-AD72-001E006D00F3}">
    <text xml:space="preserve">Art. 1508
</text>
  </threadedComment>
  <threadedComment ref="AP94" personId="{E5842BE3-B748-F5C8-F69B-0A3180BCF9A3}" id="{008200E3-0029-4BCD-A777-00CE0059005A}">
    <text xml:space="preserve">Art. 1501:2 
</text>
  </threadedComment>
  <threadedComment ref="AR94" personId="{E5842BE3-B748-F5C8-F69B-0A3180BCF9A3}" id="{00F50062-0082-4645-8EE3-002C008E003C}">
    <text xml:space="preserve">Art. 1507.1(b) - cooperation
</text>
  </threadedComment>
  <threadedComment ref="AT94" personId="{E5842BE3-B748-F5C8-F69B-0A3180BCF9A3}" id="{00E00056-000D-49E7-AF19-007000410064}">
    <text xml:space="preserve">Art. 1503
</text>
  </threadedComment>
  <threadedComment ref="BA94" personId="{EC687AD0-6A67-C58C-D82E-26EA0D0BD1EA}" id="{000500F0-0026-42D9-A939-0030005500E1}">
    <text xml:space="preserve">Art. 1507.1(b) cooperation opn authentication
</text>
  </threadedComment>
  <threadedComment ref="BB94" personId="{E5842BE3-B748-F5C8-F69B-0A3180BCF9A3}" id="{0076005A-0074-4812-97A8-0034008C0003}">
    <text xml:space="preserve">Art. 1502:4 
</text>
  </threadedComment>
  <threadedComment ref="BD94" personId="{E5842BE3-B748-F5C8-F69B-0A3180BCF9A3}" id="{00230091-004A-47F2-988F-006700C50038}">
    <tex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ext>
  </threadedComment>
  <threadedComment ref="BF94" personId="{E5842BE3-B748-F5C8-F69B-0A3180BCF9A3}" id="{000A0092-00A4-4936-8E4C-001D00D600D3}">
    <tex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ext>
  </threadedComment>
  <threadedComment ref="BH94" personId="{E5842BE3-B748-F5C8-F69B-0A3180BCF9A3}" id="{00A300E3-002D-4BB6-9F4A-00D50012002C}">
    <text xml:space="preserve">Art. 1504, Art. 1507:1(b), cooperation
</text>
  </threadedComment>
  <threadedComment ref="BU94" personId="{E5842BE3-B748-F5C8-F69B-0A3180BCF9A3}" id="{004700C3-00A9-415B-B8E0-008F000300EC}">
    <text xml:space="preserve">Art. 1507:1(b), cooperation
</text>
  </threadedComment>
  <threadedComment ref="BW94" personId="{E5842BE3-B748-F5C8-F69B-0A3180BCF9A3}" id="{002E00C8-008C-4F72-93FF-006600ED00CC}">
    <text xml:space="preserve">Art. 1502:2(e)
Art. 1507.1(a) - cooperation
</text>
  </threadedComment>
  <threadedComment ref="BZ94" personId="{E5842BE3-B748-F5C8-F69B-0A3180BCF9A3}" id="{00710063-00E6-40D0-B0E4-00C1002C0063}">
    <text xml:space="preserve">Art. 1504:2, regarding consumer protection, Art. 1506:2, regarding data protection, Art. 1507
</text>
  </threadedComment>
  <threadedComment ref="CA94" personId="{E5842BE3-B748-F5C8-F69B-0A3180BCF9A3}" id="{00B30099-0030-4059-B31F-009600F200B7}">
    <text xml:space="preserve">Art. 1507:1(e), cooperation.
</text>
  </threadedComment>
  <threadedComment ref="CB94" personId="{40B0AB47-9800-EA44-1FF3-FDF440E4C41E}" id="{00C60003-0005-4174-8F06-00C800EB0024}">
    <text xml:space="preserve">Art. 1507.2
</text>
  </threadedComment>
  <threadedComment ref="CD94" personId="{E5842BE3-B748-F5C8-F69B-0A3180BCF9A3}" id="{002A00B7-00A1-4427-BD9B-0089003700F9}">
    <text xml:space="preserve">Art. 1502:2(d) 
</text>
  </threadedComment>
  <threadedComment ref="CE94" personId="{E5842BE3-B748-F5C8-F69B-0A3180BCF9A3}" id="{007F009D-0017-45EF-8BDB-00C200250031}">
    <text xml:space="preserve">Art. 1502:2(d) 
</text>
  </threadedComment>
  <threadedComment ref="CG94" personId="{E5842BE3-B748-F5C8-F69B-0A3180BCF9A3}" id="{00110046-00A7-43B1-944E-00AA00740035}">
    <text xml:space="preserve">Chapt. 21
</text>
  </threadedComment>
  <threadedComment ref="CS94" personId="{E5842BE3-B748-F5C8-F69B-0A3180BCF9A3}" id="{00CE0059-0053-4D39-A7E8-004000340001}">
    <text xml:space="preserve">Art. 1502:2(f), recognize the importance, Art. 1507:1(b), cooperation
</text>
  </threadedComment>
  <threadedComment ref="CT94" personId="{E5842BE3-B748-F5C8-F69B-0A3180BCF9A3}" id="{004400FD-00AD-4E00-8908-003B00D000C1}">
    <text xml:space="preserve">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D94" personId="{E5842BE3-B748-F5C8-F69B-0A3180BCF9A3}" id="{000D00AB-0058-40C1-BE53-00BF00C0004A}">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ext>
  </threadedComment>
  <threadedComment ref="DI94" personId="{E5842BE3-B748-F5C8-F69B-0A3180BCF9A3}" id="{008C00BF-00E6-4AEF-8CF7-00C10027001C}">
    <text xml:space="preserve">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ext>
  </threadedComment>
  <threadedComment ref="DL94" personId="{E5842BE3-B748-F5C8-F69B-0A3180BCF9A3}" id="{006200DE-001D-4EE7-A714-008B0042009D}">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N94" personId="{E5842BE3-B748-F5C8-F69B-0A3180BCF9A3}" id="{00840054-0004-45B6-BDCB-006C00F9004F}">
    <text xml:space="preserve">Art. 1507.1(b) - cooperation
</text>
  </threadedComment>
  <threadedComment ref="DX94" personId="{E5842BE3-B748-F5C8-F69B-0A3180BCF9A3}" id="{004000B1-00A9-455A-9C5A-002E00E1007B}">
    <text xml:space="preserve">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94" personId="{E5842BE3-B748-F5C8-F69B-0A3180BCF9A3}" id="{00FA008E-0022-4141-8CC4-005D00D300A1}">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B94" personId="{E5842BE3-B748-F5C8-F69B-0A3180BCF9A3}" id="{00F200FC-00A5-4EC5-BCA6-00BC008000CB}">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D94" personId="{E5842BE3-B748-F5C8-F69B-0A3180BCF9A3}" id="{00250025-00A4-4DDB-8C17-006900B900EC}">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F94" personId="{E5842BE3-B748-F5C8-F69B-0A3180BCF9A3}" id="{005F0059-0005-4933-B5EB-005F00FC00F8}">
    <text xml:space="preserve">Art. 1503:2 
</text>
  </threadedComment>
  <threadedComment ref="EI94" personId="{E5842BE3-B748-F5C8-F69B-0A3180BCF9A3}" id="{000B00C5-006E-4FE2-A519-00AE00FC0049}">
    <text xml:space="preserve">Art. 1501, fn 1
</text>
  </threadedComment>
  <threadedComment ref="EM94" personId="{8E4CCD65-E3AA-5BB5-8775-153EB2897E6A}" id="{00EB00FC-0052-467E-A72F-006100AD0003}">
    <text xml:space="preserve">Preamble
</text>
  </threadedComment>
  <threadedComment ref="ES94" personId="{8E4CCD65-E3AA-5BB5-8775-153EB2897E6A}" id="{00BB0025-00C7-41E8-9376-00A40022006D}">
    <text xml:space="preserve">Art. 838, section C - definitions
</text>
  </threadedComment>
  <threadedComment ref="AD95" personId="{E5842BE3-B748-F5C8-F69B-0A3180BCF9A3}" id="{00C4007B-0079-4072-8FDD-004F00D600D4}">
    <text xml:space="preserve">Annex I, Art. 2 (cooperation)
</text>
  </threadedComment>
  <threadedComment ref="AM95" personId="{E5842BE3-B748-F5C8-F69B-0A3180BCF9A3}" id="{006D0023-00C6-464B-B118-0011000F00AB}">
    <text xml:space="preserve">Annex XVI. Art. 2
</text>
  </threadedComment>
  <threadedComment ref="BB95" personId="{E5842BE3-B748-F5C8-F69B-0A3180BCF9A3}" id="{006900B0-00C6-45E0-BA51-00BD00B1005A}">
    <text xml:space="preserve">Annex I, Art. 1(a)
</text>
  </threadedComment>
  <threadedComment ref="BH95" personId="{E5842BE3-B748-F5C8-F69B-0A3180BCF9A3}" id="{005B00EE-00E4-4A4A-80C2-0004006700C4}">
    <text xml:space="preserve">Annex I, Art. 1(c) in general and  Annex I, Art. 1(c)(iii) in specific
</text>
  </threadedComment>
  <threadedComment ref="BI95" personId="{E5842BE3-B748-F5C8-F69B-0A3180BCF9A3}" id="{008B0023-0013-4583-835A-004300B70008}">
    <text xml:space="preserve">Annex I, Art. 1(c)(iv)
</text>
  </threadedComment>
  <threadedComment ref="BZ95" personId="{E5842BE3-B748-F5C8-F69B-0A3180BCF9A3}" id="{009D004C-00DA-4BC7-A598-00C700D60048}">
    <text xml:space="preserve">Art. 1.8, Annex I, Art. 2 (exchange of information)
</text>
  </threadedComment>
  <threadedComment ref="CB95" personId="{40B0AB47-9800-EA44-1FF3-FDF440E4C41E}" id="{00D30013-00F1-4131-B43D-004000A0008D}">
    <text xml:space="preserve">Annex I, Arts. 2 and 3
</text>
  </threadedComment>
  <threadedComment ref="CS95" personId="{E5842BE3-B748-F5C8-F69B-0A3180BCF9A3}" id="{00510060-00F6-4B80-9E37-00D3006D0052}">
    <text xml:space="preserve">Annex I, Art. 1(c)(i) cooperation
</text>
  </threadedComment>
  <threadedComment ref="CW95" personId="{EC687AD0-6A67-C58C-D82E-26EA0D0BD1EA}" id="{00400027-00DB-42BB-BDD0-006100C400E0}">
    <text xml:space="preserve">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D95" personId="{E5842BE3-B748-F5C8-F69B-0A3180BCF9A3}" id="{00CF0088-0081-429B-BC21-00DB00EE0059}">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I95" personId="{E5842BE3-B748-F5C8-F69B-0A3180BCF9A3}" id="{00020043-004C-4D3E-9323-00A900050033}">
    <text xml:space="preserve">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ext>
  </threadedComment>
  <threadedComment ref="DL95" personId="{E5842BE3-B748-F5C8-F69B-0A3180BCF9A3}" id="{00BE00A8-00DF-4A90-8432-004E007900C3}">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X95" personId="{E5842BE3-B748-F5C8-F69B-0A3180BCF9A3}" id="{00310064-003E-4A98-9647-005000880086}">
    <text xml:space="preserve">
Chapter 7 
Allows Procurement using electronic means
</text>
  </threadedComment>
  <threadedComment ref="EA95" personId="{E5842BE3-B748-F5C8-F69B-0A3180BCF9A3}" id="{00DD0008-0014-4135-8C79-007600BE000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B95" personId="{E5842BE3-B748-F5C8-F69B-0A3180BCF9A3}" id="{00660014-0001-4C38-836E-002C0014001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K95" personId="{6785972C-96CC-E74C-1073-C6FD66B67974}" id="{00C400B8-00E5-4E82-A1E2-007B00D20040}">
    <text xml:space="preserve">Art. 6.4:3
</text>
  </threadedComment>
  <threadedComment ref="EL95" personId="{6785972C-96CC-E74C-1073-C6FD66B67974}" id="{002200A1-00C6-4832-9369-0011008B00E2}">
    <text xml:space="preserve">Art. 6.4:1-5
</text>
  </threadedComment>
  <threadedComment ref="EM95" personId="{6785972C-96CC-E74C-1073-C6FD66B67974}" id="{00E70089-00B5-4BB4-8380-002500FA0067}">
    <text xml:space="preserve">Art. 6.1.3; 6.4:1; 6.4
</text>
  </threadedComment>
  <threadedComment ref="ES95" personId="{6785972C-96CC-E74C-1073-C6FD66B67974}" id="{00BD00DA-0091-468D-B4D6-009C005B0055}">
    <text xml:space="preserve">Art. 6.11:1
</text>
  </threadedComment>
  <threadedComment ref="J96" personId="{E5842BE3-B748-F5C8-F69B-0A3180BCF9A3}" id="{000900F5-002E-46C2-8E8C-00FC00D800F0}">
    <text xml:space="preserve">Provisional entry into force
</text>
  </threadedComment>
  <threadedComment ref="BF96" personId="{E5842BE3-B748-F5C8-F69B-0A3180BCF9A3}" id="{004D003B-007D-40BA-B861-007900A2001E}">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Z96" personId="{E5842BE3-B748-F5C8-F69B-0A3180BCF9A3}" id="{00AD0088-008C-4763-9881-001A002500B9}">
    <text xml:space="preserve">Art. 44(a)
</text>
  </threadedComment>
  <threadedComment ref="CT96" personId="{EC687AD0-6A67-C58C-D82E-26EA0D0BD1EA}" id="{009800B5-00A6-4E26-B60E-00B10051002F}">
    <text xml:space="preserve">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ext>
  </threadedComment>
  <threadedComment ref="CW96" personId="{EC687AD0-6A67-C58C-D82E-26EA0D0BD1EA}" id="{000F00F5-0032-4D76-A49D-00120004002E}">
    <tex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ext>
  </threadedComment>
  <threadedComment ref="EA96" personId="{E5842BE3-B748-F5C8-F69B-0A3180BCF9A3}" id="{005D0032-00E9-4BA8-9710-002300490072}">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96" personId="{E5842BE3-B748-F5C8-F69B-0A3180BCF9A3}" id="{0003000A-0055-4887-A2FF-002300130049}">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96" personId="{E5842BE3-B748-F5C8-F69B-0A3180BCF9A3}" id="{00CE00C6-005E-49F2-887D-0054009C003B}">
    <text xml:space="preserve">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ext>
  </threadedComment>
  <threadedComment ref="AH97" personId="{E5842BE3-B748-F5C8-F69B-0A3180BCF9A3}" id="{0061004B-00E2-4A56-8ECA-00EC00440093}">
    <text xml:space="preserve">Art. 7.4:3
</text>
  </threadedComment>
  <threadedComment ref="AI97" personId="{E5842BE3-B748-F5C8-F69B-0A3180BCF9A3}" id="{0081004A-0009-49CB-9797-00A700150069}">
    <text xml:space="preserve">Art. 7.4:4
</text>
  </threadedComment>
  <threadedComment ref="AK97" personId="{E5842BE3-B748-F5C8-F69B-0A3180BCF9A3}" id="{001A00FD-0024-4D8F-88C3-0065001F000D}">
    <text xml:space="preserve">
Arts. 5.3 Market Access
Art. 5.4 National Treatment
ANNEX 5
SCHEDULE OF SPECIFIC COMMITMENTS FOR TRADE IN SERVICES
(GCC MEMBER STATES)
ANNEX 6
SCHEDULE OF SPECIFIC COMMITMENTS FOR TRADE IN SERVICES
(THE REPUBLIC OF SINGAPORE)
</text>
  </threadedComment>
  <threadedComment ref="AL97" personId="{E5842BE3-B748-F5C8-F69B-0A3180BCF9A3}" id="{00F300C7-00A6-4439-BD58-004F00E70029}">
    <text xml:space="preserve">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ext>
  </threadedComment>
  <threadedComment ref="AM97" personId="{E5842BE3-B748-F5C8-F69B-0A3180BCF9A3}" id="{006000D3-0082-4707-AA17-000E000F006C}">
    <tex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ext>
  </threadedComment>
  <threadedComment ref="AP97" personId="{E5842BE3-B748-F5C8-F69B-0A3180BCF9A3}" id="{00BB00F6-0012-43FC-8780-003F007A008F}">
    <text xml:space="preserve">Art. 7.3 (trade in services)
</text>
  </threadedComment>
  <threadedComment ref="AT97" personId="{E5842BE3-B748-F5C8-F69B-0A3180BCF9A3}" id="{00040077-00DD-4EFA-871F-00A7001E0091}">
    <text xml:space="preserve">Art. 7.4:1
</text>
  </threadedComment>
  <threadedComment ref="AU97" personId="{E5842BE3-B748-F5C8-F69B-0A3180BCF9A3}" id="{007900A3-0017-4CB5-B7B2-00CD00F5005C}">
    <text xml:space="preserve">Art. 7.4.2
</text>
  </threadedComment>
  <threadedComment ref="BB97" personId="{E5842BE3-B748-F5C8-F69B-0A3180BCF9A3}" id="{009500C7-003D-4195-82CE-0060005B0086}">
    <text xml:space="preserve">Art. 7.1
</text>
  </threadedComment>
  <threadedComment ref="BD97" personId="{E5842BE3-B748-F5C8-F69B-0A3180BCF9A3}" id="{003000B8-004C-495A-B248-00CA00B200F0}">
    <text xml:space="preserve">4.5 (paperless Communications (in Chapter 4: customs procedures)
</text>
  </threadedComment>
  <threadedComment ref="BW97" personId="{E5842BE3-B748-F5C8-F69B-0A3180BCF9A3}" id="{00190036-00DB-49CC-8729-0023008000AB}">
    <text xml:space="preserve">Art. 8.4(a) (in Chapt. 8: Cooperation)
</text>
  </threadedComment>
  <threadedComment ref="BY97" personId="{E5842BE3-B748-F5C8-F69B-0A3180BCF9A3}" id="{002800E9-00AB-4317-9535-00EB009F00B6}">
    <text xml:space="preserve">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ext>
  </threadedComment>
  <threadedComment ref="BZ97" personId="{E5842BE3-B748-F5C8-F69B-0A3180BCF9A3}" id="{00DF0015-00D0-4D33-93EC-0076000000D5}">
    <text xml:space="preserve">Art. 8.2, Art. 8.3:1(a), 8.4 (exchange of in information) (in Chapter Coopertion)
</text>
  </threadedComment>
  <threadedComment ref="CG97" personId="{E5842BE3-B748-F5C8-F69B-0A3180BCF9A3}" id="{00A100FB-0011-45F6-B553-005C00FC00BA}">
    <text xml:space="preserve">Chapt. 9
</text>
  </threadedComment>
  <threadedComment ref="DK97" personId="{E5842BE3-B748-F5C8-F69B-0A3180BCF9A3}" id="{009100B5-0026-4C35-AEE5-0057003D0068}">
    <text xml:space="preserve">
ANNEX 5
SCHEDULE OF SPECIFIC COMMITMENTS FOR TRADE IN SERVICES
(GCC MEMBER STATES) AND ANNEX A
ANNEX 6
SCHEDULE OF SPECIFIC COMMITMENTS FOR TRADE IN SERVICES
(THE REPUBLIC OF SINGAPORE)
</text>
  </threadedComment>
  <threadedComment ref="DX97" personId="{E5842BE3-B748-F5C8-F69B-0A3180BCF9A3}" id="{00F50043-007A-435A-BE44-009800B8001F}">
    <text xml:space="preserve">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ext>
  </threadedComment>
  <threadedComment ref="EC97" personId="{E5842BE3-B748-F5C8-F69B-0A3180BCF9A3}" id="{00AE0082-00A8-431A-9B60-00D200C4008B}">
    <text xml:space="preserve">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F97" personId="{E5842BE3-B748-F5C8-F69B-0A3180BCF9A3}" id="{00E90051-004A-44F3-9711-00EC009B00AC}">
    <text xml:space="preserve">Art. 7.4.1 fn 10
</text>
  </threadedComment>
  <threadedComment ref="EG97" personId="{E5842BE3-B748-F5C8-F69B-0A3180BCF9A3}" id="{00D900D0-0063-4838-8B41-00D400060008}">
    <text xml:space="preserve">Art. 7.2.b) fn 9
</text>
  </threadedComment>
  <threadedComment ref="EI97" personId="{E5842BE3-B748-F5C8-F69B-0A3180BCF9A3}" id="{00420036-0061-42F3-AF29-0078004800F6}">
    <text xml:space="preserve">Art. 7.4.5
NT and MFN are subject to relevant exceptions or
reservations set out in this Agreement or its Annexes, if any
</text>
  </threadedComment>
  <threadedComment ref="EM98" personId="{6785972C-96CC-E74C-1073-C6FD66B67974}" id="{00E600CF-00F8-4F66-8DA1-00E2007E00D0}">
    <text xml:space="preserve">Arts. 80, 81, 82, 84
</text>
  </threadedComment>
  <threadedComment ref="BF99" personId="{E5842BE3-B748-F5C8-F69B-0A3180BCF9A3}" id="{00BE00A2-00C6-4D67-A8CD-006A005100C6}">
    <text xml:space="preserve">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ext>
  </threadedComment>
  <threadedComment ref="CU99" personId="{E5842BE3-B748-F5C8-F69B-0A3180BCF9A3}" id="{0069007A-00DA-4AD3-8800-009B00030007}">
    <text xml:space="preserve">Ch. 6 Protection of Personal Data
Arts. 61-65
principles of data protection
</text>
  </threadedComment>
  <threadedComment ref="CV99" personId="{E5842BE3-B748-F5C8-F69B-0A3180BCF9A3}" id="{00130018-00F3-41FA-A2DF-00E500250055}">
    <text xml:space="preserve">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ext>
  </threadedComment>
  <threadedComment ref="CW99" personId="{E5842BE3-B748-F5C8-F69B-0A3180BCF9A3}" id="{00A000C2-00BE-4B6B-88A7-002400A30010}">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ext>
  </threadedComment>
  <threadedComment ref="CY99" personId="{E5842BE3-B748-F5C8-F69B-0A3180BCF9A3}" id="{009E00C0-0078-4D94-8B88-008900B900F7}">
    <text xml:space="preserve">ARTICLE 61
Overall objective
The Parties, recognising:
(b) the importance of maintaining effective data protection regimes as a means of protecting the interests of consumers, stimulating investor confidence and facilitating cross-border flows of personal data;
</text>
  </threadedComment>
  <threadedComment ref="DX99" personId="{E5842BE3-B748-F5C8-F69B-0A3180BCF9A3}" id="{001300E4-0057-437B-A863-00A9002F009C}">
    <text xml:space="preserve">
title V chapt. 4, Art. 59:2(d))
making use of opportunities created by information technologies.
</text>
  </threadedComment>
  <threadedComment ref="EB99" personId="{E5842BE3-B748-F5C8-F69B-0A3180BCF9A3}" id="{0034005F-00A0-4D24-ADA9-0088007D0098}">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ext>
  </threadedComment>
  <threadedComment ref="ED99" personId="{E5842BE3-B748-F5C8-F69B-0A3180BCF9A3}" id="{00640039-00F3-4455-82BC-00A400640080}">
    <text xml:space="preserve">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ext>
  </threadedComment>
  <threadedComment ref="EM99" personId="{8E4CCD65-E3AA-5BB5-8775-153EB2897E6A}" id="{003200EF-00DB-4196-9036-00800004000F}">
    <text xml:space="preserve">Art. 58:1
</text>
  </threadedComment>
  <threadedComment ref="AB100" personId="{E5842BE3-B748-F5C8-F69B-0A3180BCF9A3}" id="{00CF0077-000B-432A-9E84-002C00BD000E}">
    <text xml:space="preserve">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ext>
  </threadedComment>
  <threadedComment ref="AD100" personId="{E5842BE3-B748-F5C8-F69B-0A3180BCF9A3}" id="{00BC00D6-005E-433D-95DE-004200280057}">
    <text xml:space="preserve">Art. 77
</text>
  </threadedComment>
  <threadedComment ref="AE100" personId="{E5842BE3-B748-F5C8-F69B-0A3180BCF9A3}" id="{00760025-0058-493A-8AC9-0079005900FE}">
    <text xml:space="preserve">Art. 81.2
</text>
  </threadedComment>
  <threadedComment ref="AH100" personId="{E5842BE3-B748-F5C8-F69B-0A3180BCF9A3}" id="{003300AE-004C-4315-AF6D-00D4000900B4}">
    <text xml:space="preserve">Art. 73:1(a)
</text>
  </threadedComment>
  <threadedComment ref="AI100" personId="{E5842BE3-B748-F5C8-F69B-0A3180BCF9A3}" id="{00F90017-00A7-46CD-8DFD-00CF004C001E}">
    <text xml:space="preserve">Art. 73:1(b)
</text>
  </threadedComment>
  <threadedComment ref="AL100" personId="{E5842BE3-B748-F5C8-F69B-0A3180BCF9A3}" id="{00C200D8-0081-4D36-B96D-00D4001300A4}">
    <text xml:space="preserve">Art. 46 (Market Access)
Art. 47 (National Treatment)
Appendix 1 - List of Reservations of Japan
Appendix 2 - List of Reservations of Switzerland
</text>
  </threadedComment>
  <threadedComment ref="AM100" personId="{E5842BE3-B748-F5C8-F69B-0A3180BCF9A3}" id="{00D900DF-006D-4490-A75A-0042001C0045}">
    <text xml:space="preserve">Art. 46 (Market Access)
Art. 47 (National Treatment)
Appendix 1 - List of Reservations of Japan
Appendix 2 - List of Reservations of Switzerland
</text>
  </threadedComment>
  <threadedComment ref="AO100" personId="{E5842BE3-B748-F5C8-F69B-0A3180BCF9A3}" id="{00E5007B-00F1-40A0-88AD-00DA00410073}">
    <text xml:space="preserve">Art. 71:3
</text>
  </threadedComment>
  <threadedComment ref="AP100" personId="{EC687AD0-6A67-C58C-D82E-26EA0D0BD1EA}" id="{00BD000B-0094-42B4-B13B-008F000F0046}">
    <text xml:space="preserve">Art. 70, 75, 83
</text>
  </threadedComment>
  <threadedComment ref="AR100" personId="{E5842BE3-B748-F5C8-F69B-0A3180BCF9A3}" id="{00D900DF-00E1-4F4D-9D7F-00420020004D}">
    <text xml:space="preserve">Art. 82.2.e)
</text>
  </threadedComment>
  <threadedComment ref="AT100" personId="{E5842BE3-B748-F5C8-F69B-0A3180BCF9A3}" id="{0098002A-0074-4D02-B178-000500E60045}">
    <text xml:space="preserve">Art. 76:2
</text>
  </threadedComment>
  <threadedComment ref="AU100" personId="{E5842BE3-B748-F5C8-F69B-0A3180BCF9A3}" id="{0032002D-0022-4BC0-9D67-00FD0068007D}">
    <text xml:space="preserve">
Art. 72.a
digital products do not include those that are fixed on a carrier medium. Digital products that are fixed on carrier medium shall be subject
to Chapter 2.
</text>
  </threadedComment>
  <threadedComment ref="BA100" personId="{E5842BE3-B748-F5C8-F69B-0A3180BCF9A3}" id="{001C00EE-004B-4C64-A93B-00C5003400A8}">
    <text xml:space="preserve">Art. 78
</text>
  </threadedComment>
  <threadedComment ref="BB100" personId="{E5842BE3-B748-F5C8-F69B-0A3180BCF9A3}" id="{00D800AD-0023-465B-944B-003400370048}">
    <text xml:space="preserve">Art. 71:1 (soft), Art. 77 (soft)
</text>
  </threadedComment>
  <threadedComment ref="BD100" personId="{E5842BE3-B748-F5C8-F69B-0A3180BCF9A3}" id="{00960078-00D4-4A9F-A7DC-00A00002009C}">
    <text xml:space="preserve">Art. 79
</text>
  </threadedComment>
  <threadedComment ref="BH100" personId="{E5842BE3-B748-F5C8-F69B-0A3180BCF9A3}" id="{007F001A-0021-43FA-ADB2-003300DA005C}">
    <text xml:space="preserve">Art. 80
Art. 82.2.c) - cooperation in consumer confidence in e-commerce
</text>
  </threadedComment>
  <threadedComment ref="BI100" personId="{E5842BE3-B748-F5C8-F69B-0A3180BCF9A3}" id="{00F80055-0042-4BE1-A225-00F9009000AA}">
    <text xml:space="preserve">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BU100" personId="{E5842BE3-B748-F5C8-F69B-0A3180BCF9A3}" id="{00630096-00DC-4ED3-A82F-0046003F004F}">
    <text xml:space="preserve">Art. 82:2(d), cooperation, Art. 76:1 cooperation regarding customs duties in the WTO
</text>
  </threadedComment>
  <threadedComment ref="BW100" personId="{E5842BE3-B748-F5C8-F69B-0A3180BCF9A3}" id="{00EC0059-0033-4B53-8BD0-007E002D0093}">
    <text xml:space="preserve">Art. 82:1 (cooperation(
</text>
  </threadedComment>
  <threadedComment ref="BZ100" personId="{E5842BE3-B748-F5C8-F69B-0A3180BCF9A3}" id="{000E0006-00DA-4F3C-ACED-001A003D002D}">
    <text xml:space="preserve">Art. 79:3 regarding paperless trade, 
In general, Art. 82
</text>
  </threadedComment>
  <threadedComment ref="CA100" personId="{E5842BE3-B748-F5C8-F69B-0A3180BCF9A3}" id="{00530017-00DE-4006-BB3F-0066007A0037}">
    <text xml:space="preserve">Art. 82:4, regarding an international framework
</text>
  </threadedComment>
  <threadedComment ref="CD100" personId="{E5842BE3-B748-F5C8-F69B-0A3180BCF9A3}" id="{00450066-00F6-415C-AA79-00720052005C}">
    <text xml:space="preserve">Art. 81.1
</text>
  </threadedComment>
  <threadedComment ref="CE100" personId="{E5842BE3-B748-F5C8-F69B-0A3180BCF9A3}" id="{000E006E-001C-45D7-AAFB-00A5004800AE}">
    <text xml:space="preserve">Art. 82.3
</text>
  </threadedComment>
  <threadedComment ref="CG100" personId="{E5842BE3-B748-F5C8-F69B-0A3180BCF9A3}" id="{00B100EF-0024-48B3-9D62-000D00D40096}">
    <text xml:space="preserve">Chap. 14
</text>
  </threadedComment>
  <threadedComment ref="CS100" personId="{E5842BE3-B748-F5C8-F69B-0A3180BCF9A3}" id="{00BE0047-00A7-4963-93FF-003B005A008B}">
    <text xml:space="preserve">Art. 82.2(a), cooperation
</text>
  </threadedComment>
  <threadedComment ref="CW100" personId="{E5842BE3-B748-F5C8-F69B-0A3180BCF9A3}" id="{00B600F2-0052-4C7B-8824-004900F600E0}">
    <tex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D100" personId="{E5842BE3-B748-F5C8-F69B-0A3180BCF9A3}" id="{00760086-0016-4ED8-A930-00390033001A}">
    <tex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DI100" personId="{E5842BE3-B748-F5C8-F69B-0A3180BCF9A3}" id="{00A20051-00A6-436E-9F3C-0043002A00E0}">
    <text xml:space="preserve">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DK100" personId="{E5842BE3-B748-F5C8-F69B-0A3180BCF9A3}" id="{007000DA-003D-4CD9-A0FE-009300D800AC}">
    <text xml:space="preserve">Appendix 2
List of Reservations of Switzerland
Several limitations to NT and Market Access
</text>
  </threadedComment>
  <threadedComment ref="DL100" personId="{E5842BE3-B748-F5C8-F69B-0A3180BCF9A3}" id="{00EB004F-0053-4CA0-AAE7-00D800CB009E}">
    <text xml:space="preserve">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N100" personId="{E5842BE3-B748-F5C8-F69B-0A3180BCF9A3}" id="{00190059-0064-4C7D-AE2E-00B100F800CB}">
    <text xml:space="preserve">Art. 82.2.f)
</text>
  </threadedComment>
  <threadedComment ref="EA100" personId="{E5842BE3-B748-F5C8-F69B-0A3180BCF9A3}" id="{009700D7-0017-4DC6-A7F0-00FC003E00CA}">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B100" personId="{E5842BE3-B748-F5C8-F69B-0A3180BCF9A3}" id="{00EB0053-00DC-47DB-81DE-00410013007C}">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C100" personId="{E5842BE3-B748-F5C8-F69B-0A3180BCF9A3}" id="{00F7007F-007B-4F95-BDA6-0037005E00A6}">
    <text xml:space="preserve">Art. 71.4
4. This Chapter shall not apply to:
(a) government procurement;
(b) subsidies as defined in the Agreement on Subsidies
and Countervailing Measures in Annex 1A to the WTO
Agreement; and
(c) taxation measures.
Art. 78:2 and 3 regarding electronic signatures
</text>
  </threadedComment>
  <threadedComment ref="ED100" personId="{E5842BE3-B748-F5C8-F69B-0A3180BCF9A3}" id="{00B9009F-002D-47D8-B3C1-00A700C10051}">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I100" personId="{E5842BE3-B748-F5C8-F69B-0A3180BCF9A3}" id="{000B006C-0009-4CB1-875D-00BA005E00E1}">
    <text xml:space="preserve">Art. 73:1 regarding non-discrimination of digital products, 
Art. 75: regarding market access
</text>
  </threadedComment>
  <threadedComment ref="EK100" personId="{6785972C-96CC-E74C-1073-C6FD66B67974}" id="{00120063-0044-415F-B4BF-00ED002C00F2}">
    <text xml:space="preserve">Art. 107:3(n) and (o)
</text>
  </threadedComment>
  <threadedComment ref="EL100" personId="{6785972C-96CC-E74C-1073-C6FD66B67974}" id="{000A007B-00D5-4BA6-BC1D-00ED00F9000D}">
    <text xml:space="preserve">Art. 107:3 and 4
</text>
  </threadedComment>
  <threadedComment ref="EM100" personId="{6785972C-96CC-E74C-1073-C6FD66B67974}" id="{004600C2-003C-4A63-B356-001000EF00B3}">
    <text xml:space="preserve">Art. 107:3(a)
</text>
  </threadedComment>
  <threadedComment ref="EN100" personId="{6785972C-96CC-E74C-1073-C6FD66B67974}" id="{00DD009F-0090-4804-A89B-0049005A004C}">
    <text xml:space="preserve">Art. 114:8-10, 50 years, one or two others have also 50 years, but no comment
</text>
  </threadedComment>
  <threadedComment ref="EO100" personId="{8E4CCD65-E3AA-5BB5-8775-153EB2897E6A}" id="{00F3002B-0074-401C-BFDA-009800810040}">
    <text xml:space="preserve">Art. 114:4 for visual performancess, Art. 114:11
</text>
  </threadedComment>
  <threadedComment ref="EW100" personId="{6785972C-96CC-E74C-1073-C6FD66B67974}" id="{00A2002C-001B-4E27-B731-000900E9002C}">
    <text xml:space="preserve">Art. 126, limitations on liability
</text>
  </threadedComment>
  <threadedComment ref="EX100" personId="{6785972C-96CC-E74C-1073-C6FD66B67974}" id="{007C0018-00E1-4593-B254-008E00B70051}">
    <text xml:space="preserve">Art. 126, limitations on liability
</text>
  </threadedComment>
  <threadedComment ref="FA100" personId="{8E4CCD65-E3AA-5BB5-8775-153EB2897E6A}" id="{00FE0071-00CF-4FB7-90D1-002E003C0089}">
    <text xml:space="preserve">Art. 114:3 for broadcasting organisations
</text>
  </threadedComment>
  <threadedComment ref="FB100" personId="{8E4CCD65-E3AA-5BB5-8775-153EB2897E6A}" id="{00400076-003D-4EC4-AF42-00A5006F00D7}">
    <text xml:space="preserve">Art. 114:3 for broadcasting organisations
</text>
  </threadedComment>
  <threadedComment ref="FC100" personId="{8E4CCD65-E3AA-5BB5-8775-153EB2897E6A}" id="{00A90011-003D-4F57-9C3F-00D1004A00E8}">
    <text xml:space="preserve">Art. 114:3 for broadcasting organisations
</text>
  </threadedComment>
  <threadedComment ref="AD101" personId="{E5842BE3-B748-F5C8-F69B-0A3180BCF9A3}" id="{004F0049-009D-49D4-9F72-009800F000F8}">
    <text xml:space="preserve">Chapt. 10 Art. 3
</text>
  </threadedComment>
  <threadedComment ref="AE101" personId="{E5842BE3-B748-F5C8-F69B-0A3180BCF9A3}" id="{00DA003C-0091-4545-BBF7-003800220019}">
    <text xml:space="preserve">Ch. 10, Art. 9.1.(g) cooperation
</text>
  </threadedComment>
  <threadedComment ref="AF101" personId="{E5842BE3-B748-F5C8-F69B-0A3180BCF9A3}" id="{00DF0020-0014-4D1C-A5AF-00C4002B007D}">
    <text xml:space="preserve">Art. 9.1(d) cooperation
</text>
  </threadedComment>
  <threadedComment ref="AL101" personId="{E5842BE3-B748-F5C8-F69B-0A3180BCF9A3}" id="{0005009B-00C8-48D1-85CE-007B002700C5}">
    <text xml:space="preserve">Ch. 8
Article 3
National Treatment
Article 4
Market Access
and Annex on Telecommunications
</text>
  </threadedComment>
  <threadedComment ref="AM101" personId="{E5842BE3-B748-F5C8-F69B-0A3180BCF9A3}" id="{008C004C-00AA-4C4A-951E-006600940030}">
    <text xml:space="preserve">Ch.8
Article 3
National Treatment
Article 4
Market Access
and Annex on Financial Services
</text>
  </threadedComment>
  <threadedComment ref="AR101" personId="{E5842BE3-B748-F5C8-F69B-0A3180BCF9A3}" id="{007D00CF-00E8-48AD-8B04-00BA004E0089}">
    <text xml:space="preserve">Ch. 10, Art. 9.1.c - cooperation
</text>
  </threadedComment>
  <threadedComment ref="AW101" personId="{E5842BE3-B748-F5C8-F69B-0A3180BCF9A3}" id="{002E006A-0014-44B1-8465-0030004600B0}">
    <text xml:space="preserve">chapt. 10 Art. 4
</text>
  </threadedComment>
  <threadedComment ref="BA101" personId="{E5842BE3-B748-F5C8-F69B-0A3180BCF9A3}" id="{0069000A-002D-4261-B2EB-00B1004C0048}">
    <text xml:space="preserve">Chapt. 10 Art. 5
</text>
  </threadedComment>
  <threadedComment ref="BD101" personId="{E5842BE3-B748-F5C8-F69B-0A3180BCF9A3}" id="{00F1005D-00C1-4582-9873-008400BC00C3}">
    <text xml:space="preserve">Chapt. 10 Art. 8, Chapt. 10 art. 9:1(a), cooperation
</text>
  </threadedComment>
  <threadedComment ref="BH101" personId="{E5842BE3-B748-F5C8-F69B-0A3180BCF9A3}" id="{004E00F0-0015-49F3-9783-002F0090006F}">
    <text xml:space="preserve">Chapt.10 Art. 6 , Art. 9:1(c), cooperation,  Art. 9:1(f), cooperation
</text>
  </threadedComment>
  <threadedComment ref="BI101" personId="{E5842BE3-B748-F5C8-F69B-0A3180BCF9A3}" id="{003700A3-00F1-4914-B88F-008A00CC0044}">
    <text xml:space="preserve">Chapt. 10 Art. 9:1(c), cooperation
</text>
  </threadedComment>
  <threadedComment ref="BU101" personId="{E5842BE3-B748-F5C8-F69B-0A3180BCF9A3}" id="{00A9003E-00A8-49E6-AA74-00A800F800B7}">
    <text xml:space="preserve">chapt. 10 Art. 9:1(c), cooperation
</text>
  </threadedComment>
  <threadedComment ref="BW101" personId="{E5842BE3-B748-F5C8-F69B-0A3180BCF9A3}" id="{00710061-00C5-4BF2-B065-00AB00B80032}">
    <text xml:space="preserve">Chapt. 10 Art. 9:1(b), cooperation
</text>
  </threadedComment>
  <threadedComment ref="BZ101" personId="{E5842BE3-B748-F5C8-F69B-0A3180BCF9A3}" id="{009D005D-0063-4484-A47B-0078004D00D3}">
    <text xml:space="preserve">chapt. 10 Art. 1(b), chapt. 10 Art. 9
</text>
  </threadedComment>
  <threadedComment ref="CA101" personId="{E5842BE3-B748-F5C8-F69B-0A3180BCF9A3}" id="{00D6004D-007A-42AA-8B38-008F002E00A3}">
    <text xml:space="preserve">Chapt. 10 Art. 9:1(h), cooperation (soft)
Ch. 10, Art. 7.3 - online data protection
</text>
  </threadedComment>
  <threadedComment ref="CH101" personId="{E5842BE3-B748-F5C8-F69B-0A3180BCF9A3}" id="{006A005F-006D-43FF-8667-0058002F004C}">
    <text xml:space="preserve">non-application of dispute settlement (Chapt. 10 Art. 10)
</text>
  </threadedComment>
  <threadedComment ref="CS101" personId="{E5842BE3-B748-F5C8-F69B-0A3180BCF9A3}" id="{009400EA-00FD-423F-906B-00B500EE0042}">
    <text xml:space="preserve">Art. 9.1(c), cooperation
</text>
  </threadedComment>
  <threadedComment ref="CT101" personId="{E5842BE3-B748-F5C8-F69B-0A3180BCF9A3}" id="{00E3003D-00C6-40B7-B727-006B00D20021}">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CV101" personId="{E5842BE3-B748-F5C8-F69B-0A3180BCF9A3}" id="{00AB00A9-00AF-4D23-A21D-00C40008002B}">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ext>
  </threadedComment>
  <threadedComment ref="CW101" personId="{E5842BE3-B748-F5C8-F69B-0A3180BCF9A3}" id="{009B005A-00E4-4781-A4DF-002900720088}">
    <text xml:space="preserve">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DD101" personId="{E5842BE3-B748-F5C8-F69B-0A3180BCF9A3}" id="{00870026-007B-43B2-9A01-009700D400B2}">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DI101" personId="{E5842BE3-B748-F5C8-F69B-0A3180BCF9A3}" id="{00580024-0012-4805-857D-0002005100D8}">
    <text xml:space="preserve">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ext>
  </threadedComment>
  <threadedComment ref="DL101" personId="{E5842BE3-B748-F5C8-F69B-0A3180BCF9A3}" id="{007100EA-0011-4451-8C66-0099001D008C}">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EA101" personId="{E5842BE3-B748-F5C8-F69B-0A3180BCF9A3}" id="{009A00BB-000F-4938-856D-0087006D00F1}">
    <tex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ext>
  </threadedComment>
  <threadedComment ref="EC101" personId="{E5842BE3-B748-F5C8-F69B-0A3180BCF9A3}" id="{009A00FC-0097-4211-949C-0070009600C2}">
    <tex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ext>
  </threadedComment>
  <threadedComment ref="ED101" personId="{E5842BE3-B748-F5C8-F69B-0A3180BCF9A3}" id="{005900EC-00D9-469C-A271-008C000B0061}">
    <text xml:space="preserve">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ext>
  </threadedComment>
  <threadedComment ref="EK101" personId="{8E4CCD65-E3AA-5BB5-8775-153EB2897E6A}" id="{006B00CE-0022-47CF-B805-00000097005B}">
    <text xml:space="preserve">Chapt. 13 Art. 9:7, cooperation
</text>
  </threadedComment>
  <threadedComment ref="EL101" personId="{8E4CCD65-E3AA-5BB5-8775-153EB2897E6A}" id="{00F00007-006E-4D97-9D11-0090009F00BD}">
    <text xml:space="preserve">Chapt. 13 Art. 9:7, cooperation
</text>
  </threadedComment>
  <threadedComment ref="EM101" personId="{8E4CCD65-E3AA-5BB5-8775-153EB2897E6A}" id="{009A005A-00A6-4164-91D6-0034000E00D5}">
    <text xml:space="preserve">Chapt. 13 Art. 3
</text>
  </threadedComment>
  <threadedComment ref="EQ101" personId="{8E4CCD65-E3AA-5BB5-8775-153EB2897E6A}" id="{005200E4-00DE-4922-9F59-00CD00440059}">
    <text xml:space="preserve">Ch. 13, Art. 5:2(b)
</text>
  </threadedComment>
  <threadedComment ref="EU101" personId="{8E4CCD65-E3AA-5BB5-8775-153EB2897E6A}" id="{007900DD-00F7-4DD1-A809-0053002C00E3}">
    <text xml:space="preserve">Chapt. 13 Art. 6
</text>
  </threadedComment>
  <threadedComment ref="EZ101" personId="{8E4CCD65-E3AA-5BB5-8775-153EB2897E6A}" id="{00700072-0056-4814-A8DB-002A00F60030}">
    <text xml:space="preserve">Art. 10:2
</text>
  </threadedComment>
  <threadedComment ref="FB101" personId="{8E4CCD65-E3AA-5BB5-8775-153EB2897E6A}" id="{003D0011-00DE-4D4E-8010-0066006100A8}">
    <text xml:space="preserve">Art. 5:1(a) and Art. 5:2(a) 
</text>
  </threadedComment>
  <threadedComment ref="EM102" personId="{8E4CCD65-E3AA-5BB5-8775-153EB2897E6A}" id="{00640041-0065-4749-B976-009C005E0094}">
    <text xml:space="preserve">Art. 144:3
</text>
  </threadedComment>
  <threadedComment ref="EP102" personId="{8E4CCD65-E3AA-5BB5-8775-153EB2897E6A}" id="{007B0024-0021-4CA6-84B6-00E10069000B}">
    <text xml:space="preserve">Generally for IPRs: Art. 144:2
</text>
  </threadedComment>
  <threadedComment ref="FE102" personId="{8E4CCD65-E3AA-5BB5-8775-153EB2897E6A}" id="{00B800D1-0094-4940-9F27-00A0006E00CA}">
    <text xml:space="preserve">Art. 144:1
</text>
  </threadedComment>
  <threadedComment ref="EM103" personId="{6785972C-96CC-E74C-1073-C6FD66B67974}" id="{00B30057-0038-447F-883D-007F008C0072}">
    <text xml:space="preserve">Art. 27:1
</text>
  </threadedComment>
  <threadedComment ref="AD104" personId="{E5842BE3-B748-F5C8-F69B-0A3180BCF9A3}" id="{008A00A9-0086-428B-9ECC-008D009E0044}">
    <text xml:space="preserve">Annex XVI, Art. 2.2
</text>
  </threadedComment>
  <threadedComment ref="AK104" personId="{E5842BE3-B748-F5C8-F69B-0A3180BCF9A3}" id="{00CB0076-008E-4CF5-939F-00B2003C00B4}">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ext>
  </threadedComment>
  <threadedComment ref="AL104" personId="{E5842BE3-B748-F5C8-F69B-0A3180BCF9A3}" id="{00230080-00D8-4CB3-8B88-00B000E0005C}">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ext>
  </threadedComment>
  <threadedComment ref="AM104" personId="{E5842BE3-B748-F5C8-F69B-0A3180BCF9A3}" id="{00B40028-00D2-4A70-B5F1-00B4003E00DF}">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ext>
  </threadedComment>
  <threadedComment ref="BB104" personId="{E5842BE3-B748-F5C8-F69B-0A3180BCF9A3}" id="{0095002F-00A9-4BD4-B1A7-007D00BE009E}">
    <text xml:space="preserve">Annex XVI, Art. 1(b) 
</text>
  </threadedComment>
  <threadedComment ref="BH104" personId="{E5842BE3-B748-F5C8-F69B-0A3180BCF9A3}" id="{0008001E-0032-4C40-B9EA-000500810041}">
    <text xml:space="preserve">Annex XVI, Art. 1(c) in general  and (c)(iii) specific, (deceptive or fraudulent practices)
</text>
  </threadedComment>
  <threadedComment ref="BI104" personId="{E5842BE3-B748-F5C8-F69B-0A3180BCF9A3}" id="{001B000E-0002-4B08-A06A-0011004100F6}">
    <text xml:space="preserve">Annex XVI, Art. 1(c)(iv)
</text>
  </threadedComment>
  <threadedComment ref="BZ104" personId="{E5842BE3-B748-F5C8-F69B-0A3180BCF9A3}" id="{00080069-003E-41D5-8FC3-00D400830060}">
    <text xml:space="preserve">Art. 9.3, Annex XVI, Art. 2, (exchange of information)
</text>
  </threadedComment>
  <threadedComment ref="CS104" personId="{E5842BE3-B748-F5C8-F69B-0A3180BCF9A3}" id="{00A100BD-006F-475F-8239-006100110090}">
    <text xml:space="preserve">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ext>
  </threadedComment>
  <threadedComment ref="DD104" personId="{E5842BE3-B748-F5C8-F69B-0A3180BCF9A3}" id="{002A0061-0045-4FD0-8312-001B00E400A2}">
    <text xml:space="preserve">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I104" personId="{E5842BE3-B748-F5C8-F69B-0A3180BCF9A3}" id="{004A008B-0094-4235-A65D-00C700720019}">
    <text xml:space="preserve">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ext>
  </threadedComment>
  <threadedComment ref="DK104" personId="{E5842BE3-B748-F5C8-F69B-0A3180BCF9A3}" id="{00920020-0058-4B21-B69E-003F005900CE}">
    <text xml:space="preserve">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ext>
  </threadedComment>
  <threadedComment ref="DL104" personId="{E5842BE3-B748-F5C8-F69B-0A3180BCF9A3}" id="{00DE0048-0054-4B4B-B639-00030001006B}">
    <text xml:space="preserve">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X104" personId="{E5842BE3-B748-F5C8-F69B-0A3180BCF9A3}" id="{00B800F9-00ED-4BAD-903D-0080001200C7}">
    <text xml:space="preserve">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ext>
  </threadedComment>
  <threadedComment ref="EM104" personId="{8E4CCD65-E3AA-5BB5-8775-153EB2897E6A}" id="{00AD001B-002B-4359-88DE-003C0070007C}">
    <text xml:space="preserve">Art. 5.1:1
</text>
  </threadedComment>
  <threadedComment ref="ES104" personId="{8E4CCD65-E3AA-5BB5-8775-153EB2897E6A}" id="{005100AA-00F5-403A-8D4E-007A009800D7}">
    <text xml:space="preserve">Art. 5.1:1
</text>
  </threadedComment>
  <threadedComment ref="AT105" personId="{E5842BE3-B748-F5C8-F69B-0A3180BCF9A3}" id="{0045004C-0005-40FD-8CC8-00C1006B0051}">
    <text xml:space="preserve">Art. 3-1
</text>
  </threadedComment>
  <threadedComment ref="BF105" personId="{E5842BE3-B748-F5C8-F69B-0A3180BCF9A3}" id="{0010000C-0084-4CB3-A42B-000F00A2002E}">
    <text xml:space="preserve">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ext>
  </threadedComment>
  <threadedComment ref="CG105" personId="{E5842BE3-B748-F5C8-F69B-0A3180BCF9A3}" id="{007C00F4-0095-4E9D-AF03-00C1002000B4}">
    <text xml:space="preserve">Chapt. 14
</text>
  </threadedComment>
  <threadedComment ref="EF105" personId="{E5842BE3-B748-F5C8-F69B-0A3180BCF9A3}" id="{00F30080-009F-4B0F-918B-00FA0028001F}">
    <text xml:space="preserve">Art. 3-1:2, 
</text>
  </threadedComment>
  <threadedComment ref="EM106" personId="{6785972C-96CC-E74C-1073-C6FD66B67974}" id="{00A8002D-00BF-4834-9916-00FD004500FB}">
    <text xml:space="preserve">Art. 35:2
</text>
  </threadedComment>
  <threadedComment ref="FE106" personId="{6785972C-96CC-E74C-1073-C6FD66B67974}" id="{0073006D-009A-44BE-B0C6-00E500080074}">
    <text xml:space="preserve">Art. 35:1
</text>
  </threadedComment>
  <threadedComment ref="EM107" personId="{8E4CCD65-E3AA-5BB5-8775-153EB2897E6A}" id="{00E50046-00D2-4B7A-9FAF-0014003E0052}">
    <text xml:space="preserve">Art. 12.2
</text>
  </threadedComment>
  <threadedComment ref="J108" personId="{E5842BE3-B748-F5C8-F69B-0A3180BCF9A3}" id="{00A20071-00DB-407D-A19A-00A900DD0046}">
    <text xml:space="preserve">Provisional application
</text>
  </threadedComment>
  <threadedComment ref="BZ108" personId="{E5842BE3-B748-F5C8-F69B-0A3180BCF9A3}" id="{00A4000D-00E0-4D52-916E-00A5007000B5}">
    <text xml:space="preserve">Art. 36.2 and Annex IV, N° 3(a)(ii)
</text>
  </threadedComment>
  <threadedComment ref="EM109" personId="{8E4CCD65-E3AA-5BB5-8775-153EB2897E6A}" id="{001400C7-0080-4B70-9857-00F600850049}">
    <text xml:space="preserve">Art. 11.3:1
</text>
  </threadedComment>
  <threadedComment ref="EP109" personId="{8E4CCD65-E3AA-5BB5-8775-153EB2897E6A}" id="{0061003B-00E1-46F6-829E-00BB00FF0032}">
    <text xml:space="preserve">Art. 11.2:2 for IPRs in general
</text>
  </threadedComment>
  <threadedComment ref="EK110" personId="{8E4CCD65-E3AA-5BB5-8775-153EB2897E6A}" id="{002C00D0-0056-4FB3-934C-002B0070006B}">
    <text xml:space="preserve">Art. 24 Annex VI Art. 3:2
</text>
  </threadedComment>
  <threadedComment ref="EL110" personId="{8E4CCD65-E3AA-5BB5-8775-153EB2897E6A}" id="{00CF00AA-001C-4544-97BF-008C0075008E}">
    <text xml:space="preserve">Art. 24 Annex VI Art. 2:2
</text>
  </threadedComment>
  <threadedComment ref="EM110" personId="{8E4CCD65-E3AA-5BB5-8775-153EB2897E6A}" id="{00350055-002C-4A29-B3BE-004C0077004E}">
    <text xml:space="preserve">Art. 24 Annex VI Art. 2:1
</text>
  </threadedComment>
  <threadedComment ref="ES110" personId="{8E4CCD65-E3AA-5BB5-8775-153EB2897E6A}" id="{002C002B-00D3-4D4A-9A76-00CA00CF0002}">
    <text xml:space="preserve">Art. 24 Annex VI Art. 1
</text>
  </threadedComment>
  <threadedComment ref="J111" personId="{8E4CCD65-E3AA-5BB5-8775-153EB2897E6A}" id="{00AA003B-0022-4C8E-B5F5-009F00940096}">
    <text xml:space="preserve">01.11.2010 (ALB,LIE, CHE), 01.08.2011 (ALB, NOR), 01.10.2011 (ALB, ISL) 
</text>
  </threadedComment>
  <threadedComment ref="K111" personId="{8E4CCD65-E3AA-5BB5-8775-153EB2897E6A}" id="{005E007F-00CF-46BD-A6BC-00B5005B0078}">
    <text xml:space="preserve">01.11.2010 (ALB,LIE, CHE), 01.08.2011 (ALB, NOR), 01.10.2011 (ALB, ISL) 
</text>
  </threadedComment>
  <threadedComment ref="EK111" personId="{8E4CCD65-E3AA-5BB5-8775-153EB2897E6A}" id="{00730067-008A-4114-B826-002800CB00E2}">
    <text xml:space="preserve">Art. 23:1 with Annex V:2 (b) and (c)
</text>
  </threadedComment>
  <threadedComment ref="EL111" personId="{6785972C-96CC-E74C-1073-C6FD66B67974}" id="{00D00008-007B-4259-B577-004F003300A0}">
    <text xml:space="preserve">Art. 23:1 and Annex V
</text>
  </threadedComment>
  <threadedComment ref="EM111" personId="{8E4CCD65-E3AA-5BB5-8775-153EB2897E6A}" id="{0088009D-0003-48C7-8CAF-00B500B600FE}">
    <text xml:space="preserve">Art. 23:1 and Annex V Art. 2:1(c)
</text>
  </threadedComment>
  <threadedComment ref="ES111" personId="{8E4CCD65-E3AA-5BB5-8775-153EB2897E6A}" id="{0000001A-0062-4307-911D-002F0035005E}">
    <text xml:space="preserve">Art. 23 with Annex V:5:1
</text>
  </threadedComment>
  <threadedComment ref="AB112" personId="{E5842BE3-B748-F5C8-F69B-0A3180BCF9A3}" id="{002B00F8-008E-42B3-ACCB-000E00C2005F}">
    <text xml:space="preserve">Chap. 10 Art. 1(c)
</text>
  </threadedComment>
  <threadedComment ref="AD112" personId="{E5842BE3-B748-F5C8-F69B-0A3180BCF9A3}" id="{00DC000D-008E-4756-91CB-000B002700D0}">
    <text xml:space="preserve">Chapt. 10 Art. 2:1(d)
</text>
  </threadedComment>
  <threadedComment ref="AE112" personId="{E5842BE3-B748-F5C8-F69B-0A3180BCF9A3}" id="{00750090-0060-4488-96DE-009100670029}">
    <text xml:space="preserve">Chapt. 10 Art. 2:1(f)(iii)
</text>
  </threadedComment>
  <threadedComment ref="AF112" personId="{E5842BE3-B748-F5C8-F69B-0A3180BCF9A3}" id="{005E00DF-0090-4E57-A82A-004400420085}">
    <text xml:space="preserve">Chapt. 10 Art. 2.1(f)(iii)
</text>
  </threadedComment>
  <threadedComment ref="AK112" personId="{40B0AB47-9800-EA44-1FF3-FDF440E4C41E}" id="{00030062-0048-4781-9C2F-00C300670077}">
    <text xml:space="preserve">Chapter 13
Market Access (Article 4)
National Treatment (Article 5)
and Schedule of New Zealand include exceptions to NT and MA
</text>
  </threadedComment>
  <threadedComment ref="AL112" personId="{40B0AB47-9800-EA44-1FF3-FDF440E4C41E}" id="{009800C8-002D-422A-9C13-00F700C90092}">
    <text xml:space="preserve">Chapter 13
Market Access (Article 4)
National Treatment (Article 5)
and Schedule of New Zealand include exceptions to NT and MA
</text>
  </threadedComment>
  <threadedComment ref="AM112" personId="{40B0AB47-9800-EA44-1FF3-FDF440E4C41E}" id="{001000D7-0041-4EAF-BDEC-00C40026003D}">
    <text xml:space="preserve">Chapter 13
Market Access (Article 4)
National Treatment (Article 5)
and Schedule of New Zealand include exceptions to NT and MA
</text>
  </threadedComment>
  <threadedComment ref="AR112" personId="{E5842BE3-B748-F5C8-F69B-0A3180BCF9A3}" id="{00A500B6-0047-4318-B847-002A00CE00EC}">
    <text xml:space="preserve">Chapt. 10 Art. 2:1(g) 
</text>
  </threadedComment>
  <threadedComment ref="BA112" personId="{E5842BE3-B748-F5C8-F69B-0A3180BCF9A3}" id="{005400A2-0098-4AB0-8895-0012004F0019}">
    <text xml:space="preserve">Chapt. 10 Art. 2:1(a)(v), Chapt. 10 Art. 2:1(f)(ii)
</text>
  </threadedComment>
  <threadedComment ref="BB112" personId="{E5842BE3-B748-F5C8-F69B-0A3180BCF9A3}" id="{00C600B9-00D7-482B-916D-00C800EE0082}">
    <text xml:space="preserve">Chapt. 10 Art. 1(a) (very soft); Art. 2:1(b)
</text>
  </threadedComment>
  <threadedComment ref="BD112" personId="{E5842BE3-B748-F5C8-F69B-0A3180BCF9A3}" id="{00BA0083-002F-4E82-A4D5-009300AB00A3}">
    <text xml:space="preserve">Chapt. 5 Art. 7, 
Chapt. 10 Art. 3(b)
</text>
  </threadedComment>
  <threadedComment ref="BH112" personId="{E5842BE3-B748-F5C8-F69B-0A3180BCF9A3}" id="{006100EE-0020-405D-9948-0036007200F9}">
    <text xml:space="preserve">Chap. 10 Art. 2:1(f), 
</text>
  </threadedComment>
  <threadedComment ref="BW112" personId="{40B0AB47-9800-EA44-1FF3-FDF440E4C41E}" id="{006100ED-004D-4BAF-AF34-008F00910053}">
    <text xml:space="preserve">Hong Kong-New Zealand FTA, Ch. 10, Art. 1(d).
</text>
  </threadedComment>
  <threadedComment ref="BZ112" personId="{E5842BE3-B748-F5C8-F69B-0A3180BCF9A3}" id="{003C007A-00B7-4F3B-8B36-00570017005D}">
    <text xml:space="preserve">chapt. 10 Art. 2:1(a), Chapt. 10 Art. 4
</text>
  </threadedComment>
  <threadedComment ref="CA112" personId="{E5842BE3-B748-F5C8-F69B-0A3180BCF9A3}" id="{003B00CF-0021-482C-BE9A-008800990007}">
    <text xml:space="preserve">Chapt. 10,
 Art. 2:1(a)(iii)
 Art. 2:1(b)
</text>
  </threadedComment>
  <threadedComment ref="CH112" personId="{E5842BE3-B748-F5C8-F69B-0A3180BCF9A3}" id="{00C60033-00D1-43F5-90AF-003D00D00078}">
    <text xml:space="preserve">Chapt. 10 Art. 2:1(c))
</text>
  </threadedComment>
  <threadedComment ref="CT112" personId="{E5842BE3-B748-F5C8-F69B-0A3180BCF9A3}" id="{002F0014-0072-42D6-BA97-002E00240069}">
    <text xml:space="preserve">Art. 2.1(f)(i), parties agree to maintain privacy protection laws
</text>
  </threadedComment>
  <threadedComment ref="CY112" personId="{E5842BE3-B748-F5C8-F69B-0A3180BCF9A3}" id="{009C0098-0092-4D2B-B28B-004D00F200A5}">
    <text xml:space="preserve">Chapt. 10 Art. 2:1(h) / free flow of services using electronic means
</text>
  </threadedComment>
  <threadedComment ref="DK112" personId="{E5842BE3-B748-F5C8-F69B-0A3180BCF9A3}" id="{007100AB-0052-42B6-A854-007000F800BF}">
    <text xml:space="preserve">Market Access (Article 4)
National Treatment (Article 5)
and Schedulew of New Yealand and Hong Kong include exceptions to NT and MA
</text>
  </threadedComment>
  <threadedComment ref="DX112" personId="{E5842BE3-B748-F5C8-F69B-0A3180BCF9A3}" id="{003F00DF-00B2-4BC8-AED4-0009009C00EC}">
    <text xml:space="preserve">Ch. 12
Article 10, 12, 14, 20
Allow procurement using electronic means
</text>
  </threadedComment>
  <threadedComment ref="EB112" personId="{E5842BE3-B748-F5C8-F69B-0A3180BCF9A3}" id="{003E00C9-00F2-49A9-9915-006000D6006F}">
    <text xml:space="preserve">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ext>
  </threadedComment>
  <threadedComment ref="ED112" personId="{E5842BE3-B748-F5C8-F69B-0A3180BCF9A3}" id="{007100FF-0055-45F6-87C3-0027003500E1}">
    <text xml:space="preserve">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ext>
  </threadedComment>
  <threadedComment ref="EM112" personId="{6785972C-96CC-E74C-1073-C6FD66B67974}" id="{00C20056-0083-4A52-AF4B-00BA0060006E}">
    <text xml:space="preserve">Chapt. 11 Art. 3:1 and 2
</text>
  </threadedComment>
  <threadedComment ref="EO112" personId="{6785972C-96CC-E74C-1073-C6FD66B67974}" id="{00820000-0098-4712-9330-009400DF000B}">
    <text xml:space="preserve">Generally for IPRs: Chapt. 11, Art. 1(c)
</text>
  </threadedComment>
  <threadedComment ref="ES112" personId="{8E4CCD65-E3AA-5BB5-8775-153EB2897E6A}" id="{0092002F-0062-4420-9735-005E00CE0043}">
    <text xml:space="preserve">Chapt. 11 Art. 2(a)
</text>
  </threadedComment>
  <threadedComment ref="AC113" personId="{E5842BE3-B748-F5C8-F69B-0A3180BCF9A3}" id="{00C00001-00E8-4FA2-BF4D-00FB00710061}">
    <text xml:space="preserve">Art. 12.1:1
</text>
  </threadedComment>
  <threadedComment ref="AD113" personId="{E5842BE3-B748-F5C8-F69B-0A3180BCF9A3}" id="{003F00A1-00B0-40FC-8155-002C0089008B}">
    <text xml:space="preserve">Article 12.5: Transparency
Each Party shall publish or otherwise make available to the public its laws, regulations, and other measures of general application that pertain to electronic commerce.
</text>
  </threadedComment>
  <threadedComment ref="AH113" personId="{E5842BE3-B748-F5C8-F69B-0A3180BCF9A3}" id="{00220004-0033-47D2-AD2E-003200E900A2}">
    <text xml:space="preserve">Art. 12.4:3
</text>
  </threadedComment>
  <threadedComment ref="AI113" personId="{E5842BE3-B748-F5C8-F69B-0A3180BCF9A3}" id="{00EE0087-0097-4772-8C7D-00FB00A80098}">
    <text xml:space="preserve">Art. 12.4:4
</text>
  </threadedComment>
  <threadedComment ref="AL113" personId="{E5842BE3-B748-F5C8-F69B-0A3180BCF9A3}" id="{00CF00EE-0031-4A6E-8136-00370037002C}">
    <text xml:space="preserve">Article 10.3: National Treatment
Article 10.5: Market Access
Annex 10.1 (Telecommunications Services).
</text>
  </threadedComment>
  <threadedComment ref="AM113" personId="{E5842BE3-B748-F5C8-F69B-0A3180BCF9A3}" id="{004300BA-0016-4D1D-A0C6-00DE003100FE}">
    <text xml:space="preserve">
Article 11.4: National Treatment
NO MARKET ACCESS
</text>
  </threadedComment>
  <threadedComment ref="AP113" personId="{E5842BE3-B748-F5C8-F69B-0A3180BCF9A3}" id="{00E00077-0045-44A2-AC69-00DC009A0014}">
    <text xml:space="preserve">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ext>
  </threadedComment>
  <threadedComment ref="AT113" personId="{E5842BE3-B748-F5C8-F69B-0A3180BCF9A3}" id="{004A00F9-0036-4978-A766-009B00EA009D}">
    <text xml:space="preserve">Art. 12.4:1
</text>
  </threadedComment>
  <threadedComment ref="AU113" personId="{E5842BE3-B748-F5C8-F69B-0A3180BCF9A3}" id="{000E0039-00C9-408A-BBEF-007400E20094}">
    <text xml:space="preserve">Art.. 12.4.2
</text>
  </threadedComment>
  <threadedComment ref="BB113" personId="{E5842BE3-B748-F5C8-F69B-0A3180BCF9A3}" id="{00B9009C-0041-441C-9DCB-0059007D0094}">
    <text xml:space="preserve">Art. 12.1:1
</text>
  </threadedComment>
  <threadedComment ref="BW113" personId="{E5842BE3-B748-F5C8-F69B-0A3180BCF9A3}" id="{007B009B-008D-4AE0-BDA0-000200FF0074}">
    <text xml:space="preserve">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ext>
  </threadedComment>
  <threadedComment ref="BZ113" personId="{E5842BE3-B748-F5C8-F69B-0A3180BCF9A3}" id="{00F0001C-0015-4F8E-B0C5-0024007A00C7}">
    <text xml:space="preserve">Art. 12.6 including information sharing)
</text>
  </threadedComment>
  <threadedComment ref="CG113" personId="{E5842BE3-B748-F5C8-F69B-0A3180BCF9A3}" id="{002600FC-00E9-4D4A-92DD-0086002000BA}">
    <text xml:space="preserve">Chapt. 17
</text>
  </threadedComment>
  <threadedComment ref="CW113" personId="{E5842BE3-B748-F5C8-F69B-0A3180BCF9A3}" id="{006D000A-0050-48E0-B9AA-00440050004D}">
    <tex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ext>
  </threadedComment>
  <threadedComment ref="DX113" personId="{E5842BE3-B748-F5C8-F69B-0A3180BCF9A3}" id="{000A0085-001A-4BE1-9B10-003B005100D0}">
    <text xml:space="preserve">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ext>
  </threadedComment>
  <threadedComment ref="EA113" personId="{E5842BE3-B748-F5C8-F69B-0A3180BCF9A3}" id="{00E500ED-00DF-4C04-8D22-00580014003C}">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13" personId="{E5842BE3-B748-F5C8-F69B-0A3180BCF9A3}" id="{00E4002C-00D4-4903-B596-005E002E00A8}">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113" personId="{E5842BE3-B748-F5C8-F69B-0A3180BCF9A3}" id="{008F0045-0039-4C63-AA14-009C0022006F}">
    <text xml:space="preserve">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D113" personId="{E5842BE3-B748-F5C8-F69B-0A3180BCF9A3}" id="{002000B2-0009-4A01-80EB-00BF003B0066}">
    <text xml:space="preserve">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ext>
  </threadedComment>
  <threadedComment ref="EF113" personId="{E5842BE3-B748-F5C8-F69B-0A3180BCF9A3}" id="{00D70034-00F4-4851-B0C6-006900BD00B5}">
    <text xml:space="preserve">Art. 12.1.2
</text>
  </threadedComment>
  <threadedComment ref="EG113" personId="{E5842BE3-B748-F5C8-F69B-0A3180BCF9A3}" id="{00AF0062-0058-4F62-9D52-006700A10004}">
    <text xml:space="preserve">Art. 12.2 fn 29
</text>
  </threadedComment>
  <threadedComment ref="EH113" personId="{E5842BE3-B748-F5C8-F69B-0A3180BCF9A3}" id="{009800BD-002A-46DD-97EB-00AD003A0040}">
    <text xml:space="preserve">Art. 12.3, Art. 12.4:5 with referrence to other chapters, Art. 12.4:5 regarding non-discrimination of digital products
</text>
  </threadedComment>
  <threadedComment ref="EM113" personId="{8E4CCD65-E3AA-5BB5-8775-153EB2897E6A}" id="{009E00E8-00AC-486D-868F-00600030007B}">
    <text xml:space="preserve">Art. 13.2:1
</text>
  </threadedComment>
  <threadedComment ref="EP113" personId="{8E4CCD65-E3AA-5BB5-8775-153EB2897E6A}" id="{005700CD-002B-4655-BE7B-00AB008500B1}">
    <text xml:space="preserve">Generally for all IPR Art. 13.1:2
</text>
  </threadedComment>
  <threadedComment ref="FE113" personId="{75038419-5C3C-B7DC-2852-837E1C39F7F9}" id="{00F00051-0085-4AF4-BDD7-007A00EC009C}">
    <text xml:space="preserve">Art. 13.1:1
</text>
  </threadedComment>
  <threadedComment ref="EM114" personId="{6785972C-96CC-E74C-1073-C6FD66B67974}" id="{00C400F1-00C1-4499-882B-00B800E900D3}">
    <text xml:space="preserve">Art. 110
</text>
  </threadedComment>
  <threadedComment ref="EP114" personId="{6785972C-96CC-E74C-1073-C6FD66B67974}" id="{00B3000B-0008-4301-BF87-003200C4005F}">
    <text xml:space="preserve">Art. 109:2, for IPRs in general
</text>
  </threadedComment>
  <threadedComment ref="FE114" personId="{6785972C-96CC-E74C-1073-C6FD66B67974}" id="{0099007A-00FC-48A1-894B-00A900A4007A}">
    <text xml:space="preserve">Art. 109:1
</text>
  </threadedComment>
  <threadedComment ref="AB115" personId="{E5842BE3-B748-F5C8-F69B-0A3180BCF9A3}" id="{009E0049-0044-402F-8586-00010097009E}">
    <text xml:space="preserve">Art. 15.03:4 (b)
</text>
  </threadedComment>
  <threadedComment ref="AC115" personId="{E5842BE3-B748-F5C8-F69B-0A3180BCF9A3}" id="{00CD00D6-003D-49DE-844A-007C00C6005D}">
    <text xml:space="preserve">Art. 15.03:1-3
</text>
  </threadedComment>
  <threadedComment ref="AE115" personId="{E5842BE3-B748-F5C8-F69B-0A3180BCF9A3}" id="{001B002F-00AD-4A71-B093-003000F90016}">
    <text xml:space="preserve">Art. 15.03:2(e) 
</text>
  </threadedComment>
  <threadedComment ref="AF115" personId="{E5842BE3-B748-F5C8-F69B-0A3180BCF9A3}" id="{00CA000A-004B-4AF8-BDFD-000D00F00014}">
    <text xml:space="preserve">(Art. 15.03:2(a)(c), Art. 15.03:3
</text>
  </threadedComment>
  <threadedComment ref="AL115" personId="{E5842BE3-B748-F5C8-F69B-0A3180BCF9A3}" id="{00BE0048-0099-4B61-A031-00B900B90055}">
    <text xml:space="preserve">
Article 10.03: National Treatment
Article 10.05   
Market Access
Article 10.06 
 Local Presence
</text>
  </threadedComment>
  <threadedComment ref="AM115" personId="{E5842BE3-B748-F5C8-F69B-0A3180BCF9A3}" id="{002E0065-00A3-4021-A33F-00E500B20065}">
    <text xml:space="preserve">Article 12.03   
National Treatment
Article 12.05   
Right of Establishment
</text>
  </threadedComment>
  <threadedComment ref="AO115" personId="{E5842BE3-B748-F5C8-F69B-0A3180BCF9A3}" id="{00C30099-00C8-4AEF-8D93-00E30098000A}">
    <text xml:space="preserve">Art. 15.05 
</text>
  </threadedComment>
  <threadedComment ref="AP115" personId="{E5842BE3-B748-F5C8-F69B-0A3180BCF9A3}" id="{00F30077-004E-4739-AB5E-002C003D005E}">
    <text xml:space="preserve">Art. 15.02:2 
</text>
  </threadedComment>
  <threadedComment ref="AT115" personId="{E5842BE3-B748-F5C8-F69B-0A3180BCF9A3}" id="{00B700ED-00B5-4BFC-8997-001900CC0021}">
    <text xml:space="preserve">Art. 15-04
</text>
  </threadedComment>
  <threadedComment ref="BB115" personId="{E5842BE3-B748-F5C8-F69B-0A3180BCF9A3}" id="{003500BF-0082-4813-80A6-00F3007F002C}">
    <text xml:space="preserve">Art. 15.03:4 (a)
</text>
  </threadedComment>
  <threadedComment ref="BF115" personId="{E5842BE3-B748-F5C8-F69B-0A3180BCF9A3}" id="{00530002-008C-42ED-8324-003B0068001D}">
    <text xml:space="preserve">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ext>
  </threadedComment>
  <threadedComment ref="BW115" personId="{E5842BE3-B748-F5C8-F69B-0A3180BCF9A3}" id="{00E4009E-0088-4BC1-8A10-00BA000800AA}">
    <text xml:space="preserve">Art. 15.03:2(e)
</text>
  </threadedComment>
  <threadedComment ref="CD115" personId="{E5842BE3-B748-F5C8-F69B-0A3180BCF9A3}" id="{00EB0012-007C-48F7-9887-00BA00C100B2}">
    <text xml:space="preserve"> Art. 15.03:2(d) 
</text>
  </threadedComment>
  <threadedComment ref="CE115" personId="{E5842BE3-B748-F5C8-F69B-0A3180BCF9A3}" id="{007400BF-000F-4619-8896-00B400D6004B}">
    <text xml:space="preserve"> Art. 15.03:2(d) 
</text>
  </threadedComment>
  <threadedComment ref="CG115" personId="{E5842BE3-B748-F5C8-F69B-0A3180BCF9A3}" id="{00FC0070-00E2-41A1-9897-009C005D009E}">
    <text xml:space="preserve">Chapt. 22
</text>
  </threadedComment>
  <threadedComment ref="CW115" personId="{E5842BE3-B748-F5C8-F69B-0A3180BCF9A3}" id="{00F900A3-0039-4A17-BBA8-005F00860058}">
    <text xml:space="preserve">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DI115" personId="{E5842BE3-B748-F5C8-F69B-0A3180BCF9A3}" id="{00710075-0042-4A70-A591-00E50076005B}">
    <text xml:space="preserve">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ext>
  </threadedComment>
  <threadedComment ref="DL115" personId="{E5842BE3-B748-F5C8-F69B-0A3180BCF9A3}" id="{001C00A0-0083-4E67-8BF6-009000750035}">
    <text xml:space="preserve">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ext>
  </threadedComment>
  <threadedComment ref="DX115" personId="{E5842BE3-B748-F5C8-F69B-0A3180BCF9A3}" id="{00A30083-007C-431B-B809-006800BA00AF}">
    <text xml:space="preserve">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ext>
  </threadedComment>
  <threadedComment ref="EB115" personId="{E5842BE3-B748-F5C8-F69B-0A3180BCF9A3}" id="{001400CD-00B8-4CDF-AF5D-008B00320062}">
    <text xml:space="preserve">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EC115" personId="{E5842BE3-B748-F5C8-F69B-0A3180BCF9A3}" id="{00BD007D-0078-485B-8B8E-00DB00CE00DE}">
    <text xml:space="preserve">Art. 12.11 (prudential reaons and monetary and exchange policies)
</text>
  </threadedComment>
  <threadedComment ref="ED115" personId="{E5842BE3-B748-F5C8-F69B-0A3180BCF9A3}" id="{00B20078-0021-42A5-8035-00D50087005D}">
    <text xml:space="preserve">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ext>
  </threadedComment>
  <threadedComment ref="EF115" personId="{E5842BE3-B748-F5C8-F69B-0A3180BCF9A3}" id="{00730065-003F-4787-8A97-001400540022}">
    <text xml:space="preserve">Art. 15.04:2 
</text>
  </threadedComment>
  <threadedComment ref="EI115" personId="{E5842BE3-B748-F5C8-F69B-0A3180BCF9A3}" id="{007E0018-0082-4925-B578-005B00120010}">
    <text xml:space="preserve">Art. 15.02:3
</text>
  </threadedComment>
  <threadedComment ref="EK116" personId="{8E4CCD65-E3AA-5BB5-8775-153EB2897E6A}" id="{00AE003F-003A-44D2-8467-0025005200CB}">
    <text xml:space="preserve">Art. 5.1 and Annex XIII Art. 2:2(b) and (c)
</text>
  </threadedComment>
  <threadedComment ref="EL116" personId="{8E4CCD65-E3AA-5BB5-8775-153EB2897E6A}" id="{001B00EC-0085-4C3E-89EA-00150095004F}">
    <text xml:space="preserve">Art. 5.1 and Annex XIII Art. 2
</text>
  </threadedComment>
  <threadedComment ref="EM116" personId="{8E4CCD65-E3AA-5BB5-8775-153EB2897E6A}" id="{0090002C-001E-4AB1-B8CA-00E5005200EF}">
    <text xml:space="preserve">Art. 5.1 and Annex XIII Art. 2:1(a)
</text>
  </threadedComment>
  <threadedComment ref="ES116" personId="{8E4CCD65-E3AA-5BB5-8775-153EB2897E6A}" id="{00B50013-0061-431E-992D-00CB007F009F}">
    <text xml:space="preserve">Art. 5.1 and Annex XIII Art. 1; Art. 5.1 and Annex XIII Art. 5
</text>
  </threadedComment>
  <threadedComment ref="BB117" personId="{E5842BE3-B748-F5C8-F69B-0A3180BCF9A3}" id="{001D00B5-0070-47AE-AB80-003B006B0035}">
    <text xml:space="preserve">Annex I, Art. 1(b) 
</text>
  </threadedComment>
  <threadedComment ref="BH117" personId="{E5842BE3-B748-F5C8-F69B-0A3180BCF9A3}" id="{007000FE-00B6-4FB2-9DD5-001500A700B3}">
    <text xml:space="preserve">Annex I, Art. 1(c) general and specific Art. 1(c)(iii)(v)
</text>
  </threadedComment>
  <threadedComment ref="BI117" personId="{E5842BE3-B748-F5C8-F69B-0A3180BCF9A3}" id="{00D0002D-00AD-429A-97DE-009500D500C6}">
    <text xml:space="preserve">Annex I, Art. 1(c)(iv)
</text>
  </threadedComment>
  <threadedComment ref="BZ117" personId="{E5842BE3-B748-F5C8-F69B-0A3180BCF9A3}" id="{00090070-00DE-4C6A-99CD-00B3009700FA}">
    <text xml:space="preserve">Art. 1.8, Annex I, Art. 2, (exchange of information)
</text>
  </threadedComment>
  <threadedComment ref="CB117" personId="{40B0AB47-9800-EA44-1FF3-FDF440E4C41E}" id="{009C002B-0026-4FCC-AFE2-0019003E00F9}">
    <text xml:space="preserve">Annex I, Arts. 2 and 3
</text>
  </threadedComment>
  <threadedComment ref="CS117" personId="{E5842BE3-B748-F5C8-F69B-0A3180BCF9A3}" id="{00A40044-004C-45B0-929C-00DF006A005E}">
    <text xml:space="preserve">ANNEX I
REFERRED TO IN ARTICLE 1.8 (ELECTRONIC COMMERCE)
REGARDING ELECTRONIC COMMERCE
Art. I.(c)(i)(ii), parties recognize the importance of protection of privacy of individuals in relation to the processing and dissemination of personal data
</text>
  </threadedComment>
  <threadedComment ref="DX117" personId="{E5842BE3-B748-F5C8-F69B-0A3180BCF9A3}" id="{00C900BF-00DD-4C73-84D5-000300FE00A9}">
    <tex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ext>
  </threadedComment>
  <threadedComment ref="EK117" personId="{6785972C-96CC-E74C-1073-C6FD66B67974}" id="{0003007D-00F6-45BE-9919-0082008000AB}">
    <text xml:space="preserve">Art. 6.4:3
</text>
  </threadedComment>
  <threadedComment ref="EL117" personId="{6785972C-96CC-E74C-1073-C6FD66B67974}" id="{00640042-0009-45AF-9AB1-004F00270097}">
    <text xml:space="preserve">Art. 6.4:1-4
</text>
  </threadedComment>
  <threadedComment ref="EM117" personId="{6785972C-96CC-E74C-1073-C6FD66B67974}" id="{00390001-002C-47F3-BF80-001F0012000B}">
    <text xml:space="preserve">Art. 6.4:1
</text>
  </threadedComment>
  <threadedComment ref="ES117" personId="{6785972C-96CC-E74C-1073-C6FD66B67974}" id="{00C2006E-0082-4045-9865-00FA004C00AB}">
    <text xml:space="preserve">Art. 6.11
</text>
  </threadedComment>
  <threadedComment ref="AC118" personId="{E5842BE3-B748-F5C8-F69B-0A3180BCF9A3}" id="{00E70031-00D5-4F7C-A9AB-0002002D00AE}">
    <text xml:space="preserve">Art. 7.1:1, Art. 7.48
</text>
  </threadedComment>
  <threadedComment ref="AK118" personId="{E5842BE3-B748-F5C8-F69B-0A3180BCF9A3}" id="{00FE0009-00B2-443D-A81F-003C008B0086}">
    <text xml:space="preserve">Article 7.5 and 7.11
Market access
Annex 7A-1 EU List of Commitments and Schedule of Korea
Establishment
Article 7.9
Article 7.6
National treatment
</text>
  </threadedComment>
  <threadedComment ref="AL118" personId="{E5842BE3-B748-F5C8-F69B-0A3180BCF9A3}" id="{0012006A-009A-4184-B4B8-00E1009C00D9}">
    <text xml:space="preserve">Article 7.5 and 7.11
Market access
Annex 7A-1 EU List of Commitments and Schedule of Korea
Establishment
Article 7.9
Article 7.6
National treatment
</text>
  </threadedComment>
  <threadedComment ref="AM118" personId="{E5842BE3-B748-F5C8-F69B-0A3180BCF9A3}" id="{00C30096-009F-45B1-8A59-00CA002E006F}">
    <text xml:space="preserve">Article 7.5 and 7.11
Market access
Annex 7A-1 EU List of Commitments and Schedule of Korea
Establishment
Article 7.9
Article 7.6
National treatment
Article 7.42
New financial services
</text>
  </threadedComment>
  <threadedComment ref="AP118" personId="{E5842BE3-B748-F5C8-F69B-0A3180BCF9A3}" id="{003D00BA-00D7-47DE-86CE-008F0045009B}">
    <text xml:space="preserve">Chapter 7
</text>
  </threadedComment>
  <threadedComment ref="AT118" personId="{E5842BE3-B748-F5C8-F69B-0A3180BCF9A3}" id="{00E80037-0043-4192-9B1B-00DF00390037}">
    <text xml:space="preserve">Art. 7.48:3
</text>
  </threadedComment>
  <threadedComment ref="BA118" personId="{E5842BE3-B748-F5C8-F69B-0A3180BCF9A3}" id="{009B003A-00C4-4428-896B-003F006C006B}">
    <text xml:space="preserve">Art. 7.49:1(a), cooperation
</text>
  </threadedComment>
  <threadedComment ref="BB118" personId="{E5842BE3-B748-F5C8-F69B-0A3180BCF9A3}" id="{004E0035-0043-4331-A5B4-003E00870036}">
    <text xml:space="preserve">Art. 7.48:1 
</text>
  </threadedComment>
  <threadedComment ref="BD118" personId="{E5842BE3-B748-F5C8-F69B-0A3180BCF9A3}" id="{00630080-00EA-43BA-A02E-00E900BD00CB}">
    <text xml:space="preserve">Art. 7.49:1(e), cooperation
</text>
  </threadedComment>
  <threadedComment ref="BF118" personId="{E5842BE3-B748-F5C8-F69B-0A3180BCF9A3}" id="{00190015-0080-485B-A236-002E00AB0092}">
    <text xml:space="preserve">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ext>
  </threadedComment>
  <threadedComment ref="BH118" personId="{E5842BE3-B748-F5C8-F69B-0A3180BCF9A3}" id="{004D00E5-00E9-46FE-9B58-0007009900FB}">
    <text xml:space="preserve">Art. 7.49:1(d), cooperation
</text>
  </threadedComment>
  <threadedComment ref="BI118" personId="{E5842BE3-B748-F5C8-F69B-0A3180BCF9A3}" id="{003F0036-00ED-419F-9AD4-005B00F90039}">
    <text xml:space="preserve">Art. 7.49:(c), cooperation
</text>
  </threadedComment>
  <threadedComment ref="BZ118" personId="{E5842BE3-B748-F5C8-F69B-0A3180BCF9A3}" id="{00820042-00D6-4576-8B0E-009900D900A7}">
    <text xml:space="preserve">Art. 7.1:1 (in Chapt. 7: Trade in Services, Establishement and Electronic Commerce), Art. 7.3:1 (committee), Art. 7.48, Art. 7.49 (dialogue and exchange of information)
</text>
  </threadedComment>
  <threadedComment ref="CB118" personId="{E5842BE3-B748-F5C8-F69B-0A3180BCF9A3}" id="{005D00B3-00C9-411A-A6BC-004C00B60094}">
    <text xml:space="preserve">Article 7.3
Committee on Trade in Services, Establishment and
Electronic Commerce
</text>
  </threadedComment>
  <threadedComment ref="CG118" personId="{E5842BE3-B748-F5C8-F69B-0A3180BCF9A3}" id="{002F00F6-0007-4679-9DCC-0022009000AA}">
    <text xml:space="preserve">Chapt. 14
</text>
  </threadedComment>
  <threadedComment ref="CV118" personId="{E5842BE3-B748-F5C8-F69B-0A3180BCF9A3}" id="{008500D2-00B7-44AA-9E81-00BE000A00E9}">
    <text xml:space="preserve">Art. 7.48.2
The Parties agree that the development of electronic
commerce must be fully compatible with the international
standards of data protection, in order to ensure the confidence of users of electronic commerce.
</text>
  </threadedComment>
  <threadedComment ref="CW118" personId="{E5842BE3-B748-F5C8-F69B-0A3180BCF9A3}" id="{005900EA-00EB-4F9A-89C8-003800D10072}">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D118" personId="{E5842BE3-B748-F5C8-F69B-0A3180BCF9A3}" id="{00080032-0074-46B9-9C5F-00C80066000B}">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DI118" personId="{E5842BE3-B748-F5C8-F69B-0A3180BCF9A3}" id="{008A00E7-0033-4E6C-971C-008E003D005D}">
    <text xml:space="preserve">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ext>
  </threadedComment>
  <threadedComment ref="DJ118" personId="{E5842BE3-B748-F5C8-F69B-0A3180BCF9A3}" id="{0049005D-00F1-4154-8AB3-004500060070}">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ext>
  </threadedComment>
  <threadedComment ref="DK118" personId="{E5842BE3-B748-F5C8-F69B-0A3180BCF9A3}" id="{002F00D0-0050-419A-A094-00EB00E90050}">
    <text xml:space="preserve">PROTOCOL
on cultural cooperation, not related to big data or e-commerce
</text>
  </threadedComment>
  <threadedComment ref="DL118" personId="{E5842BE3-B748-F5C8-F69B-0A3180BCF9A3}" id="{009C005A-00EA-4FCB-A889-0027000D004E}">
    <text xml:space="preserve">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EA118" personId="{E5842BE3-B748-F5C8-F69B-0A3180BCF9A3}" id="{00B20084-00BC-481D-B226-0099001C0011}">
    <text xml:space="preserve">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18" personId="{E5842BE3-B748-F5C8-F69B-0A3180BCF9A3}" id="{00F3006F-00DA-4064-9926-00D7004200A5}">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118" personId="{E5842BE3-B748-F5C8-F69B-0A3180BCF9A3}" id="{001D00E2-0065-4FCC-9A3F-00AF001000BF}">
    <text xml:space="preserve">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ext>
  </threadedComment>
  <threadedComment ref="ED118" personId="{E5842BE3-B748-F5C8-F69B-0A3180BCF9A3}" id="{008C0066-0048-46D2-AAD6-00C9002A009B}">
    <text xml:space="preserve">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ext>
  </threadedComment>
  <threadedComment ref="EK118" personId="{8E4CCD65-E3AA-5BB5-8775-153EB2897E6A}" id="{003400B6-00BC-47EE-9C4B-005D00F50043}">
    <text xml:space="preserve">Art. 10.5 (c): copyright treaty (Art. 1-14), Art. 10.5(d): phonograms treaty (Art. 1-23)
</text>
  </threadedComment>
  <threadedComment ref="EL118" personId="{8E4CCD65-E3AA-5BB5-8775-153EB2897E6A}" id="{00A9009A-005A-49D5-9B76-0028003F005E}">
    <text xml:space="preserve">Art. 10.5 for copyright
</text>
  </threadedComment>
  <threadedComment ref="EM118" personId="{8E4CCD65-E3AA-5BB5-8775-153EB2897E6A}" id="{007500DA-002B-401D-814D-00A000560021}">
    <text xml:space="preserve">Art. 10.2:1
</text>
  </threadedComment>
  <threadedComment ref="EN118" personId="{8E4CCD65-E3AA-5BB5-8775-153EB2897E6A}" id="{002C007D-0064-4CF2-B097-0092009300AC}">
    <text xml:space="preserve">Art. 10.6 for autors; Art. 10.7 for braodcasting organizations
</text>
  </threadedComment>
  <threadedComment ref="EP118" personId="{8E4CCD65-E3AA-5BB5-8775-153EB2897E6A}" id="{003E00CF-003C-43B5-A8E2-00A600D90099}">
    <text xml:space="preserve">Art. 10.11
</text>
  </threadedComment>
  <threadedComment ref="EQ118" personId="{8E4CCD65-E3AA-5BB5-8775-153EB2897E6A}" id="{002B0065-00B0-4254-BF5B-003300940046}">
    <text xml:space="preserve">Art. 10.12
</text>
  </threadedComment>
  <threadedComment ref="ER118" personId="{8E4CCD65-E3AA-5BB5-8775-153EB2897E6A}" id="{007300BC-00D5-49AB-9787-00160077008F}">
    <text xml:space="preserve">Art. 10.13
</text>
  </threadedComment>
  <threadedComment ref="EW118" personId="{8E4CCD65-E3AA-5BB5-8775-153EB2897E6A}" id="{00C000D1-005F-4D11-A9D4-0095004800D2}">
    <text xml:space="preserve">Sub-section C, Art. 10.62-10.66, in the IPR Chapter and rather extensive
</text>
  </threadedComment>
  <threadedComment ref="EX118" personId="{8E4CCD65-E3AA-5BB5-8775-153EB2897E6A}" id="{00800097-0000-414C-9244-00C500C10090}">
    <text xml:space="preserve">Sub-section C, Art. 10.62-10.66, in the IPR Chapter and rather extensive
</text>
  </threadedComment>
  <threadedComment ref="EK119" personId="{8E4CCD65-E3AA-5BB5-8775-153EB2897E6A}" id="{00AF00D6-0056-4947-93AB-00FC005D006E}">
    <text xml:space="preserve">Art. 9.2:2; Art. 9.6:1
</text>
  </threadedComment>
  <threadedComment ref="EL119" personId="{8E4CCD65-E3AA-5BB5-8775-153EB2897E6A}" id="{00D500A0-001F-4B9E-AF61-000200BC0020}">
    <text xml:space="preserve">Art. 9.6:1 for copyright
</text>
  </threadedComment>
  <threadedComment ref="EM119" personId="{8E4CCD65-E3AA-5BB5-8775-153EB2897E6A}" id="{002A00B4-0026-493E-8711-002C00E500D6}">
    <text xml:space="preserve">Art. 9.2:2
</text>
  </threadedComment>
  <threadedComment ref="EO119" personId="{8E4CCD65-E3AA-5BB5-8775-153EB2897E6A}" id="{002F0080-002E-49F6-9331-000E00DB00AF}">
    <text xml:space="preserve">Art. 9.6:7 for copyright
</text>
  </threadedComment>
  <threadedComment ref="EP119" personId="{8E4CCD65-E3AA-5BB5-8775-153EB2897E6A}" id="{00C900CA-00C9-4236-9EF0-009300AC00EB}">
    <text xml:space="preserve">Art. 9.1:2 for IPRs in general
</text>
  </threadedComment>
  <threadedComment ref="EM120" personId="{8E4CCD65-E3AA-5BB5-8775-153EB2897E6A}" id="{00AC0098-0000-4DB5-A30B-004F000C00FE}">
    <text xml:space="preserve">Art. 102:1
</text>
  </threadedComment>
  <threadedComment ref="AB121" personId="{E5842BE3-B748-F5C8-F69B-0A3180BCF9A3}" id="{00F4005D-005C-49CC-8DD6-00D400290088}">
    <text xml:space="preserve">Art. 14.1.3(b)
</text>
  </threadedComment>
  <threadedComment ref="AC121" personId="{E5842BE3-B748-F5C8-F69B-0A3180BCF9A3}" id="{00D200D7-00ED-43E1-8D16-00A000EA003E}">
    <text xml:space="preserve">Art. 14.1:1
</text>
  </threadedComment>
  <threadedComment ref="AE121" personId="{E5842BE3-B748-F5C8-F69B-0A3180BCF9A3}" id="{00940076-00E1-4EEE-919C-00A400F900AA}">
    <text xml:space="preserve">Art. 14.9(d)
</text>
  </threadedComment>
  <threadedComment ref="AF121" personId="{E5842BE3-B748-F5C8-F69B-0A3180BCF9A3}" id="{00F5002B-0033-434D-A94F-00DF003B0033}">
    <text xml:space="preserve">Art. 14.1.2
</text>
  </threadedComment>
  <threadedComment ref="AL121" personId="{E5842BE3-B748-F5C8-F69B-0A3180BCF9A3}" id="{0021004D-002B-4526-ABF6-006E00970055}">
    <text xml:space="preserve">ARTICLE 10.2: NATIONAL TREATMENT
ARTICLE 10.4: MARKET ACCESS
</text>
  </threadedComment>
  <threadedComment ref="AM121" personId="{E5842BE3-B748-F5C8-F69B-0A3180BCF9A3}" id="{00C80020-001A-4C09-8F4B-001100E60093}">
    <text xml:space="preserve">ARTICLE 12.2: NATIONAL TREATMENT
ARTICLE 12.4: MARKET ACCESS FOR FINANCIAL INSTITUTIONS
</text>
  </threadedComment>
  <threadedComment ref="AO121" personId="{E5842BE3-B748-F5C8-F69B-0A3180BCF9A3}" id="{00BA00ED-00A4-404A-B656-001D00030031}">
    <text xml:space="preserve">Art. 14.2 
</text>
  </threadedComment>
  <threadedComment ref="AP121" personId="{E5842BE3-B748-F5C8-F69B-0A3180BCF9A3}" id="{00AF008C-0023-4977-835B-00CC00280039}">
    <text xml:space="preserve">Art. 14.3 
</text>
  </threadedComment>
  <threadedComment ref="AR121" personId="{E5842BE3-B748-F5C8-F69B-0A3180BCF9A3}" id="{00670000-0017-40FD-BE95-00FA0032009A}">
    <text xml:space="preserve">Art. 14.9(b)
</text>
  </threadedComment>
  <threadedComment ref="AT121" personId="{E5842BE3-B748-F5C8-F69B-0A3180BCF9A3}" id="{00520046-00AE-4046-B19C-0015009B0029}">
    <text xml:space="preserve">Art. 14.4
</text>
  </threadedComment>
  <threadedComment ref="BA121" personId="{E5842BE3-B748-F5C8-F69B-0A3180BCF9A3}" id="{004A0020-0086-4910-AE66-003300830089}">
    <text xml:space="preserve">Art. 14.8, Art. 14.9(b), cooperation
</text>
  </threadedComment>
  <threadedComment ref="BB121" personId="{E5842BE3-B748-F5C8-F69B-0A3180BCF9A3}" id="{005F0035-0089-4D7F-8B79-00B200920082}">
    <text xml:space="preserve">Art. 14.1.3(a)
</text>
  </threadedComment>
  <threadedComment ref="BD121" personId="{E5842BE3-B748-F5C8-F69B-0A3180BCF9A3}" id="{00E5003C-00F5-49E6-AADB-00DD00CE003C}">
    <text xml:space="preserve">Art. 14.6
</text>
  </threadedComment>
  <threadedComment ref="BF121" personId="{E5842BE3-B748-F5C8-F69B-0A3180BCF9A3}" id="{00C30091-00C5-42BB-B29E-0049009F0066}">
    <text xml:space="preserve">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ext>
  </threadedComment>
  <threadedComment ref="BH121" personId="{E5842BE3-B748-F5C8-F69B-0A3180BCF9A3}" id="{007F0017-0018-4481-89A2-00AE00B50039}">
    <text xml:space="preserve">Art. 14.5
</text>
  </threadedComment>
  <threadedComment ref="BU121" personId="{E5842BE3-B748-F5C8-F69B-0A3180BCF9A3}" id="{003600BF-00F7-41EC-87B3-00D200C70029}">
    <text xml:space="preserve">Art. 14.9(b), cooperation regarding security in electronic communication
</text>
  </threadedComment>
  <threadedComment ref="BW121" personId="{E5842BE3-B748-F5C8-F69B-0A3180BCF9A3}" id="{00EE00F2-003D-4F65-A50D-007300610017}">
    <text xml:space="preserve">Art. 14.9(a)
</text>
  </threadedComment>
  <threadedComment ref="BY121" personId="{E5842BE3-B748-F5C8-F69B-0A3180BCF9A3}" id="{0065002C-008D-43B7-9321-00A900EC00E5}">
    <text xml:space="preserve">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text>
  </threadedComment>
  <threadedComment ref="BZ121" personId="{E5842BE3-B748-F5C8-F69B-0A3180BCF9A3}" id="{007E00D2-00F2-461B-AF4C-002F00720030}">
    <text xml:space="preserve">Art. 14.5:2, exchange of information regarding consumer protection, Art. 14.7:2(b), exchanging information regarding privacy protection, Art. 14.8:1 regarding electronic authentication, Art. 14.9
</text>
  </threadedComment>
  <threadedComment ref="CA121" personId="{E5842BE3-B748-F5C8-F69B-0A3180BCF9A3}" id="{0033000E-00D5-4A90-ACBD-005F00C40022}">
    <text xml:space="preserve">Art. 14.9(e)
</text>
  </threadedComment>
  <threadedComment ref="CG121" personId="{E5842BE3-B748-F5C8-F69B-0A3180BCF9A3}" id="{000A005F-0095-4D49-974A-00A3000C000C}">
    <text xml:space="preserve">Chapt. 23
</text>
  </threadedComment>
  <threadedComment ref="CS121" personId="{E5842BE3-B748-F5C8-F69B-0A3180BCF9A3}" id="{000D00FA-0046-4E24-81EB-00AF00FB00C8}">
    <text xml:space="preserve">Art. 14.9(b) cooperation
</text>
  </threadedComment>
  <threadedComment ref="CT121" personId="{E5842BE3-B748-F5C8-F69B-0A3180BCF9A3}" id="{00300025-00DD-4CFC-A3A8-001E00050002}">
    <text xml:space="preserve">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ext>
  </threadedComment>
  <threadedComment ref="CY121" personId="{EC687AD0-6A67-C58C-D82E-26EA0D0BD1EA}" id="{0084006A-00CB-465A-A68C-006200AC000E}">
    <text xml:space="preserve">Art. 14.9. c, cooperation
</text>
  </threadedComment>
  <threadedComment ref="DD121" personId="{E5842BE3-B748-F5C8-F69B-0A3180BCF9A3}" id="{009F0000-00BB-4D21-AAD7-002400AF009F}">
    <tex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I121" personId="{E5842BE3-B748-F5C8-F69B-0A3180BCF9A3}" id="{0050004D-00BD-450E-A111-00A2009D000C}">
    <text xml:space="preserve">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K121" personId="{E5842BE3-B748-F5C8-F69B-0A3180BCF9A3}" id="{00FD003A-00FD-4819-ADA6-0032001B001C}">
    <text xml:space="preserve">Some restrictions to NT and performance requirements in: ANNEX II-KOREA-25
Restrictions to NT and MFN in:
ANNEX II-PERU-9
</text>
  </threadedComment>
  <threadedComment ref="DL121" personId="{E5842BE3-B748-F5C8-F69B-0A3180BCF9A3}" id="{00FC0000-00BD-4C17-ACC9-00240094007E}">
    <tex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N121" personId="{E5842BE3-B748-F5C8-F69B-0A3180BCF9A3}" id="{004000B3-00EF-41A3-A301-0078005E0031}">
    <text xml:space="preserve">Art. 14.9(b)
</text>
  </threadedComment>
  <threadedComment ref="DX121" personId="{E5842BE3-B748-F5C8-F69B-0A3180BCF9A3}" id="{00FD00E3-00D4-46B4-8625-00FD0061008E}">
    <text xml:space="preserve">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ext>
  </threadedComment>
  <threadedComment ref="EA121" personId="{E5842BE3-B748-F5C8-F69B-0A3180BCF9A3}" id="{009000D4-00FD-4224-87D8-00F100F800F4}">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21" personId="{E5842BE3-B748-F5C8-F69B-0A3180BCF9A3}" id="{009C0062-005A-442C-BF12-009A005800AD}">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121" personId="{E5842BE3-B748-F5C8-F69B-0A3180BCF9A3}" id="{00E0009F-007D-46F4-8AEC-00EF002A008E}">
    <text xml:space="preserve">Art. 12.10 ()financial services prudential reasons and monetary and exchange policies)
</text>
  </threadedComment>
  <threadedComment ref="ED121" personId="{E5842BE3-B748-F5C8-F69B-0A3180BCF9A3}" id="{008C00F8-0087-47B8-8C3A-004300D6009B}">
    <text xml:space="preserve">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121" personId="{E5842BE3-B748-F5C8-F69B-0A3180BCF9A3}" id="{00340063-0018-42E1-BABE-00180024004F}">
    <text xml:space="preserve"> Art. 14.4:2 regarding taxes
</text>
  </threadedComment>
  <threadedComment ref="EH121" personId="{E5842BE3-B748-F5C8-F69B-0A3180BCF9A3}" id="{006E00CB-00D3-4924-AAED-006E0081007C}">
    <text xml:space="preserve">Art. 14.3 with referrence to other chapters, 
</text>
  </threadedComment>
  <threadedComment ref="EK121" personId="{6785972C-96CC-E74C-1073-C6FD66B67974}" id="{004F0096-00BE-4F6A-B921-00DB009600E5}">
    <text xml:space="preserve">Art. 17.7:8
</text>
  </threadedComment>
  <threadedComment ref="EL121" personId="{6785972C-96CC-E74C-1073-C6FD66B67974}" id="{00260017-005F-4FE1-B516-001E00E50000}">
    <text xml:space="preserve">Art. 17.2, 17.7:8
</text>
  </threadedComment>
  <threadedComment ref="EM121" personId="{6785972C-96CC-E74C-1073-C6FD66B67974}" id="{002A007F-00BD-46CD-A1AE-009000AA008C}">
    <text xml:space="preserve">Art. 17.2
</text>
  </threadedComment>
  <threadedComment ref="EN121" personId="{6785972C-96CC-E74C-1073-C6FD66B67974}" id="{00E500DE-0004-4AA9-B2D5-001200B90026}">
    <text xml:space="preserve">Art 17.7:2
</text>
  </threadedComment>
  <threadedComment ref="EP121" personId="{8E4CCD65-E3AA-5BB5-8775-153EB2897E6A}" id="{00C800B7-00F6-4EBA-892F-00E700C1003D}">
    <text xml:space="preserve">Art. 17.7:7 for broadcasting organzations
</text>
  </threadedComment>
  <threadedComment ref="EK122" personId="{6785972C-96CC-E74C-1073-C6FD66B67974}" id="{008F00D7-0052-46C5-951B-00DB00A10088}">
    <text xml:space="preserve">Art. 9.7:1
</text>
  </threadedComment>
  <threadedComment ref="EL122" personId="{6785972C-96CC-E74C-1073-C6FD66B67974}" id="{00ED0021-007B-4F0B-9F08-003B00950070}">
    <text xml:space="preserve">Art. 9.7:1 for copyright
</text>
  </threadedComment>
  <threadedComment ref="EM122" personId="{6785972C-96CC-E74C-1073-C6FD66B67974}" id="{005E00C0-00D3-4156-9B8F-007500E2003C}">
    <text xml:space="preserve">Art. 9.2:2
</text>
  </threadedComment>
  <threadedComment ref="EP122" personId="{6785972C-96CC-E74C-1073-C6FD66B67974}" id="{006800E1-000C-42CA-AC33-0063001900C0}">
    <text xml:space="preserve">Art. 9.1:2 for IPRs in general
</text>
  </threadedComment>
  <threadedComment ref="EK123" personId="{75038419-5C3C-B7DC-2852-837E1C39F7F9}" id="{00B50077-0024-4B99-AA1F-001300D700C9}">
    <text xml:space="preserve">Art. 9.6:1
</text>
  </threadedComment>
  <threadedComment ref="EM123" personId="{75038419-5C3C-B7DC-2852-837E1C39F7F9}" id="{00CA0072-003B-4553-9386-008E009C0008}">
    <text xml:space="preserve">Art. 9.2:2
</text>
  </threadedComment>
  <threadedComment ref="EO123" personId="{75038419-5C3C-B7DC-2852-837E1C39F7F9}" id="{00E7005E-0073-4C9D-A3BC-002100C700D5}">
    <text xml:space="preserve">Art. 9.6:7
</text>
  </threadedComment>
  <threadedComment ref="EK124" personId="{8E4CCD65-E3AA-5BB5-8775-153EB2897E6A}" id="{00F00011-00C2-43BE-83C6-0064008E0076}">
    <text xml:space="preserve">Art. 167:3; Art. 178
</text>
  </threadedComment>
  <threadedComment ref="EL124" personId="{8E4CCD65-E3AA-5BB5-8775-153EB2897E6A}" id="{003800E1-0013-4C81-AEF7-0018006D002E}">
    <text xml:space="preserve">Art. 178 for copyright
</text>
  </threadedComment>
  <threadedComment ref="EM124" personId="{8E4CCD65-E3AA-5BB5-8775-153EB2897E6A}" id="{00210052-00D5-4D68-81F4-008D00690097}">
    <text xml:space="preserve">Art. 167:3
</text>
  </threadedComment>
  <threadedComment ref="ES124" personId="{8E4CCD65-E3AA-5BB5-8775-153EB2897E6A}" id="{00050079-0043-4A5D-8398-0042007400B8}">
    <text xml:space="preserve">Art. 179
</text>
  </threadedComment>
  <threadedComment ref="EW124" personId="{8E4CCD65-E3AA-5BB5-8775-153EB2897E6A}" id="{007E003F-0009-4DD4-9065-00550023007B}">
    <text xml:space="preserve">Art. 185, limitation of liability
</text>
  </threadedComment>
  <threadedComment ref="EX124" personId="{8E4CCD65-E3AA-5BB5-8775-153EB2897E6A}" id="{00790048-00FF-4942-971D-007D008D004C}">
    <text xml:space="preserve">Art. 185, limitation of liability
</text>
  </threadedComment>
  <threadedComment ref="EK125" personId="{8E4CCD65-E3AA-5BB5-8775-153EB2897E6A}" id="{003C00CA-00D8-4D62-A958-00F7000600B6}">
    <text xml:space="preserve">Art. 5 Annex XII Art. 2(g) and (h)
</text>
  </threadedComment>
  <threadedComment ref="EL125" personId="{8E4CCD65-E3AA-5BB5-8775-153EB2897E6A}" id="{00980073-0069-4090-B572-00BA007B008B}">
    <text xml:space="preserve">Art. 5 Annex XII Art. 2
</text>
  </threadedComment>
  <threadedComment ref="EM125" personId="{E5842BE3-B748-F5C8-F69B-0A3180BCF9A3}" id="{00A100AA-0066-492E-A903-00BB009400CB}">
    <text xml:space="preserve">Annex XII, Art. 2.1
</text>
  </threadedComment>
  <threadedComment ref="ES125" personId="{8E4CCD65-E3AA-5BB5-8775-153EB2897E6A}" id="{00A700D0-00CC-4873-B140-006B002E00D5}">
    <text xml:space="preserve">Art. 5 and Annex XII Art. 1
</text>
  </threadedComment>
  <threadedComment ref="EM126" personId="{8E4CCD65-E3AA-5BB5-8775-153EB2897E6A}" id="{005C0076-0010-455D-ABCE-00FB000200F4}">
    <text xml:space="preserve">Art. 23:1, cooperation
</text>
  </threadedComment>
  <threadedComment ref="J127" personId="{8E4CCD65-E3AA-5BB5-8775-153EB2897E6A}" id="{00710081-00B5-468B-8ED7-0017003B00FF}">
    <text xml:space="preserve">01.09.2012 (MNE, LIE, CHE), 01.10.2012 (ISL), 01.11.2012 (NOR)
</text>
  </threadedComment>
  <threadedComment ref="K127" personId="{8E4CCD65-E3AA-5BB5-8775-153EB2897E6A}" id="{007300CD-00A1-4333-B750-007600BF00F7}">
    <text xml:space="preserve">01.09.2012 (MNE, LIE, CHE), 01.10.2012 (ISL), 01.11.2012 (NOR)
</text>
  </threadedComment>
  <threadedComment ref="EK127" personId="{8E4CCD65-E3AA-5BB5-8775-153EB2897E6A}" id="{0060009E-0050-4722-9B98-002600A300D0}">
    <text xml:space="preserve">Art. 23 and Annex VI Art. 2:3(b) and (c)
</text>
  </threadedComment>
  <threadedComment ref="EL127" personId="{8E4CCD65-E3AA-5BB5-8775-153EB2897E6A}" id="{00A600A8-00F7-40FC-9A35-001400D10040}">
    <text xml:space="preserve">Art. 23 and Annex VI Art. 2
</text>
  </threadedComment>
  <threadedComment ref="EN127" personId="{8E4CCD65-E3AA-5BB5-8775-153EB2897E6A}" id="{00E2002B-0074-4CF3-BCBB-0002004C00A4}">
    <text xml:space="preserve">Art. 23 Annex VI Art. 3:8 and 9
</text>
  </threadedComment>
  <threadedComment ref="EO127" personId="{8E4CCD65-E3AA-5BB5-8775-153EB2897E6A}" id="{006900E3-002B-4BFF-A15C-00A600CB00EF}">
    <text xml:space="preserve">Art. 23 Annex VI Art. 3:4
</text>
  </threadedComment>
  <threadedComment ref="ES127" personId="{8E4CCD65-E3AA-5BB5-8775-153EB2897E6A}" id="{0041005A-00BF-4321-BFAD-00E700CE004E}">
    <text xml:space="preserve">Art. 23 Annex VI Art. 1; Art. 23 Annex VI Art. 6
</text>
  </threadedComment>
  <threadedComment ref="FB127" personId="{8E4CCD65-E3AA-5BB5-8775-153EB2897E6A}" id="{009B002C-0040-4C99-A9AD-006B00C00092}">
    <text xml:space="preserve">Art. 23 Annex VI Art. 3:3
</text>
  </threadedComment>
  <threadedComment ref="AC128" personId="{E5842BE3-B748-F5C8-F69B-0A3180BCF9A3}" id="{0013009C-0053-47EE-8D2D-00FF007B00C9}">
    <text xml:space="preserve">Art. 15.2:1
</text>
  </threadedComment>
  <threadedComment ref="AD128" personId="{E5842BE3-B748-F5C8-F69B-0A3180BCF9A3}" id="{00F4007D-0021-4447-BBAA-00AA00B80053}">
    <text xml:space="preserve">Art. 15.6
</text>
  </threadedComment>
  <threadedComment ref="AF128" personId="{E5842BE3-B748-F5C8-F69B-0A3180BCF9A3}" id="{00950073-00FA-4CEA-9D98-00D5004F008D}">
    <text xml:space="preserve">Art. 15.5, cooperation
</text>
  </threadedComment>
  <threadedComment ref="AH128" personId="{E5842BE3-B748-F5C8-F69B-0A3180BCF9A3}" id="{0044003F-0033-4AD6-8F8B-004D0086007B}">
    <text xml:space="preserve">Art. 15.4:3
</text>
  </threadedComment>
  <threadedComment ref="AI128" personId="{E5842BE3-B748-F5C8-F69B-0A3180BCF9A3}" id="{000D0021-00CC-4A2C-B75C-00620092008A}">
    <text xml:space="preserve">Art. 15.4:4
</text>
  </threadedComment>
  <threadedComment ref="AL128" personId="{E5842BE3-B748-F5C8-F69B-0A3180BCF9A3}" id="{00B20084-0034-4242-B6DD-005900490050}">
    <text xml:space="preserve">National Treatment (Art. 12.4)
Market Access (Art. 12.5 and 12.6)
Annex I - Non Conforming Measures
Annex II - Future Measures
Annex III - Activities reserved for the State
</text>
  </threadedComment>
  <threadedComment ref="AP128" personId="{E5842BE3-B748-F5C8-F69B-0A3180BCF9A3}" id="{00170095-0093-4CC1-85C4-004A007D00C7}">
    <text xml:space="preserve">Art. 15.3 (applicability of investment and services chapter)
</text>
  </threadedComment>
  <threadedComment ref="AR128" personId="{E5842BE3-B748-F5C8-F69B-0A3180BCF9A3}" id="{002D0098-005C-45D1-A2D4-00FA003E00AD}">
    <text xml:space="preserve">Art. 15.5. (d), cooperation
</text>
  </threadedComment>
  <threadedComment ref="AT128" personId="{E5842BE3-B748-F5C8-F69B-0A3180BCF9A3}" id="{009F008C-004D-4218-8BF6-00110087006C}">
    <text xml:space="preserve">Arts. 15.4.1
</text>
  </threadedComment>
  <threadedComment ref="AU128" personId="{E5842BE3-B748-F5C8-F69B-0A3180BCF9A3}" id="{008B005E-00F3-4ED3-A1CD-005A0077005F}">
    <text xml:space="preserve">Art. 15.4.2
</text>
  </threadedComment>
  <threadedComment ref="BA128" personId="{E5842BE3-B748-F5C8-F69B-0A3180BCF9A3}" id="{008500B3-00D3-4106-9196-00C7009700B3}">
    <text xml:space="preserve">Art. 15.5 (b)(c )
</text>
  </threadedComment>
  <threadedComment ref="BB128" personId="{E5842BE3-B748-F5C8-F69B-0A3180BCF9A3}" id="{00C900DB-00F9-4F6A-8036-007C0049009F}">
    <text xml:space="preserve">Art. 15.2:1
</text>
  </threadedComment>
  <threadedComment ref="BF128" personId="{E5842BE3-B748-F5C8-F69B-0A3180BCF9A3}" id="{00830024-00D5-47AD-8F0C-0003003F0052}">
    <text xml:space="preserve">Article 6.5.1 c), e) and f): Automation
</text>
  </threadedComment>
  <threadedComment ref="BH128" personId="{E5842BE3-B748-F5C8-F69B-0A3180BCF9A3}" id="{008F009F-00E7-483B-A0A5-001800290057}">
    <text xml:space="preserve">Art. 15.5 (b)
</text>
  </threadedComment>
  <threadedComment ref="BU128" personId="{E5842BE3-B748-F5C8-F69B-0A3180BCF9A3}" id="{00600053-00D1-45AB-95DA-00B00030005A}">
    <text xml:space="preserve">Art. 15.5 (b)
</text>
  </threadedComment>
  <threadedComment ref="BW128" personId="{E5842BE3-B748-F5C8-F69B-0A3180BCF9A3}" id="{00BE0027-0066-4EAD-A31B-00E0002B004F}">
    <text xml:space="preserve">Art. 15.5(a), cooperation
</text>
  </threadedComment>
  <threadedComment ref="BZ128" personId="{E5842BE3-B748-F5C8-F69B-0A3180BCF9A3}" id="{009A00E7-00DF-44D4-8E48-00F80039008E}">
    <text xml:space="preserve">Art. 15.5 (b)
</text>
  </threadedComment>
  <threadedComment ref="CA128" personId="{E5842BE3-B748-F5C8-F69B-0A3180BCF9A3}" id="{00510054-0072-4882-B17E-001D00D600B8}">
    <text xml:space="preserve">Art. 15.5(e), cooperation
</text>
  </threadedComment>
  <threadedComment ref="CG128" personId="{E5842BE3-B748-F5C8-F69B-0A3180BCF9A3}" id="{006C0077-0019-49E0-9F46-007800D400DB}">
    <text xml:space="preserve">Chapt. 17
</text>
  </threadedComment>
  <threadedComment ref="CS128" personId="{E5842BE3-B748-F5C8-F69B-0A3180BCF9A3}" id="{004C00A1-0041-47E8-8BE2-007C0033002A}">
    <text xml:space="preserve">Art. 15.5(b), cooperation
</text>
  </threadedComment>
  <threadedComment ref="CY128" personId="{EC687AD0-6A67-C58C-D82E-26EA0D0BD1EA}" id="{001A00D7-001A-461D-A829-004A00BA00C5}">
    <text xml:space="preserve">Art. 15.5.d, cooperation
</text>
  </threadedComment>
  <threadedComment ref="DD128" personId="{E5842BE3-B748-F5C8-F69B-0A3180BCF9A3}" id="{0065006E-0060-4C94-886E-00F900C80079}">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I128" personId="{E5842BE3-B748-F5C8-F69B-0A3180BCF9A3}" id="{00F800CC-009B-4D73-92F7-0077009E009C}">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K128" personId="{E5842BE3-B748-F5C8-F69B-0A3180BCF9A3}" id="{00D7006C-007F-446B-8AEA-0008008E006E}">
    <text xml:space="preserve">Annex I - Non Conforming Measures
Annex II - Future Measures
</text>
  </threadedComment>
  <threadedComment ref="DN128" personId="{E5842BE3-B748-F5C8-F69B-0A3180BCF9A3}" id="{001000A2-0023-4337-89D8-0036008A00A9}">
    <text xml:space="preserve">Art. 15.5. (d), cooperation
</text>
  </threadedComment>
  <threadedComment ref="EA128" personId="{E5842BE3-B748-F5C8-F69B-0A3180BCF9A3}" id="{00900077-008F-4B99-8DDA-00E900410018}">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B128" personId="{E5842BE3-B748-F5C8-F69B-0A3180BCF9A3}" id="{00DC00CA-00CA-4E81-839C-00BB00750057}">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D128" personId="{E5842BE3-B748-F5C8-F69B-0A3180BCF9A3}" id="{00E10055-00AC-47BB-96C1-003D005B005C}">
    <text xml:space="preserve">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F128" personId="{E5842BE3-B748-F5C8-F69B-0A3180BCF9A3}" id="{005F002C-00F3-4073-B755-00CF00BB0002}">
    <text xml:space="preserve">Art. 15.2
</text>
  </threadedComment>
  <threadedComment ref="EG128" personId="{E5842BE3-B748-F5C8-F69B-0A3180BCF9A3}" id="{004900E5-002D-496C-8F0E-005D00230025}">
    <text xml:space="preserve">Art. 15.1 fn 1
</text>
  </threadedComment>
  <threadedComment ref="EH128" personId="{E5842BE3-B748-F5C8-F69B-0A3180BCF9A3}" id="{000C000B-0090-42BB-9A12-00E7002400E5}">
    <text xml:space="preserve">Art. 15.3 referring to investment and services chapters
</text>
  </threadedComment>
  <threadedComment ref="EK128" personId="{6785972C-96CC-E74C-1073-C6FD66B67974}" id="{00D20056-0081-43B3-ACDB-00AE00C100BC}">
    <text xml:space="preserve">Art. 16.3(i) and (j)
</text>
  </threadedComment>
  <threadedComment ref="EL128" personId="{6785972C-96CC-E74C-1073-C6FD66B67974}" id="{00630067-00CB-4991-AE71-00FC00DE0085}">
    <text xml:space="preserve">Art. 16.3
</text>
  </threadedComment>
  <threadedComment ref="EM128" personId="{6785972C-96CC-E74C-1073-C6FD66B67974}" id="{00440078-0064-4940-9A93-0008005900C4}">
    <text xml:space="preserve">Art. 16.3(a)
</text>
  </threadedComment>
  <threadedComment ref="ES128" personId="{6785972C-96CC-E74C-1073-C6FD66B67974}" id="{00CF0083-0023-4929-9C0A-007A007C0017}">
    <text xml:space="preserve">Art. 16.18
</text>
  </threadedComment>
  <threadedComment ref="ET128" personId="{6785972C-96CC-E74C-1073-C6FD66B67974}" id="{00D5007B-0090-42D2-8091-00610010005D}">
    <text xml:space="preserve">Art. 16.10
</text>
  </threadedComment>
  <threadedComment ref="AB129" personId="{E5842BE3-B748-F5C8-F69B-0A3180BCF9A3}" id="{00490087-00DD-44EF-82C8-009000F5006F}">
    <text xml:space="preserve">Art. 15.1
</text>
  </threadedComment>
  <threadedComment ref="AC129" personId="{E5842BE3-B748-F5C8-F69B-0A3180BCF9A3}" id="{0037008C-0000-4C18-B87F-0001008C00B0}">
    <text xml:space="preserve">Art. 15.1
</text>
  </threadedComment>
  <threadedComment ref="AK129" personId="{E5842BE3-B748-F5C8-F69B-0A3180BCF9A3}" id="{00DB0086-00ED-4752-928B-005F00A100A9}">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L129" personId="{E5842BE3-B748-F5C8-F69B-0A3180BCF9A3}" id="{00D70093-00E3-4327-AA27-005E000500D2}">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M129" personId="{E5842BE3-B748-F5C8-F69B-0A3180BCF9A3}" id="{006E0031-00A0-49BC-AC11-00D000660052}">
    <tex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ext>
  </threadedComment>
  <threadedComment ref="AP129" personId="{E5842BE3-B748-F5C8-F69B-0A3180BCF9A3}" id="{006700EF-00C6-47B5-A445-004D00AA0013}">
    <text xml:space="preserve">Art. 15.2
</text>
  </threadedComment>
  <threadedComment ref="AT129" personId="{E5842BE3-B748-F5C8-F69B-0A3180BCF9A3}" id="{0053008A-0073-48C9-AA13-000000E6002F}">
    <text xml:space="preserve">Art. 15.4
</text>
  </threadedComment>
  <threadedComment ref="AW129" personId="{E5842BE3-B748-F5C8-F69B-0A3180BCF9A3}" id="{003700BD-00AB-4892-A8AC-0038008200E5}">
    <text xml:space="preserve">Art. 15.5
</text>
  </threadedComment>
  <threadedComment ref="BA129" personId="{E5842BE3-B748-F5C8-F69B-0A3180BCF9A3}" id="{005600FA-00CB-41A3-9070-00DE00680098}">
    <text xml:space="preserve">Art. 15.6
</text>
  </threadedComment>
  <threadedComment ref="BB129" personId="{E5842BE3-B748-F5C8-F69B-0A3180BCF9A3}" id="{003500D2-006D-419D-A859-008100DA0093}">
    <text xml:space="preserve">Soft Art. 15.1, 
Hard, Art. 15.5(a)
</text>
  </threadedComment>
  <threadedComment ref="BD129" personId="{E5842BE3-B748-F5C8-F69B-0A3180BCF9A3}" id="{00DA0086-004F-443C-8F3B-00A600B50070}">
    <text xml:space="preserve">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ext>
  </threadedComment>
  <threadedComment ref="BH129" personId="{E5842BE3-B748-F5C8-F69B-0A3180BCF9A3}" id="{002E00D4-00E6-4136-BC7B-004200E800B7}">
    <text xml:space="preserve">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ext>
  </threadedComment>
  <threadedComment ref="BI129" personId="{E5842BE3-B748-F5C8-F69B-0A3180BCF9A3}" id="{00250058-0068-47FD-9F0C-00B3001F0032}">
    <text xml:space="preserve">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ext>
  </threadedComment>
  <threadedComment ref="BY129" personId="{E5842BE3-B748-F5C8-F69B-0A3180BCF9A3}" id="{0013000F-0060-456B-879B-009D00FD00F5}">
    <text xml:space="preserve">
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text>
  </threadedComment>
  <threadedComment ref="BZ129" personId="{E5842BE3-B748-F5C8-F69B-0A3180BCF9A3}" id="{00A30075-00B5-402A-B606-009300930012}">
    <text xml:space="preserve">Art. 15.9:2, regarding paperless trading, Art. 15.10 regarding unsolicited commercial electronic messages
Art. 16.2 (e) general cooperation
</text>
  </threadedComment>
  <threadedComment ref="CD129" personId="{E5842BE3-B748-F5C8-F69B-0A3180BCF9A3}" id="{00E400C9-004E-46E5-887B-005000E100C2}">
    <text xml:space="preserve">Hard, Art. 15.5.2(b)
</text>
  </threadedComment>
  <threadedComment ref="CG129" personId="{E5842BE3-B748-F5C8-F69B-0A3180BCF9A3}" id="{000E0029-00AD-473E-B0C3-007A00C6002A}">
    <text xml:space="preserve">Title XII
</text>
  </threadedComment>
  <threadedComment ref="CT129" personId="{E5842BE3-B748-F5C8-F69B-0A3180BCF9A3}" id="{003F001F-00BC-45C5-988A-00BF00C600EC}">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CV129" personId="{E5842BE3-B748-F5C8-F69B-0A3180BCF9A3}" id="{007500ED-003A-4DEC-A0D0-007C00D500B0}">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DD129" personId="{E5842BE3-B748-F5C8-F69B-0A3180BCF9A3}" id="{006B003F-0086-4606-ABC6-000000500052}">
    <text xml:space="preserve">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I129" personId="{E5842BE3-B748-F5C8-F69B-0A3180BCF9A3}" id="{00E9002D-0082-4C26-AFD6-00BC004800F1}">
    <tex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ext>
  </threadedComment>
  <threadedComment ref="DL129" personId="{E5842BE3-B748-F5C8-F69B-0A3180BCF9A3}" id="{0035009E-006E-4F7B-A995-00AF009E0061}">
    <text xml:space="preserve">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EA129" personId="{E5842BE3-B748-F5C8-F69B-0A3180BCF9A3}" id="{00E2006A-0024-495B-ABC6-00B5002D001A}">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B129" personId="{E5842BE3-B748-F5C8-F69B-0A3180BCF9A3}" id="{00F50062-007D-44E9-88CA-005B004F00BC}">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D129" personId="{E5842BE3-B748-F5C8-F69B-0A3180BCF9A3}" id="{004000A4-00D3-4DD9-9C75-00EE00D00048}">
    <text xml:space="preserve">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ext>
  </threadedComment>
  <threadedComment ref="EF129" personId="{E5842BE3-B748-F5C8-F69B-0A3180BCF9A3}" id="{003F0084-00D7-4BFD-A9C9-00A20061007F}">
    <text xml:space="preserve">Art. 15.4.2
</text>
  </threadedComment>
  <threadedComment ref="EK129" personId="{8E4CCD65-E3AA-5BB5-8775-153EB2897E6A}" id="{00670054-000B-43AC-9F97-0002003F0066}">
    <text xml:space="preserve">Art. 13.4:3(a) and (b)
</text>
  </threadedComment>
  <threadedComment ref="EL129" personId="{8E4CCD65-E3AA-5BB5-8775-153EB2897E6A}" id="{004C00E3-00C1-4AAF-BFF6-003B0014002D}">
    <text xml:space="preserve">Art. 13.4:2 and 3
</text>
  </threadedComment>
  <threadedComment ref="EM129" personId="{8E4CCD65-E3AA-5BB5-8775-153EB2897E6A}" id="{000C003C-00ED-442C-8BAE-003200790089}">
    <text xml:space="preserve">Art. 13.4:1
</text>
  </threadedComment>
  <threadedComment ref="EO129" personId="{6785972C-96CC-E74C-1073-C6FD66B67974}" id="{000700BE-0017-4336-9B2C-006000FB0079}">
    <text xml:space="preserve">Art. 13.1, for IPRs in general
</text>
  </threadedComment>
  <threadedComment ref="EP129" personId="{8E4CCD65-E3AA-5BB5-8775-153EB2897E6A}" id="{009E0021-0096-42C5-A753-000F003B0042}">
    <text xml:space="preserve">Art. 13.12
</text>
  </threadedComment>
  <threadedComment ref="EQ129" personId="{8E4CCD65-E3AA-5BB5-8775-153EB2897E6A}" id="{0065005F-00F9-4C0E-8F19-007800DF003A}">
    <text xml:space="preserve">Art. 13.14
</text>
  </threadedComment>
  <threadedComment ref="ER129" personId="{8E4CCD65-E3AA-5BB5-8775-153EB2897E6A}" id="{00090035-009B-4EFB-9272-0025009200E0}">
    <text xml:space="preserve">Art. 13.15
</text>
  </threadedComment>
  <threadedComment ref="ET129" personId="{8E4CCD65-E3AA-5BB5-8775-153EB2897E6A}" id="{0001001F-008B-4B37-94BC-00F700AF00F3}">
    <text xml:space="preserve">Art. 13.19
</text>
  </threadedComment>
  <threadedComment ref="EU129" personId="{8E4CCD65-E3AA-5BB5-8775-153EB2897E6A}" id="{008D00BB-00B3-4D26-A532-00BA007100D0}">
    <text xml:space="preserve">Art. 13.17
</text>
  </threadedComment>
  <threadedComment ref="EW129" personId="{8E4CCD65-E3AA-5BB5-8775-153EB2897E6A}" id="{002A00B0-0096-4EAC-B539-00FF001000FE}">
    <text xml:space="preserve">Art. 13.16, limitation of liability
</text>
  </threadedComment>
  <threadedComment ref="EX129" personId="{8E4CCD65-E3AA-5BB5-8775-153EB2897E6A}" id="{00F20025-0025-44A3-AD36-002500E80064}">
    <text xml:space="preserve">Art. 13.16, limitation of liability
</text>
  </threadedComment>
  <threadedComment ref="AC130" personId="{E5842BE3-B748-F5C8-F69B-0A3180BCF9A3}" id="{00D30098-0011-49B6-99E8-00C90062006F}">
    <text xml:space="preserve">Art. 107:1
</text>
  </threadedComment>
  <threadedComment ref="AE130" personId="{E5842BE3-B748-F5C8-F69B-0A3180BCF9A3}" id="{00540086-0060-4134-BE3A-003F003E00C4}">
    <text xml:space="preserve">Ar.t 109(f), working group
</text>
  </threadedComment>
  <threadedComment ref="AF130" personId="{E5842BE3-B748-F5C8-F69B-0A3180BCF9A3}" id="{00D90078-00BC-40D1-8342-0093002500CB}">
    <text xml:space="preserve">Art. 162.1
</text>
  </threadedComment>
  <threadedComment ref="AK130" personId="{E5842BE3-B748-F5C8-F69B-0A3180BCF9A3}" id="{00820084-006A-41F7-AF77-003000A400EA}">
    <text xml:space="preserve">
Article 119
Market Access
Article 120
National Treatment
Article 132
Computer Services
</text>
  </threadedComment>
  <threadedComment ref="AL130" personId="{E5842BE3-B748-F5C8-F69B-0A3180BCF9A3}" id="{001D00DC-00B9-46A5-B055-00DF005700A1}">
    <text xml:space="preserve">
Article 119
Market Access
Article 120
National Treatment
Art. 139-150 Telecommunication Services
</text>
  </threadedComment>
  <threadedComment ref="AM130" personId="{E5842BE3-B748-F5C8-F69B-0A3180BCF9A3}" id="{00B000D2-00A2-41BE-987B-00BE00FA00A6}">
    <text xml:space="preserve">
Article 119
Market Access
Article 120
National Treatment
Art. 151-159 Financial Services
</text>
  </threadedComment>
  <threadedComment ref="AP130" personId="{E5842BE3-B748-F5C8-F69B-0A3180BCF9A3}" id="{00300084-0027-41B5-BC2B-004B00800025}">
    <text xml:space="preserve">Title IV
</text>
  </threadedComment>
  <threadedComment ref="AT130" personId="{E5842BE3-B748-F5C8-F69B-0A3180BCF9A3}" id="{00560022-009A-4B50-AA54-00CB0051008A}">
    <text xml:space="preserve">Art. 162:3
</text>
  </threadedComment>
  <threadedComment ref="BA130" personId="{E5842BE3-B748-F5C8-F69B-0A3180BCF9A3}" id="{00BC003F-003D-4C5C-9484-0060008F0058}">
    <text xml:space="preserve">Art. 163:1(a), dialogue, Art. 109(g), working group
</text>
  </threadedComment>
  <threadedComment ref="BD130" personId="{E5842BE3-B748-F5C8-F69B-0A3180BCF9A3}" id="{003A0088-00F5-4387-BFD8-009F00B700D4}">
    <text xml:space="preserve">Art. 163:1(f), dialogue, Art. 165
</text>
  </threadedComment>
  <threadedComment ref="BF130" personId="{E5842BE3-B748-F5C8-F69B-0A3180BCF9A3}" id="{000E0062-003E-4FC0-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BH130" personId="{E5842BE3-B748-F5C8-F69B-0A3180BCF9A3}" id="{00B60033-0078-4F49-B63D-005F00C50017}">
    <text xml:space="preserve">Art. 163:1(d), dialogue, Art. 166
</text>
  </threadedComment>
  <threadedComment ref="BI130" personId="{E5842BE3-B748-F5C8-F69B-0A3180BCF9A3}" id="{005E001F-00EB-4088-BF5C-00D400D400FB}">
    <text xml:space="preserve">Art. 163:1(c), dialogue
</text>
  </threadedComment>
  <threadedComment ref="BU130" personId="{E5842BE3-B748-F5C8-F69B-0A3180BCF9A3}" id="{00390003-00EA-42CC-8DD7-00DC0052003D}">
    <text xml:space="preserve">Art. 109(e), working group
</text>
  </threadedComment>
  <threadedComment ref="BW130" personId="{E5842BE3-B748-F5C8-F69B-0A3180BCF9A3}" id="{00D40018-00C5-4C92-A6FD-009300BD00B5}">
    <text xml:space="preserve">Art. 109(d), working group,
</text>
  </threadedComment>
  <threadedComment ref="BZ130" personId="{E5842BE3-B748-F5C8-F69B-0A3180BCF9A3}" id="{00B80021-0083-45E9-B682-008000D500F5}">
    <text xml:space="preserve">Art. 107:1 , Art. 109 (working group) (both in title IV: Trade in Services, Establishment and Electronic Commerce), Art. 162:1, Art. 163 (dialogue and exchange of information), Art. 166:2 regarding consumer protection
</text>
  </threadedComment>
  <threadedComment ref="CA130" personId="{E5842BE3-B748-F5C8-F69B-0A3180BCF9A3}" id="{001D003A-0053-407C-9BF4-0011006300AF}">
    <text xml:space="preserve">Ar.t 109(h), working group
</text>
  </threadedComment>
  <threadedComment ref="CB130" personId="{40B0AB47-9800-EA44-1FF3-FDF440E4C41E}" id="{00A80003-0013-4483-9B95-00D2000B006D}">
    <text xml:space="preserve">Art. 109.a)
</text>
  </threadedComment>
  <threadedComment ref="CG130" personId="{E5842BE3-B748-F5C8-F69B-0A3180BCF9A3}" id="{0027005C-0015-41B4-B88A-00F200260010}">
    <text xml:space="preserve">Title XII
</text>
  </threadedComment>
  <threadedComment ref="CS130" personId="{E5842BE3-B748-F5C8-F69B-0A3180BCF9A3}" id="{00360092-0047-42B8-A1B1-00E500720006}">
    <text xml:space="preserve">Art. 163.1(e), dialogue; 
</text>
  </threadedComment>
  <threadedComment ref="CT130" personId="{E5842BE3-B748-F5C8-F69B-0A3180BCF9A3}" id="{00FC004A-005C-460F-A669-00C60043002E}">
    <text xml:space="preserve">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ext>
  </threadedComment>
  <threadedComment ref="CV130" personId="{E5842BE3-B748-F5C8-F69B-0A3180BCF9A3}" id="{004100C4-009F-483D-93BC-00DE008C007E}">
    <text xml:space="preserve">
Art. 162.2
2. The Parties agree that the development of electronic commerce shall be consistent with the international standards of data protection, in order to ensure the confidence of users of
electronic commerce.
</text>
  </threadedComment>
  <threadedComment ref="CW130" personId="{E5842BE3-B748-F5C8-F69B-0A3180BCF9A3}" id="{00B50062-0045-46D7-AF76-00A3000700FB}">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Z130" personId="{E5842BE3-B748-F5C8-F69B-0A3180BCF9A3}" id="{00C600A2-00CF-4EA1-B753-002000E40015}">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E130" personId="{E5842BE3-B748-F5C8-F69B-0A3180BCF9A3}" id="{0029008F-00A3-43BD-9229-00A7001800D7}">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I130" personId="{E5842BE3-B748-F5C8-F69B-0A3180BCF9A3}" id="{00220035-003B-4C3F-B9FD-0060006800B3}">
    <text xml:space="preserve">Article 149
Confidentiality of Information
Each Party shall ensure the confidentiality of telecommunications
and related traffic data by means of a publicly
available telecommunications networks and services without
restricting trade in services.
</text>
  </threadedComment>
  <threadedComment ref="DJ130" personId="{E5842BE3-B748-F5C8-F69B-0A3180BCF9A3}" id="{008B00C4-00B5-4AEC-8F72-00C9007C00C2}">
    <text xml:space="preserve">Art. 132
(b) computer and related services, regardless of whether they
are delivered via a network, including the Internet, include
all services that provide:
(iii) data processing, data storage, data hosting or database
services
</text>
  </threadedComment>
  <threadedComment ref="DL130" personId="{E5842BE3-B748-F5C8-F69B-0A3180BCF9A3}" id="{00BF00DB-00D7-45C3-A4C6-006E00D900AD}">
    <tex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ext>
  </threadedComment>
  <threadedComment ref="DX130" personId="{E5842BE3-B748-F5C8-F69B-0A3180BCF9A3}" id="{006000F5-00D5-4325-B12B-005C00FD0099}">
    <text xml:space="preserve">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ext>
  </threadedComment>
  <threadedComment ref="EA130" personId="{E5842BE3-B748-F5C8-F69B-0A3180BCF9A3}" id="{004C00EF-0033-4DC3-8120-00E1004600F4}">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B130" personId="{E5842BE3-B748-F5C8-F69B-0A3180BCF9A3}" id="{00860015-0099-40D6-929A-007000480033}">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D130" personId="{E5842BE3-B748-F5C8-F69B-0A3180BCF9A3}" id="{002000AF-00BD-446C-98C8-00C3009200CF}">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ext>
  </threadedComment>
  <threadedComment ref="EK130" personId="{6785972C-96CC-E74C-1073-C6FD66B67974}" id="{00DF004C-00DE-4CF6-B869-007A00AC00E2}">
    <text xml:space="preserve">Art. 215:2
</text>
  </threadedComment>
  <threadedComment ref="EL130" personId="{6785972C-96CC-E74C-1073-C6FD66B67974}" id="{00420032-0057-441D-8D7A-007800D60069}">
    <text xml:space="preserve">for Copyright: Art. 215:2
</text>
  </threadedComment>
  <threadedComment ref="EM130" personId="{6785972C-96CC-E74C-1073-C6FD66B67974}" id="{00150030-0022-4EFE-A101-007700980060}">
    <text xml:space="preserve">Art. 196:1
</text>
  </threadedComment>
  <threadedComment ref="EN130" personId="{6785972C-96CC-E74C-1073-C6FD66B67974}" id="{008F005C-00E6-4425-ABD5-00B70066006A}">
    <text xml:space="preserve">Art. 218, 219
</text>
  </threadedComment>
  <threadedComment ref="EO130" personId="{6785972C-96CC-E74C-1073-C6FD66B67974}" id="{00E7009E-00D3-4C76-AC1D-008A00D9007B}">
    <text xml:space="preserve">Art. 196:3 for IPRs in general
</text>
  </threadedComment>
  <threadedComment ref="EQ130" personId="{6785972C-96CC-E74C-1073-C6FD66B67974}" id="{00AE00F6-0054-40EA-AC88-00FD009E0057}">
    <text xml:space="preserve">Art. 221
</text>
  </threadedComment>
  <threadedComment ref="ER130" personId="{6785972C-96CC-E74C-1073-C6FD66B67974}" id="{00C10069-00EA-4C6C-8CDA-008D00CF00E8}">
    <text xml:space="preserve">Art. 222
</text>
  </threadedComment>
  <threadedComment ref="ES130" personId="{6785972C-96CC-E74C-1073-C6FD66B67974}" id="{004300AD-006D-41C7-825B-0015001F00B0}">
    <text xml:space="preserve">Art. 231 and  Art. 196:5(j)
</text>
  </threadedComment>
  <threadedComment ref="EW130" personId="{6785972C-96CC-E74C-1073-C6FD66B67974}" id="{007A0063-004A-49EF-834B-003200FC0034}">
    <text xml:space="preserve">Art. 163:1(a), in the e-commerce chapter; and Section 3 Art. 250-254
</text>
  </threadedComment>
  <threadedComment ref="EX130" personId="{6785972C-96CC-E74C-1073-C6FD66B67974}" id="{00B60084-0073-4060-A343-0046005D000A}">
    <text xml:space="preserve">Art. 163:1(a), in the e-commerce chapter; and Section 3 Art. 250-254
</text>
  </threadedComment>
  <threadedComment ref="AF131" personId="{E5842BE3-B748-F5C8-F69B-0A3180BCF9A3}" id="{002F001B-006F-4F22-B758-00B500B70034}">
    <text xml:space="preserve">Art. 201.1
</text>
  </threadedComment>
  <threadedComment ref="AK131" personId="{E5842BE3-B748-F5C8-F69B-0A3180BCF9A3}" id="{0094004D-00A4-460D-A8C2-007400AB008E}">
    <text xml:space="preserve">Article 164
Market Access
Article 165
National Treatment
Article 180
Understanding on Computer Services 
</text>
  </threadedComment>
  <threadedComment ref="AL131" personId="{E5842BE3-B748-F5C8-F69B-0A3180BCF9A3}" id="{003A000E-0023-487F-8ED8-00C400EA00BA}">
    <text xml:space="preserve">Article 164
Market Access
Article 165
National Treatment
SECTION D
Telecommunication Services
Arts. 185-193
</text>
  </threadedComment>
  <threadedComment ref="AM131" personId="{E5842BE3-B748-F5C8-F69B-0A3180BCF9A3}" id="{004C00F6-00D6-4B8A-A57E-0097005700DC}">
    <text xml:space="preserve">Article 164
Market Access
Article 165
National Treatment
Section E Financial Services
Arts. 194-200
</text>
  </threadedComment>
  <threadedComment ref="AT131" personId="{E5842BE3-B748-F5C8-F69B-0A3180BCF9A3}" id="{0053008D-00B1-448A-89BD-003F004E0070}">
    <text xml:space="preserve">Art. 201:3
</text>
  </threadedComment>
  <threadedComment ref="BA131" personId="{E5842BE3-B748-F5C8-F69B-0A3180BCF9A3}" id="{0045000C-002C-409A-8278-009500DC0053}">
    <text xml:space="preserve">Art. 202(a)
</text>
  </threadedComment>
  <threadedComment ref="BF131" personId="{E5842BE3-B748-F5C8-F69B-0A3180BCF9A3}" id="{00D70023-00C3-4821-A0B1-00F7008B0039}">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131" personId="{E5842BE3-B748-F5C8-F69B-0A3180BCF9A3}" id="{00A1004D-00F7-43F7-B9D8-00DC001B00BA}">
    <text xml:space="preserve">Art. 202(c)
</text>
  </threadedComment>
  <threadedComment ref="BI131" personId="{E5842BE3-B748-F5C8-F69B-0A3180BCF9A3}" id="{000F0014-0087-4C26-A54A-006400D3000D}">
    <text xml:space="preserve">Art. 202(b)
</text>
  </threadedComment>
  <threadedComment ref="BY131" personId="{E5842BE3-B748-F5C8-F69B-0A3180BCF9A3}" id="{00F50089-001A-4FA8-A864-004200CE007B}">
    <text xml:space="preserve">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text>
  </threadedComment>
  <threadedComment ref="BZ131" personId="{E5842BE3-B748-F5C8-F69B-0A3180BCF9A3}" id="{00410037-000A-4BAA-B198-0029000D007E}">
    <text xml:space="preserve">Art. 201:1,  Art. 202, dialogue, Art. 56, Art. 161
</text>
  </threadedComment>
  <threadedComment ref="CG131" personId="{E5842BE3-B748-F5C8-F69B-0A3180BCF9A3}" id="{00C300A7-00BC-4A81-8964-00A100120055}">
    <text xml:space="preserve">Title X
</text>
  </threadedComment>
  <threadedComment ref="CS131" personId="{E5842BE3-B748-F5C8-F69B-0A3180BCF9A3}" id="{004A0032-0008-4288-9B5E-00860097002F}">
    <text xml:space="preserve">Art. 201.2
2. The Parties recognise that the development of e-commerce shall be compatible with international standards of data protection, in order to ensure the confidence of users of ecommerce.
</text>
  </threadedComment>
  <threadedComment ref="CV131" personId="{E5842BE3-B748-F5C8-F69B-0A3180BCF9A3}" id="{002E0098-0070-4BFD-8E3C-001800880057}">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W131" personId="{E5842BE3-B748-F5C8-F69B-0A3180BCF9A3}" id="{0047003A-006B-48B0-95D4-007F00A5001B}">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I131" personId="{E5842BE3-B748-F5C8-F69B-0A3180BCF9A3}" id="{00F40022-0053-4513-B83A-001900A200C1}">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J131" personId="{E5842BE3-B748-F5C8-F69B-0A3180BCF9A3}" id="{00650092-0087-49F6-953B-009F0044006D}">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K131" personId="{E5842BE3-B748-F5C8-F69B-0A3180BCF9A3}" id="{004F00E5-0067-4BA9-B104-00AA00D000E8}">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L131" personId="{E5842BE3-B748-F5C8-F69B-0A3180BCF9A3}" id="{002900F2-004E-4F28-97AC-006700BB00F4}">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X131" personId="{E5842BE3-B748-F5C8-F69B-0A3180BCF9A3}" id="{007A000C-0064-40FC-96E9-007300A0002A}">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131" personId="{E5842BE3-B748-F5C8-F69B-0A3180BCF9A3}" id="{0035008E-0010-4FFD-B986-0043006600DF}">
    <text xml:space="preserve">Art. 203
</text>
  </threadedComment>
  <threadedComment ref="EB131" personId="{E5842BE3-B748-F5C8-F69B-0A3180BCF9A3}" id="{00ED00D1-009F-44BA-A087-003D00A5009F}">
    <text xml:space="preserve">Art. 203
</text>
  </threadedComment>
  <threadedComment ref="ED131" personId="{E5842BE3-B748-F5C8-F69B-0A3180BCF9A3}" id="{005400BA-006B-4F93-AB3B-0085002C00C1}">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K131" personId="{6785972C-96CC-E74C-1073-C6FD66B67974}" id="{00120039-0071-4A4F-8351-00BC005A00A5}">
    <text xml:space="preserve">Art. 233(b) and (c)
</text>
  </threadedComment>
  <threadedComment ref="EL131" personId="{6785972C-96CC-E74C-1073-C6FD66B67974}" id="{005500BC-00D9-43A8-9D7E-00DD00990001}">
    <text xml:space="preserve">Art. 233, for copyright
</text>
  </threadedComment>
  <threadedComment ref="EM131" personId="{6785972C-96CC-E74C-1073-C6FD66B67974}" id="{005900DC-0093-402D-BD28-0096008000F8}">
    <text xml:space="preserve">Art. 229
</text>
  </threadedComment>
  <threadedComment ref="EN131" personId="{6785972C-96CC-E74C-1073-C6FD66B67974}" id="{006F00B5-00F5-4725-A126-009D00CC00AD}">
    <text xml:space="preserve">Art. 234 and 235
</text>
  </threadedComment>
  <threadedComment ref="EW131" personId="{6785972C-96CC-E74C-1073-C6FD66B67974}" id="{00CF00B4-0051-44E9-963C-00F700A300E3}">
    <text xml:space="preserve">Art. 272: Limitations on Liability for Service Providers
</text>
  </threadedComment>
  <threadedComment ref="EX131" personId="{6785972C-96CC-E74C-1073-C6FD66B67974}" id="{00AC005C-00EC-4631-B147-00E000CD00E6}">
    <text xml:space="preserve">Art. 272: Limitations on Liability for Service Providers
</text>
  </threadedComment>
  <threadedComment ref="FD131" personId="{6785972C-96CC-E74C-1073-C6FD66B67974}" id="{007D0059-0046-4253-A10B-007400B300B2}">
    <text xml:space="preserve">Art. 231
</text>
  </threadedComment>
  <threadedComment ref="AC132" personId="{40B0AB47-9800-EA44-1FF3-FDF440E4C41E}" id="{0043009E-0076-4CBD-905F-00EE003C0033}">
    <text xml:space="preserve">Art. 12.1:1
</text>
  </threadedComment>
  <threadedComment ref="AL132" personId="{40B0AB47-9800-EA44-1FF3-FDF440E4C41E}" id="{000F0018-0092-444B-9355-002500210072}">
    <text xml:space="preserve">Art. 9.2 National Treatment
Art. 9.4 Market Access
</text>
  </threadedComment>
  <threadedComment ref="AO132" personId="{E5842BE3-B748-F5C8-F69B-0A3180BCF9A3}" id="{00AA00F1-005C-4338-8487-00CE008B0033}">
    <text xml:space="preserve">Art. 12.7 
</text>
  </threadedComment>
  <threadedComment ref="AT132" personId="{40B0AB47-9800-EA44-1FF3-FDF440E4C41E}" id="{006B008E-00AD-4D52-8EE5-0029001F000B}">
    <text xml:space="preserve">Art. 12.2
</text>
  </threadedComment>
  <threadedComment ref="BA132" personId="{40B0AB47-9800-EA44-1FF3-FDF440E4C41E}" id="{00330043-000B-42C6-91EE-005E00AF00BB}">
    <text xml:space="preserve">Art. 12.6:1(a), cooperation
</text>
  </threadedComment>
  <threadedComment ref="BB132" personId="{40B0AB47-9800-EA44-1FF3-FDF440E4C41E}" id="{00C1008D-005F-4ED4-B308-00BC00150083}">
    <text xml:space="preserve">Art. 12.1:1
</text>
  </threadedComment>
  <threadedComment ref="BD132" personId="{40B0AB47-9800-EA44-1FF3-FDF440E4C41E}" id="{004700BB-00BE-4345-8C93-005B002B00C4}">
    <text xml:space="preserve">Art. 12.4
</text>
  </threadedComment>
  <threadedComment ref="BF132" personId="{40B0AB47-9800-EA44-1FF3-FDF440E4C41E}" id="{00F0006F-0096-4336-92A4-001200AD00A3}">
    <tex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ext>
  </threadedComment>
  <threadedComment ref="BH132" personId="{40B0AB47-9800-EA44-1FF3-FDF440E4C41E}" id="{002B00A4-00FB-493E-9FD6-00C400F900D4}">
    <text xml:space="preserve">Art. 12.5, Art. 12.6:1(f), cooperation
</text>
  </threadedComment>
  <threadedComment ref="BI132" personId="{40B0AB47-9800-EA44-1FF3-FDF440E4C41E}" id="{00100003-002C-4A10-86FF-001900270002}">
    <text xml:space="preserve">Art. 12.6:1(d), cooperation
</text>
  </threadedComment>
  <threadedComment ref="BU132" personId="{40B0AB47-9800-EA44-1FF3-FDF440E4C41E}" id="{00B20097-00E0-48A2-B791-004100E5003A}">
    <text xml:space="preserve">Art. 12.6:1(e), cooperation
</text>
  </threadedComment>
  <threadedComment ref="BW132" personId="{40B0AB47-9800-EA44-1FF3-FDF440E4C41E}" id="{00D20042-0071-4678-90C4-004C00AA0033}">
    <text xml:space="preserve">Art. 12.6:2, cooperation 
</text>
  </threadedComment>
  <threadedComment ref="BY132" personId="{40B0AB47-9800-EA44-1FF3-FDF440E4C41E}" id="{009C00FF-00EE-4EEA-9DE9-00E7007C0078}">
    <text xml:space="preserve">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text>
  </threadedComment>
  <threadedComment ref="BZ132" personId="{40B0AB47-9800-EA44-1FF3-FDF440E4C41E}" id="{00670071-003E-4168-9A83-0060004B0028}">
    <text xml:space="preserve">Art. 12.5:2, regarding consumer protection, Art. 12.6 (not soley but also exchange of information)
</text>
  </threadedComment>
  <threadedComment ref="CA132" personId="{40B0AB47-9800-EA44-1FF3-FDF440E4C41E}" id="{008600D6-0084-4739-A45A-003D00C50084}">
    <text xml:space="preserve">Art. 12.6.3, cooperation
</text>
  </threadedComment>
  <threadedComment ref="CG132" personId="{40B0AB47-9800-EA44-1FF3-FDF440E4C41E}" id="{000100BF-00AE-4D4E-A463-008F00920090}">
    <text xml:space="preserve">Chapt. 20
</text>
  </threadedComment>
  <threadedComment ref="CS132" personId="{EC687AD0-6A67-C58C-D82E-26EA0D0BD1EA}" id="{005E0084-0033-4924-B763-00180065002D}">
    <text xml:space="preserve">Art. 12.6.1.b, cooperation
</text>
  </threadedComment>
  <threadedComment ref="CT132" personId="{EC687AD0-6A67-C58C-D82E-26EA0D0BD1EA}" id="{00270096-0011-45E7-AD5B-00F900450001}">
    <text xml:space="preserve">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CV132" personId="{EC687AD0-6A67-C58C-D82E-26EA0D0BD1EA}" id="{00650088-009F-4845-BE5C-00D9009D009D}">
    <text xml:space="preserve">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DK132" personId="{E5842BE3-B748-F5C8-F69B-0A3180BCF9A3}" id="{00220024-0072-4F95-9A2D-008B0027000B}">
    <text xml:space="preserve">Annex I Colombia
include limitations on National Treatment (Articles 8.3 and 9.2)
Performance Requirements (Article 8.9)
Market Access (Article 9.4)
Local Presence (Article 9.5)
</text>
  </threadedComment>
  <threadedComment ref="DX132" personId="{40B0AB47-9800-EA44-1FF3-FDF440E4C41E}" id="{00E900E0-004B-4FB3-BA93-0048005F00C9}">
    <text xml:space="preserve">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ext>
  </threadedComment>
  <threadedComment ref="EA132" personId="{40B0AB47-9800-EA44-1FF3-FDF440E4C41E}" id="{00A80012-00E8-4C59-BCC1-00C400E7005B}">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B132" personId="{40B0AB47-9800-EA44-1FF3-FDF440E4C41E}" id="{001400D5-00A0-4C99-A7DB-008800370042}">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D132" personId="{EC687AD0-6A67-C58C-D82E-26EA0D0BD1EA}" id="{0013005D-00CB-4A07-912C-00EF0018004E}">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F132" personId="{40B0AB47-9800-EA44-1FF3-FDF440E4C41E}" id="{00AE0007-00EF-4531-BE86-005C001100D2}">
    <text xml:space="preserve">Art. 12.2:2, 
</text>
  </threadedComment>
  <threadedComment ref="EK132" personId="{6785972C-96CC-E74C-1073-C6FD66B67974}" id="{00A400DC-00EF-496B-B01E-00F300DC008C}">
    <text xml:space="preserve">Art. 15.2, and again explicitly under copyright and related rights: Art. 15.7:1
</text>
  </threadedComment>
  <threadedComment ref="EL132" personId="{6785972C-96CC-E74C-1073-C6FD66B67974}" id="{008F00A8-00A9-4038-B366-006000EA00ED}">
    <text xml:space="preserve">for Copyright and related rights: Art. 15.7:1
</text>
  </threadedComment>
  <threadedComment ref="EM132" personId="{6785972C-96CC-E74C-1073-C6FD66B67974}" id="{00CC00E0-0001-4CD3-86CA-006A00E200B4}">
    <text xml:space="preserve">Art. 15.2
</text>
  </threadedComment>
  <threadedComment ref="EO132" personId="{6785972C-96CC-E74C-1073-C6FD66B67974}" id="{00AA0076-0028-49E9-B411-00DF00A90056}">
    <text xml:space="preserve">Art. 15.7:8 for technological measures related to copyright
</text>
  </threadedComment>
  <threadedComment ref="EP132" personId="{6785972C-96CC-E74C-1073-C6FD66B67974}" id="{00E600F5-008F-4241-91A0-002000AA00CF}">
    <text xml:space="preserve">Art. 15.1(d) and 15.5:1 for IPRs in general
</text>
  </threadedComment>
  <threadedComment ref="EQ132" personId="{6785972C-96CC-E74C-1073-C6FD66B67974}" id="{00A900C3-006E-4271-B6A6-00100031005B}">
    <text xml:space="preserve">Art. 15.7:5-7
</text>
  </threadedComment>
  <threadedComment ref="ER132" personId="{6785972C-96CC-E74C-1073-C6FD66B67974}" id="{00E40041-0088-4F87-8877-007E005A0077}">
    <text xml:space="preserve">Art. 15.7:9-11
</text>
  </threadedComment>
  <threadedComment ref="ET132" personId="{6785972C-96CC-E74C-1073-C6FD66B67974}" id="{007C003E-006A-486C-8004-0043006E00DE}">
    <text xml:space="preserve">Art. 15.7:12
</text>
  </threadedComment>
  <threadedComment ref="EW132" personId="{6785972C-96CC-E74C-1073-C6FD66B67974}" id="{00B800BF-0070-4838-AB3E-00C2001400C0}">
    <text xml:space="preserve">Art. 12.6:1(c), cooperation in the e-commerce chapter
</text>
  </threadedComment>
  <threadedComment ref="EL133" personId="{6785972C-96CC-E74C-1073-C6FD66B67974}" id="{00A2008E-00C5-409C-AC2E-0067001900E2}">
    <text xml:space="preserve">Art. 64
</text>
  </threadedComment>
  <threadedComment ref="EM133" personId="{6785972C-96CC-E74C-1073-C6FD66B67974}" id="{00A2009A-0067-4A40-AFF5-00CA00930016}">
    <text xml:space="preserve">Art. 64
</text>
  </threadedComment>
  <threadedComment ref="EO133" personId="{6785972C-96CC-E74C-1073-C6FD66B67974}" id="{00220036-0092-41FD-B28E-0091000F00BA}">
    <text xml:space="preserve">Art. 63:1, regarding IPRs in general
</text>
  </threadedComment>
  <threadedComment ref="ES133" personId="{6785972C-96CC-E74C-1073-C6FD66B67974}" id="{009000F8-00B4-4C5A-BDC4-00BA00950085}">
    <text xml:space="preserve">Art. 63:2
</text>
  </threadedComment>
  <threadedComment ref="FE133" personId="{6785972C-96CC-E74C-1073-C6FD66B67974}" id="{00C20084-0089-4D0A-8B9F-0033006700C3}">
    <text xml:space="preserve">Art. 63:1
</text>
  </threadedComment>
  <threadedComment ref="AB134" personId="{40B0AB47-9800-EA44-1FF3-FDF440E4C41E}" id="{00E000F2-0008-4A9E-9FCF-00A200F200A0}">
    <text xml:space="preserve">Art. 16.2.3.b
</text>
  </threadedComment>
  <threadedComment ref="AC134" personId="{40B0AB47-9800-EA44-1FF3-FDF440E4C41E}" id="{0003002E-0047-4311-B4B5-00550096003A}">
    <text xml:space="preserve">Art. 16.2:1
</text>
  </threadedComment>
  <threadedComment ref="AD134" personId="{40B0AB47-9800-EA44-1FF3-FDF440E4C41E}" id="{009B00DB-0025-4A07-848C-004800C40093}">
    <text xml:space="preserve">Art. 16.2.2(a)
</text>
  </threadedComment>
  <threadedComment ref="AE134" personId="{40B0AB47-9800-EA44-1FF3-FDF440E4C41E}" id="{008000F1-007B-4474-B34A-0015005C0067}">
    <text xml:space="preserve">Arts. 16.2.2.(b), 16.7.1.(d), cooperation
</text>
  </threadedComment>
  <threadedComment ref="AF134" personId="{E5842BE3-B748-F5C8-F69B-0A3180BCF9A3}" id="{00FC00CE-00AD-44DB-B9FB-00A900E3005D}">
    <text xml:space="preserve">Art. 16.2.2(a); 
</text>
  </threadedComment>
  <threadedComment ref="AL134" personId="{40B0AB47-9800-EA44-1FF3-FDF440E4C41E}" id="{00390001-00EE-4142-858E-008A003100B8}">
    <text xml:space="preserve">Art. 13.3 National Treatment
Art. 13.5 Market Access
</text>
  </threadedComment>
  <threadedComment ref="AM134" personId="{40B0AB47-9800-EA44-1FF3-FDF440E4C41E}" id="{00510077-0074-4CE7-8D80-00BD0028003E}">
    <text xml:space="preserve">Art. 14.2 National Treatment
Art. 14.4 Right to Establishment
Art. 14.6: New Services
</text>
  </threadedComment>
  <threadedComment ref="AO134" personId="{40B0AB47-9800-EA44-1FF3-FDF440E4C41E}" id="{00A500C7-00F2-42A8-85C4-005400FF0024}">
    <text xml:space="preserve">Art. 16.8
</text>
  </threadedComment>
  <threadedComment ref="AP134" personId="{40B0AB47-9800-EA44-1FF3-FDF440E4C41E}" id="{0011005F-00B3-4105-866F-00AA008900C1}">
    <text xml:space="preserve">Art. 16.1 (applicability of investment, services, financial services and telecommunications chapters)
</text>
  </threadedComment>
  <threadedComment ref="AR134" personId="{40B0AB47-9800-EA44-1FF3-FDF440E4C41E}" id="{00B50012-006F-425B-A4BC-001100F3007D}">
    <text xml:space="preserve">Art. 16.7.1(b), cooperation
</text>
  </threadedComment>
  <threadedComment ref="AT134" personId="{40B0AB47-9800-EA44-1FF3-FDF440E4C41E}" id="{00680081-00DE-4701-B126-0010005300A9}">
    <text xml:space="preserve">Art. 16.3:1
</text>
  </threadedComment>
  <threadedComment ref="AU134" personId="{40B0AB47-9800-EA44-1FF3-FDF440E4C41E}" id="{00990035-0002-490D-858A-00E6007600F2}">
    <text xml:space="preserve">Art. 16.3.3
</text>
  </threadedComment>
  <threadedComment ref="BA134" personId="{40B0AB47-9800-EA44-1FF3-FDF440E4C41E}" id="{00BB008F-009B-4CAD-AAC6-00FB00F40076}">
    <text xml:space="preserve">Art. 16.7.1.(f), cooperation
</text>
  </threadedComment>
  <threadedComment ref="BB134" personId="{40B0AB47-9800-EA44-1FF3-FDF440E4C41E}" id="{00E20060-008D-4E8B-B4C9-00C7007900B4}">
    <text xml:space="preserve">Art. 16.3.(a)
</text>
  </threadedComment>
  <threadedComment ref="BD134" personId="{40B0AB47-9800-EA44-1FF3-FDF440E4C41E}" id="{00040066-0018-4986-9218-008E00B90020}">
    <text xml:space="preserve">Art. 16.5
</text>
  </threadedComment>
  <threadedComment ref="BF134" personId="{40B0AB47-9800-EA44-1FF3-FDF440E4C41E}" id="{009F0044-000B-4BB5-9A7D-00A7009A00A1}">
    <text xml:space="preserve">Art. 4.3 Automation
</text>
  </threadedComment>
  <threadedComment ref="BH134" personId="{40B0AB47-9800-EA44-1FF3-FDF440E4C41E}" id="{002C002A-0012-4A3A-848D-00E9001F007F}">
    <text xml:space="preserve">Art. 16.4
</text>
  </threadedComment>
  <threadedComment ref="BI134" personId="{40B0AB47-9800-EA44-1FF3-FDF440E4C41E}" id="{004D008A-00CD-46F8-B476-00B500280010}">
    <text xml:space="preserve">Art. 16.7.1.(g), cooperation
</text>
  </threadedComment>
  <threadedComment ref="BU134" personId="{40B0AB47-9800-EA44-1FF3-FDF440E4C41E}" id="{00990086-00CC-474A-BDDD-0096000F0025}">
    <text xml:space="preserve">Art. 16.7.1(b), cooperation
</text>
  </threadedComment>
  <threadedComment ref="BW134" personId="{40B0AB47-9800-EA44-1FF3-FDF440E4C41E}" id="{005F00E7-00AD-450E-B478-003700D100E3}">
    <text xml:space="preserve">Art. 16.7.1(a), cooperation
</text>
  </threadedComment>
  <threadedComment ref="BZ134" personId="{40B0AB47-9800-EA44-1FF3-FDF440E4C41E}" id="{003C00A0-00B9-41DC-853E-00E20007005A}">
    <text xml:space="preserve">Art. 16.7
</text>
  </threadedComment>
  <threadedComment ref="CA134" personId="{40B0AB47-9800-EA44-1FF3-FDF440E4C41E}" id="{00510011-0096-4D0E-94F0-0008008D0086}">
    <text xml:space="preserve">Art.16.7.1.(e), cooperation
</text>
  </threadedComment>
  <threadedComment ref="CB134" personId="{40B0AB47-9800-EA44-1FF3-FDF440E4C41E}" id="{00E1006D-00C7-4F3E-9C3E-0052004A00AB}">
    <text xml:space="preserve">Art. 16.7
</text>
  </threadedComment>
  <threadedComment ref="CD134" personId="{40B0AB47-9800-EA44-1FF3-FDF440E4C41E}" id="{007E00C6-00DD-4BBD-AF9B-002900D600B1}">
    <text xml:space="preserve">Art.16.2.(d)
</text>
  </threadedComment>
  <threadedComment ref="CE134" personId="{40B0AB47-9800-EA44-1FF3-FDF440E4C41E}" id="{00EF0077-0099-47ED-BD7D-006600B100FE}">
    <text xml:space="preserve">Art.16.2.(d)
</text>
  </threadedComment>
  <threadedComment ref="CG134" personId="{40B0AB47-9800-EA44-1FF3-FDF440E4C41E}" id="{002F0094-0025-4C8B-8D55-0050008800AA}">
    <text xml:space="preserve">Chapt. 18
</text>
  </threadedComment>
  <threadedComment ref="CT134" personId="{EC687AD0-6A67-C58C-D82E-26EA0D0BD1EA}" id="{007F00C6-005D-4C7E-8394-001900310086}">
    <text xml:space="preserve">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ext>
  </threadedComment>
  <threadedComment ref="CY134" personId="{EC687AD0-6A67-C58C-D82E-26EA0D0BD1EA}" id="{00870015-003A-44B5-89F2-0046002000FB}">
    <text xml:space="preserve">Art. 16.7.c, cooperation
</text>
  </threadedComment>
  <threadedComment ref="DI134" personId="{40B0AB47-9800-EA44-1FF3-FDF440E4C41E}" id="{00310023-00D0-41F2-8B2C-007E008A006E}">
    <text xml:space="preserve">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ext>
  </threadedComment>
  <threadedComment ref="DL134" personId="{40B0AB47-9800-EA44-1FF3-FDF440E4C41E}" id="{006B00C3-005E-4F95-A52C-006300E2003F}">
    <text xml:space="preserve">Colombia-Costa Rica FTA, Art. 14.7; 
Art. 14.19
Financial services includes
o) supply and transfer of financial information, and financial data processing and related software, by providers of other financial services
ANEXO 14-A
COMERCIO TRANSFRONTERIZO
COLOMBIA
COSTA RICA
</text>
  </threadedComment>
  <threadedComment ref="DN134" personId="{40B0AB47-9800-EA44-1FF3-FDF440E4C41E}" id="{00DD00F4-003F-43B3-A521-00B00017008B}">
    <text xml:space="preserve">Art. 16.7.1(b), cooperation
</text>
  </threadedComment>
  <threadedComment ref="DX134" personId="{40B0AB47-9800-EA44-1FF3-FDF440E4C41E}" id="{0013006E-004E-42B9-8370-0092007F0052}">
    <text xml:space="preserve">ARTICLE 10.4: USE OF ELECTRONIC MEANS IN PUBLIC PROCUREMENT
</text>
  </threadedComment>
  <threadedComment ref="EA134" personId="{40B0AB47-9800-EA44-1FF3-FDF440E4C41E}" id="{0091005E-0068-4303-892F-006800B00054}">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B134" personId="{40B0AB47-9800-EA44-1FF3-FDF440E4C41E}" id="{002D005D-0057-4377-ADFD-004200790099}">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D134" personId="{EC687AD0-6A67-C58C-D82E-26EA0D0BD1EA}" id="{00620040-00FC-47B4-A214-00660042005D}">
    <text xml:space="preserve">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ext>
  </threadedComment>
  <threadedComment ref="EF134" personId="{40B0AB47-9800-EA44-1FF3-FDF440E4C41E}" id="{003D0018-00D0-483D-B613-001E00FE0098}">
    <text xml:space="preserve">Art. 16.3.2
</text>
  </threadedComment>
  <threadedComment ref="EG134" personId="{40B0AB47-9800-EA44-1FF3-FDF440E4C41E}" id="{00D70083-0012-4425-8F63-00EF00550060}">
    <text xml:space="preserve">Art. 16.9 fn 1
</text>
  </threadedComment>
  <threadedComment ref="EH134" personId="{40B0AB47-9800-EA44-1FF3-FDF440E4C41E}" id="{00F10069-00EC-4D35-9F04-000E005000A7}">
    <text xml:space="preserve">Art. 16.1 reference to NCMs in other chapters (investment, services, financial services and telecommunications)
</text>
  </threadedComment>
  <threadedComment ref="EK134" personId="{6785972C-96CC-E74C-1073-C6FD66B67974}" id="{002C0064-002A-48AE-BC2C-0013000B00C6}">
    <text xml:space="preserve">Art. 9.2:2, Art. 9.6.1
</text>
  </threadedComment>
  <threadedComment ref="EL134" personId="{6785972C-96CC-E74C-1073-C6FD66B67974}" id="{00C70044-00E2-4D96-A06A-007700950005}">
    <text xml:space="preserve">for copyright: Art. 9.6:1
</text>
  </threadedComment>
  <threadedComment ref="EM134" personId="{6785972C-96CC-E74C-1073-C6FD66B67974}" id="{0071003E-0007-45D0-A09A-00EB00BA001D}">
    <text xml:space="preserve">Art. 9.2:2
</text>
  </threadedComment>
  <threadedComment ref="EO134" personId="{6785972C-96CC-E74C-1073-C6FD66B67974}" id="{00AD00E1-007F-4D64-A827-0028005500B8}">
    <text xml:space="preserve">Art. 9.2.3; 9.6.7
</text>
  </threadedComment>
  <threadedComment ref="EP134" personId="{6785972C-96CC-E74C-1073-C6FD66B67974}" id="{001F0006-0089-4BE3-AA9A-0080003F00A8}">
    <text xml:space="preserve">Generally for all IPRs in Art. 9.1.1 abd 9.1:2 under "Basic Principles"
</text>
  </threadedComment>
  <threadedComment ref="AD135" personId="{E5842BE3-B748-F5C8-F69B-0A3180BCF9A3}" id="{00D400FE-0069-4A4A-985E-00B8005C0086}">
    <text xml:space="preserve">Annex II, Arts. 3 and 4
Exchange of information
</text>
  </threadedComment>
  <threadedComment ref="AF135" personId="{E5842BE3-B748-F5C8-F69B-0A3180BCF9A3}" id="{007A00FB-00B3-450A-B0AD-009000D80067}">
    <text xml:space="preserve">Art. 1(c)
the need to create an environment of trust and confidence for users of electronic commerce
</text>
  </threadedComment>
  <threadedComment ref="AM135" personId="{E5842BE3-B748-F5C8-F69B-0A3180BCF9A3}" id="{00830085-0021-45A5-8311-0068003A002E}">
    <text xml:space="preserve">ANNEX XVII
REFERRED TO IN ARTICLE 4.21
FINANCIAL SERVICES
Art. 2 National Treatment
No provision on Market Access 
</text>
  </threadedComment>
  <threadedComment ref="AT135" personId="{E5842BE3-B748-F5C8-F69B-0A3180BCF9A3}" id="{005B0094-009B-410C-A0E1-002A00F200D7}">
    <text xml:space="preserve">Annex II, Art. 2
</text>
  </threadedComment>
  <threadedComment ref="BB135" personId="{E5842BE3-B748-F5C8-F69B-0A3180BCF9A3}" id="{004D002C-0016-4744-A70D-0015001800FF}">
    <text xml:space="preserve">Annex II, Art. 1(b)
</text>
  </threadedComment>
  <threadedComment ref="BH135" personId="{E5842BE3-B748-F5C8-F69B-0A3180BCF9A3}" id="{0058000A-00B1-4738-A038-006F0037003C}">
    <text xml:space="preserve">Annex II, Art. 1(c)(i) and (ii)
</text>
  </threadedComment>
  <threadedComment ref="BI135" personId="{E5842BE3-B748-F5C8-F69B-0A3180BCF9A3}" id="{00DA005D-009D-43A6-9197-006B009E008A}">
    <text xml:space="preserve">Annex II, Art. 1(c)(iv)
</text>
  </threadedComment>
  <threadedComment ref="BZ135" personId="{E5842BE3-B748-F5C8-F69B-0A3180BCF9A3}" id="{00BE0025-00FD-4D5F-BFB9-007F005A00B7}">
    <text xml:space="preserve">Art. 1.8, Annex II, Art. 3 (exchange of information)
</text>
  </threadedComment>
  <threadedComment ref="CB135" personId="{40B0AB47-9800-EA44-1FF3-FDF440E4C41E}" id="{009500AA-004F-49F3-92A7-00480061003C}">
    <text xml:space="preserve">Annex II, Arts. 2 and 3
</text>
  </threadedComment>
  <threadedComment ref="CS135" personId="{EC687AD0-6A67-C58C-D82E-26EA0D0BD1EA}" id="{004E0058-0059-4BB9-B928-00D0009F00BA}">
    <text xml:space="preserve">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ext>
  </threadedComment>
  <threadedComment ref="DD135" personId="{E5842BE3-B748-F5C8-F69B-0A3180BCF9A3}" id="{00F30040-00C7-41F1-A95B-00F3002500A3}">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K135" personId="{E5842BE3-B748-F5C8-F69B-0A3180BCF9A3}" id="{00E70009-00A3-4F76-968C-0025003E0079}">
    <text xml:space="preserve">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ext>
  </threadedComment>
  <threadedComment ref="DL135" personId="{E5842BE3-B748-F5C8-F69B-0A3180BCF9A3}" id="{00A200F7-006E-4F96-B4CF-00B3008C002A}">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X135" personId="{E5842BE3-B748-F5C8-F69B-0A3180BCF9A3}" id="{009600ED-0052-429C-ADDF-0073005A0081}">
    <text xml:space="preserve">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K135" personId="{6785972C-96CC-E74C-1073-C6FD66B67974}" id="{0025007C-00A1-46CB-ACB0-00320030006D}">
    <text xml:space="preserve">Art. 6.1, and Annex XIX Art. 2:2(b) and (c), "comply with the substantial provisions"
</text>
  </threadedComment>
  <threadedComment ref="EL135" personId="{6785972C-96CC-E74C-1073-C6FD66B67974}" id="{00A200AD-001E-45E6-A3ED-00CF00C10027}">
    <text xml:space="preserve">Art. 6.1, and Annex XIX Art. 2:1-3
</text>
  </threadedComment>
  <threadedComment ref="EM135" personId="{6785972C-96CC-E74C-1073-C6FD66B67974}" id="{00260022-0032-426D-81CE-00CE00B6001F}">
    <text xml:space="preserve">Art. 6.1, and Annex XIX Art. 2:1(a)
</text>
  </threadedComment>
  <threadedComment ref="EN135" personId="{6785972C-96CC-E74C-1073-C6FD66B67974}" id="{00FF0018-0092-4F1D-9ECF-00C200CD004F}">
    <text xml:space="preserve">Annex XIX Art. 2:1-3
</text>
  </threadedComment>
  <threadedComment ref="ES135" personId="{6785972C-96CC-E74C-1073-C6FD66B67974}" id="{003500C4-0017-4061-9193-00A600B50062}">
    <text xml:space="preserve">Art. 6.1, and Annex XIX Art. 1
</text>
  </threadedComment>
  <threadedComment ref="EK136" personId="{6785972C-96CC-E74C-1073-C6FD66B67974}" id="{00440092-0035-4CA1-84BF-0045008C0051}">
    <text xml:space="preserve">Art. 11.3:1(h) and (i)
</text>
  </threadedComment>
  <threadedComment ref="EL136" personId="{6785972C-96CC-E74C-1073-C6FD66B67974}" id="{0040002F-0027-442C-8016-00E200C800E0}">
    <text xml:space="preserve">Art. 11.3
</text>
  </threadedComment>
  <threadedComment ref="EM136" personId="{6785972C-96CC-E74C-1073-C6FD66B67974}" id="{00AB0027-00A3-4C6B-A8FC-006A00600036}">
    <text xml:space="preserve">Art. 11.3:1(a)
</text>
  </threadedComment>
  <threadedComment ref="EN136" personId="{6785972C-96CC-E74C-1073-C6FD66B67974}" id="{00CB0041-0001-4F02-BFEF-002E00980070}">
    <text xml:space="preserve">Art. 11.6:8-10
</text>
  </threadedComment>
  <threadedComment ref="EO136" personId="{6785972C-96CC-E74C-1073-C6FD66B67974}" id="{00CC008F-0087-4F54-AC80-0026002C0019}">
    <text xml:space="preserve">Art. 11.6:4
</text>
  </threadedComment>
  <threadedComment ref="EP136" personId="{E5842BE3-B748-F5C8-F69B-0A3180BCF9A3}" id="{004F00AD-0022-49AD-AA92-0033007C0070}">
    <text xml:space="preserve">Art. 11.1.4, generally for IPR
</text>
  </threadedComment>
  <threadedComment ref="ES136" personId="{6785972C-96CC-E74C-1073-C6FD66B67974}" id="{00220028-008E-40BF-A3C7-00FB00890042}">
    <text xml:space="preserve">Art. 11.2; 11.11
</text>
  </threadedComment>
  <threadedComment ref="AB137" personId="{EC687AD0-6A67-C58C-D82E-26EA0D0BD1EA}" id="{00E8008B-006C-4914-91C3-0001003E00B8}">
    <text xml:space="preserve">Ch. 9, Art. 1c
</text>
  </threadedComment>
  <threadedComment ref="AD137" personId="{E5842BE3-B748-F5C8-F69B-0A3180BCF9A3}" id="{0052006B-00D6-4D80-812C-00DA000100D1}">
    <text xml:space="preserve">Ch. 9, Art. 2.1.b)
</text>
  </threadedComment>
  <threadedComment ref="AF137" personId="{E5842BE3-B748-F5C8-F69B-0A3180BCF9A3}" id="{007D0008-0070-4487-804E-006D009D0003}">
    <text xml:space="preserve">New Zealand-Taiwan FTA, Ch. 9, Art. 1(a), Art. 2.1©(i)
</text>
  </threadedComment>
  <threadedComment ref="AL137" personId="{E5842BE3-B748-F5C8-F69B-0A3180BCF9A3}" id="{00920004-006C-464D-B362-007500F8006C}">
    <text xml:space="preserve">National Treatment (Chapter 13 (Cross-Border Trade in Services)
 Article 5
Market Access (Chapter 13 (Cross-Border Trade in Services) Article 4
</text>
  </threadedComment>
  <threadedComment ref="AM137" personId="{E5842BE3-B748-F5C8-F69B-0A3180BCF9A3}" id="{00B900D3-006A-4418-9B16-001A003800FF}">
    <text xml:space="preserve">National Treatment (Chapter 13 (Cross-Border Trade in Services), Article 5
Market Access (Chapter 13 (Cross-Border Trade in Services) Article 4
Local presence (Chapter 13 (Cross-Border Trade in Services) Article 7
</text>
  </threadedComment>
  <threadedComment ref="AR137" personId="{E5842BE3-B748-F5C8-F69B-0A3180BCF9A3}" id="{00DF0093-0087-4830-B22A-003500B30036}">
    <text xml:space="preserve">Chapt. 9 Art. 2.1(d)(iii)
</text>
  </threadedComment>
  <threadedComment ref="AT137" personId="{E5842BE3-B748-F5C8-F69B-0A3180BCF9A3}" id="{00650041-0088-456C-A7F0-00F000550071}">
    <text xml:space="preserve">Chap. 9
Art. 4
</text>
  </threadedComment>
  <threadedComment ref="BA137" personId="{E5842BE3-B748-F5C8-F69B-0A3180BCF9A3}" id="{009C00E5-0063-49E4-9CC6-005200A9002C}">
    <text xml:space="preserve">chapt. 9 Art. 2:1(c)(ii)
</text>
  </threadedComment>
  <threadedComment ref="BB137" personId="{E5842BE3-B748-F5C8-F69B-0A3180BCF9A3}" id="{00510033-003B-4127-BED1-009A00E600FE}">
    <text xml:space="preserve">Chapter 9
Art. 2.1.(a)(ii)
</text>
  </threadedComment>
  <threadedComment ref="BD137" personId="{E5842BE3-B748-F5C8-F69B-0A3180BCF9A3}" id="{00E00001-00A1-4019-8551-003100850002}">
    <text xml:space="preserve">chapt. 9 Art. 3
</text>
  </threadedComment>
  <threadedComment ref="BF137" personId="{E5842BE3-B748-F5C8-F69B-0A3180BCF9A3}" id="{00C300A6-00AD-406B-8EA8-00C3006D00D3}">
    <text xml:space="preserve">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ext>
  </threadedComment>
  <threadedComment ref="BH137" personId="{E5842BE3-B748-F5C8-F69B-0A3180BCF9A3}" id="{006600CF-00B3-457B-88C3-00B900B000D6}">
    <text xml:space="preserve">chapt. 9 Art. 2(d)
</text>
  </threadedComment>
  <threadedComment ref="BI137" personId="{E5842BE3-B748-F5C8-F69B-0A3180BCF9A3}" id="{007B00B6-0094-4B16-8E2B-004D00FE00D2}">
    <text xml:space="preserve">chapt. 9 Art.2(d)(ii)
</text>
  </threadedComment>
  <threadedComment ref="BZ137" personId="{E5842BE3-B748-F5C8-F69B-0A3180BCF9A3}" id="{00610042-00FA-4039-896F-004B005F00A1}">
    <text xml:space="preserve">Chapt. 9 Art. 5, consultation
</text>
  </threadedComment>
  <threadedComment ref="CA137" personId="{E5842BE3-B748-F5C8-F69B-0A3180BCF9A3}" id="{00AF0057-0003-4133-A155-00AD00490009}">
    <text xml:space="preserve">Chapter 9 Art. 2.1(a)(iii)
</text>
  </threadedComment>
  <threadedComment ref="CG137" personId="{E5842BE3-B748-F5C8-F69B-0A3180BCF9A3}" id="{00860010-0026-425C-BA61-001900F600BB}">
    <text xml:space="preserve">non-application of dispute settlement (Chapt. 9 Art. 6)
</text>
  </threadedComment>
  <threadedComment ref="CT137" personId="{EC687AD0-6A67-C58C-D82E-26EA0D0BD1EA}" id="{00EC004F-00DF-41E7-8735-00D3004500BF}">
    <text xml:space="preserve">Ch. 9, Art. 2.1(d)(i)
</text>
  </threadedComment>
  <threadedComment ref="CW137" personId="{EC687AD0-6A67-C58C-D82E-26EA0D0BD1EA}" id="{00E80041-0019-4DA2-8744-00100032003D}">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DX137" personId="{E5842BE3-B748-F5C8-F69B-0A3180BCF9A3}" id="{000F00FC-008E-4940-9EDC-00F6001E00BA}">
    <text xml:space="preserve">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ext>
  </threadedComment>
  <threadedComment ref="EA137" personId="{EC687AD0-6A67-C58C-D82E-26EA0D0BD1EA}" id="{00E4005B-00CA-4B5E-8693-008F009500CE}">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ED137" personId="{EC687AD0-6A67-C58C-D82E-26EA0D0BD1EA}" id="{007200CD-0007-4AD3-B382-006700EC0002}">
    <text xml:space="preserve">Article 2 
CHAPTER 24
GENERAL EXCEPTIONS
Security Exceptions 
For the purposes of this Agreement, Article XXI of GATT 1994 and its interpretative notes and Article XIV bis of GATS are incorporated into and made part of this Agreement, mutatis mutandis. 
</text>
  </threadedComment>
  <threadedComment ref="EM137" personId="{6785972C-96CC-E74C-1073-C6FD66B67974}" id="{004B0034-0029-4270-BB05-007A0051002C}">
    <text xml:space="preserve">Chapt. 10 Art. 3:1-3
</text>
  </threadedComment>
  <threadedComment ref="EO137" personId="{6785972C-96CC-E74C-1073-C6FD66B67974}" id="{006700AB-00DF-454B-9965-0055008D0053}">
    <text xml:space="preserve">Chapt. 10, Art. 1(a), for IPRs in general, promote the importance of intellectual property rights in fostering trade in goods and services, innovation, and economic, social and cultural development
</text>
  </threadedComment>
  <threadedComment ref="EP137" personId="{8E4CCD65-E3AA-5BB5-8775-153EB2897E6A}" id="{0041000C-00A2-494E-A149-008F002B0064}">
    <text xml:space="preserve">Chapt. 10 Art. 1(c)
</text>
  </threadedComment>
  <threadedComment ref="EQ137" personId="{6785972C-96CC-E74C-1073-C6FD66B67974}" id="{00330057-00E5-4E55-99A8-001C00A0008E}">
    <text xml:space="preserve">Chapt. 10 Art. 3:4(b)
</text>
  </threadedComment>
  <threadedComment ref="AB138" personId="{E5842BE3-B748-F5C8-F69B-0A3180BCF9A3}" id="{00320062-0093-48B9-AB6D-00C7001D00F6}">
    <text xml:space="preserve">Art. 19.2.3
</text>
  </threadedComment>
  <threadedComment ref="AC138" personId="{E5842BE3-B748-F5C8-F69B-0A3180BCF9A3}" id="{008C0006-0092-4FE1-A6B8-00EC009700DD}">
    <text xml:space="preserve">Art. 19.2:1
</text>
  </threadedComment>
  <threadedComment ref="AD138" personId="{E5842BE3-B748-F5C8-F69B-0A3180BCF9A3}" id="{00A9005E-0015-465D-A86E-00FC00DA00BA}">
    <text xml:space="preserve">Art. 19.7.2
</text>
  </threadedComment>
  <threadedComment ref="AF138" personId="{E5842BE3-B748-F5C8-F69B-0A3180BCF9A3}" id="{004D0016-008C-42EB-A653-0093009E0033}">
    <text xml:space="preserve">Art. 19.2.2.
</text>
  </threadedComment>
  <threadedComment ref="AL138" personId="{E5842BE3-B748-F5C8-F69B-0A3180BCF9A3}" id="{008300BF-006F-4050-8F59-0027004D006B}">
    <text xml:space="preserve">Art. 15.2 National Treatment
Art. 15.4 Market Access
</text>
  </threadedComment>
  <threadedComment ref="AM138" personId="{E5842BE3-B748-F5C8-F69B-0A3180BCF9A3}" id="{005000CB-0059-4A5A-98BB-00B5006300F3}">
    <text xml:space="preserve">National Treatment (Art. 16.2)
Right to Establishment (Art. 16.4)
New Financial Services (Art. 16.6)
</text>
  </threadedComment>
  <threadedComment ref="AO138" personId="{E5842BE3-B748-F5C8-F69B-0A3180BCF9A3}" id="{000200D2-00AA-4208-B482-00DD00DD0025}">
    <text xml:space="preserve">Arts. 19.8
</text>
  </threadedComment>
  <threadedComment ref="AP138" personId="{E5842BE3-B748-F5C8-F69B-0A3180BCF9A3}" id="{00050047-0018-4FDF-B1ED-00020053000E}">
    <text xml:space="preserve">Art. 19.1. (applicability of trade in goods, services, investment. Public procurement, financial services and telecommunications chapters)
</text>
  </threadedComment>
  <threadedComment ref="AT138" personId="{E5842BE3-B748-F5C8-F69B-0A3180BCF9A3}" id="{005E005E-0040-4509-991E-00A7005D006C}">
    <text xml:space="preserve">Art. 19.3:1
</text>
  </threadedComment>
  <threadedComment ref="BA138" personId="{E5842BE3-B748-F5C8-F69B-0A3180BCF9A3}" id="{0088003F-00A7-4064-810D-0035009A0062}">
    <text xml:space="preserve">Art. 19.7:1(a), cooperation
</text>
  </threadedComment>
  <threadedComment ref="BB138" personId="{E5842BE3-B748-F5C8-F69B-0A3180BCF9A3}" id="{00F4006D-007B-4DCF-990D-00AD00AD0032}">
    <text xml:space="preserve">Art. 19.2.3
</text>
  </threadedComment>
  <threadedComment ref="BD138" personId="{E5842BE3-B748-F5C8-F69B-0A3180BCF9A3}" id="{00860048-0003-4DCE-8440-0082001100F6}">
    <text xml:space="preserve">Art. 4.3.18a);
Art. 19.5
</text>
  </threadedComment>
  <threadedComment ref="BF138" personId="{E5842BE3-B748-F5C8-F69B-0A3180BCF9A3}" id="{00AC0004-00E4-42A5-B248-0097001B001C}">
    <text xml:space="preserve">Art. 4.3 Automation
</text>
  </threadedComment>
  <threadedComment ref="BH138" personId="{E5842BE3-B748-F5C8-F69B-0A3180BCF9A3}" id="{0052008C-0076-4334-916C-0080005D00B5}">
    <text xml:space="preserve">Art. 19.4, Art. 19.7:1(f), cooperation
</text>
  </threadedComment>
  <threadedComment ref="BI138" personId="{E5842BE3-B748-F5C8-F69B-0A3180BCF9A3}" id="{002800BE-0078-4195-B517-00EC0095006F}">
    <text xml:space="preserve">Art. 19.7:1(d), cooperation
</text>
  </threadedComment>
  <threadedComment ref="BU138" personId="{E5842BE3-B748-F5C8-F69B-0A3180BCF9A3}" id="{00420095-00C1-45F7-9BBF-00AC00BD0058}">
    <text xml:space="preserve">Art. 19.7:1 (e ), cooperation
</text>
  </threadedComment>
  <threadedComment ref="BW138" personId="{E5842BE3-B748-F5C8-F69B-0A3180BCF9A3}" id="{0010008A-00BE-4048-B5EC-007D009F0023}">
    <text xml:space="preserve">Art. 19.7.2, cooperation
</text>
  </threadedComment>
  <threadedComment ref="BZ138" personId="{E5842BE3-B748-F5C8-F69B-0A3180BCF9A3}" id="{00D0007A-006C-4946-B779-00BE008800B5}">
    <text xml:space="preserve">Art. 19.7
</text>
  </threadedComment>
  <threadedComment ref="CA138" personId="{E5842BE3-B748-F5C8-F69B-0A3180BCF9A3}" id="{00C500FB-00E0-4648-BE01-00FD00A7008E}">
    <text xml:space="preserve">Art. 19.7.3, cooperation
</text>
  </threadedComment>
  <threadedComment ref="CG138" personId="{E5842BE3-B748-F5C8-F69B-0A3180BCF9A3}" id="{00B40012-0023-40F3-91B9-00E4004C0026}">
    <text xml:space="preserve">Chapt. 21
</text>
  </threadedComment>
  <threadedComment ref="CS138" personId="{EC687AD0-6A67-C58C-D82E-26EA0D0BD1EA}" id="{009800F8-004D-4D4B-A491-0056003000B7}">
    <text xml:space="preserve">Art. 19.7.1(b), cooperation
</text>
  </threadedComment>
  <threadedComment ref="CT138" personId="{EC687AD0-6A67-C58C-D82E-26EA0D0BD1EA}" id="{00A40096-00F1-4687-B859-009D0061007B}">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CV138" personId="{EC687AD0-6A67-C58C-D82E-26EA0D0BD1EA}" id="{00400004-00F8-4730-9E52-00EE001E002A}">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DD138" personId="{E5842BE3-B748-F5C8-F69B-0A3180BCF9A3}" id="{00AD0031-00EF-486A-8A88-00D100BE0087}">
    <text xml:space="preserve">Art. 16.18
</text>
  </threadedComment>
  <threadedComment ref="DI138" personId="{E5842BE3-B748-F5C8-F69B-0A3180BCF9A3}" id="{0031005E-0083-4C7A-B427-0072003700EB}">
    <text xml:space="preserve">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ext>
  </threadedComment>
  <threadedComment ref="DL138" personId="{E5842BE3-B748-F5C8-F69B-0A3180BCF9A3}" id="{00310064-0011-4F17-8028-00DB001500BD}">
    <text xml:space="preserve">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ext>
  </threadedComment>
  <threadedComment ref="DX138" personId="{E5842BE3-B748-F5C8-F69B-0A3180BCF9A3}" id="{0015009C-0030-4BB6-BDB3-000D0011005B}">
    <text xml:space="preserve">
Ch. 12 consider the use of digital means for procurement.
Art. 12.15.2b
Cooperation in use of electronic means 
Art. 12.18 Use of Information Technology
Art. 12.19 Electronic Auctions
</text>
  </threadedComment>
  <threadedComment ref="EA138" personId="{E5842BE3-B748-F5C8-F69B-0A3180BCF9A3}" id="{006500D8-00DA-49A8-8D71-00C10016007D}">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B138" personId="{E5842BE3-B748-F5C8-F69B-0A3180BCF9A3}" id="{006C005A-0099-4A99-B442-001700FB00A8}">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D138" personId="{EC687AD0-6A67-C58C-D82E-26EA0D0BD1EA}" id="{00700080-00BD-49E1-8418-006D00FF0022}">
    <text xml:space="preserve">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ext>
  </threadedComment>
  <threadedComment ref="EF138" personId="{E5842BE3-B748-F5C8-F69B-0A3180BCF9A3}" id="{00A400A6-000B-4D3F-98BF-009000190023}">
    <text xml:space="preserve">Art. 19.3.2 (parties can impose taxes on digital products in a manner that is consistent with the treaty)
</text>
  </threadedComment>
  <threadedComment ref="EH138" personId="{E5842BE3-B748-F5C8-F69B-0A3180BCF9A3}" id="{00D90083-0082-4E3B-8225-000B00A200A6}">
    <text xml:space="preserve">Art. 19.1.1. (applicability of NCMs of trade in goods, services, investment. Public procurement, financial services and telecommunications chapters)
</text>
  </threadedComment>
  <threadedComment ref="EK138" personId="{6785972C-96CC-E74C-1073-C6FD66B67974}" id="{003F0051-008F-4383-A9C7-004B007700FD}">
    <text xml:space="preserve">Art. 8.6:2
</text>
  </threadedComment>
  <threadedComment ref="EL138" personId="{6785972C-96CC-E74C-1073-C6FD66B67974}" id="{00580047-001E-4DDE-8D83-00D900D30028}">
    <text xml:space="preserve">for Copyright and Related Rights: 8.6:2
</text>
  </threadedComment>
  <threadedComment ref="EM138" personId="{6785972C-96CC-E74C-1073-C6FD66B67974}" id="{00B500EC-000A-4369-9366-009400590032}">
    <text xml:space="preserve">Art. 8.1
</text>
  </threadedComment>
  <threadedComment ref="EP138" personId="{E5842BE3-B748-F5C8-F69B-0A3180BCF9A3}" id="{001100E3-00C3-4A1A-8327-00DB006400EB}">
    <text xml:space="preserve">Art. 8.2.1
</text>
  </threadedComment>
  <threadedComment ref="EW138" personId="{6785972C-96CC-E74C-1073-C6FD66B67974}" id="{002500C5-0023-4993-824F-00ED000100A5}">
    <text xml:space="preserve">Art. 19.7:1(c), under cooperation in e-commerce chapter
</text>
  </threadedComment>
  <threadedComment ref="AD139" personId="{E5842BE3-B748-F5C8-F69B-0A3180BCF9A3}" id="{004F0030-0083-46FC-8D22-00DB00530068}">
    <text xml:space="preserve">
Annex B
Art. 2.2
</text>
  </threadedComment>
  <threadedComment ref="AK139" personId="{E5842BE3-B748-F5C8-F69B-0A3180BCF9A3}" id="{00C1008E-0081-40C9-95F7-007C00E7000D}">
    <text xml:space="preserve">
ARTICLE 11.4: MARKET ACCESS
ARTICLE 11.5: NATIONAL TREATMENT
ANNEX 11-E
SECTION 1: COLOMBIA – SCHEDULE OF SPECIFIC COMMITMENTS
SECTION 2: ISRAEL – SCHEDULE OF SPECIFIC COMMITMENTS
</text>
  </threadedComment>
  <threadedComment ref="AL139" personId="{E5842BE3-B748-F5C8-F69B-0A3180BCF9A3}" id="{00EB00F6-001B-4456-96E8-00AF00FA008F}">
    <text xml:space="preserve">
ARTICLE 11.4: MARKET ACCESS
ARTICLE 11.5: NATIONAL TREATMENT
ANNEX 11-E
SECTION 1: COLOMBIA – SCHEDULE OF SPECIFIC COMMITMENTS
SECTION 2: ISRAEL – SCHEDULE OF SPECIFIC COMMITMENTS
</text>
  </threadedComment>
  <threadedComment ref="AM139" personId="{E5842BE3-B748-F5C8-F69B-0A3180BCF9A3}" id="{007300A2-0059-4AA1-9043-007100F50096}">
    <text xml:space="preserve">
ARTICLE 11.4: MARKET ACCESS
ARTICLE 11.5: NATIONAL TREATMENT
ANNEX 11-E
SECTION 1: COLOMBIA – SCHEDULE OF SPECIFIC COMMITMENTS
SECTION 2: ISRAEL – SCHEDULE OF SPECIFIC COMMITMENTS
</text>
  </threadedComment>
  <threadedComment ref="AP139" personId="{E5842BE3-B748-F5C8-F69B-0A3180BCF9A3}" id="{00A90072-00CA-4034-8F25-00A10015004C}">
    <text xml:space="preserve">ANNEX-B
ELECTRONIC COMMERCE Art. 1.3 (trade in services)
</text>
  </threadedComment>
  <threadedComment ref="AT139" personId="{E5842BE3-B748-F5C8-F69B-0A3180BCF9A3}" id="{000E0048-003F-4812-8A57-0060000800AE}">
    <text xml:space="preserve">Annex-B, Art. 1:3
</text>
  </threadedComment>
  <threadedComment ref="BA139" personId="{E5842BE3-B748-F5C8-F69B-0A3180BCF9A3}" id="{00DE007B-0026-43A5-A9A6-00A700590074}">
    <text xml:space="preserve">Annex B
2:1(a)
</text>
  </threadedComment>
  <threadedComment ref="BD139" personId="{E5842BE3-B748-F5C8-F69B-0A3180BCF9A3}" id="{00850063-004C-4C53-858F-00CC00370017}">
    <text xml:space="preserve">
Art. 4.6
Annex-B, Art. 2:1(f), Annex-B, Art. 4
</text>
  </threadedComment>
  <threadedComment ref="BF139" personId="{E5842BE3-B748-F5C8-F69B-0A3180BCF9A3}" id="{001D00DF-000A-4B7D-9878-0043008A0092}">
    <text xml:space="preserve">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ext>
  </threadedComment>
  <threadedComment ref="BH139" personId="{E5842BE3-B748-F5C8-F69B-0A3180BCF9A3}" id="{00A1001D-00E8-49BC-AC44-0053004D003B}">
    <text xml:space="preserve">Annex-B, Art. 2:1(d), Annex-B, Art. 5
</text>
  </threadedComment>
  <threadedComment ref="BI139" personId="{E5842BE3-B748-F5C8-F69B-0A3180BCF9A3}" id="{006100FE-00A4-42F1-9F6C-000700890004}">
    <text xml:space="preserve">Annex-B Art. 2(c) 
</text>
  </threadedComment>
  <threadedComment ref="BZ139" personId="{E5842BE3-B748-F5C8-F69B-0A3180BCF9A3}" id="{0094007E-004C-4772-B132-003000550083}">
    <text xml:space="preserve">Colombia-Israel FTA, Annex B, Art. 2
</text>
  </threadedComment>
  <threadedComment ref="CS139" personId="{EC687AD0-6A67-C58C-D82E-26EA0D0BD1EA}" id="{00ED008B-0099-4E42-9ADB-00B6005D00AF}">
    <text xml:space="preserve">Art. 2.1.e), dialogue
</text>
  </threadedComment>
  <threadedComment ref="CT139" personId="{EC687AD0-6A67-C58C-D82E-26EA0D0BD1EA}" id="{0010006C-005B-4A57-A34D-00AA00AC0097}">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ext>
  </threadedComment>
  <threadedComment ref="CV139" personId="{EC687AD0-6A67-C58C-D82E-26EA0D0BD1EA}" id="{007B0025-008F-4349-9A7C-0068006E002A}">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text>
  </threadedComment>
  <threadedComment ref="CW139" personId="{EC687AD0-6A67-C58C-D82E-26EA0D0BD1EA}" id="{00EB0018-00C7-4567-9044-005C00200044}">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DD139" personId="{E5842BE3-B748-F5C8-F69B-0A3180BCF9A3}" id="{009F00F3-00BA-4E3E-9574-000C00FB002E}">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I139" personId="{E5842BE3-B748-F5C8-F69B-0A3180BCF9A3}" id="{000F00B2-0026-4741-9EC4-00C000ED0022}">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K139" personId="{E5842BE3-B748-F5C8-F69B-0A3180BCF9A3}" id="{00C20087-0060-4BFC-A57F-00B3000D0022}">
    <text xml:space="preserve">ANNEX 11-A
SECTION 1: COLOMBIA – LIST OF MFN EXEMPTIONS
ANNEX 11-A
SECTION 2: ISRAEL-LIST OF MFN EXEMPTIONS
ANNEX 11-E-47
</text>
  </threadedComment>
  <threadedComment ref="DL139" personId="{E5842BE3-B748-F5C8-F69B-0A3180BCF9A3}" id="{00A500D3-00E8-49B0-B20A-00FA00EC00BD}">
    <text xml:space="preserve">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ext>
  </threadedComment>
  <threadedComment ref="DX139" personId="{E5842BE3-B748-F5C8-F69B-0A3180BCF9A3}" id="{00F3005B-00E8-4554-9994-0088000F009A}">
    <tex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ext>
  </threadedComment>
  <threadedComment ref="EA139" personId="{EC687AD0-6A67-C58C-D82E-26EA0D0BD1EA}" id="{001F00DB-0099-4010-8F7E-002E00F600F7}">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B139" personId="{EC687AD0-6A67-C58C-D82E-26EA0D0BD1EA}" id="{00E60039-00C4-47E3-94CE-00C000F600C3}">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C139" personId="{E5842BE3-B748-F5C8-F69B-0A3180BCF9A3}" id="{004A00AA-0097-4B61-8CE2-00460041001B}">
    <text xml:space="preserve">Annex-B, Art.3:1 regarding data protection
</text>
  </threadedComment>
  <threadedComment ref="ED139" personId="{EC687AD0-6A67-C58C-D82E-26EA0D0BD1EA}" id="{00740070-00B4-4DAD-A3E2-00F4003700FD}">
    <text xml:space="preserve">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ext>
  </threadedComment>
  <threadedComment ref="EW139" personId="{6785972C-96CC-E74C-1073-C6FD66B67974}" id="{00AB001C-001D-424F-8233-005400630051}">
    <text xml:space="preserve">Annex B, Art. 2:1(b), under cooperation in the e-commerce chapter
</text>
  </threadedComment>
  <threadedComment ref="AD140" personId="{E5842BE3-B748-F5C8-F69B-0A3180BCF9A3}" id="{005E00C9-00EC-466C-801F-00080069009E}">
    <text xml:space="preserve">Art. 11.7.b
</text>
  </threadedComment>
  <threadedComment ref="AE140" personId="{E5842BE3-B748-F5C8-F69B-0A3180BCF9A3}" id="{004D005F-0045-4273-91BB-008700C8008C}">
    <text xml:space="preserve">Art. 11.7(d), cooperation, 
</text>
  </threadedComment>
  <threadedComment ref="AF140" personId="{E5842BE3-B748-F5C8-F69B-0A3180BCF9A3}" id="{0075003A-0004-4545-A90C-0096007900C7}">
    <text xml:space="preserve">Art. 11.7(f)
</text>
  </threadedComment>
  <threadedComment ref="AK140" personId="{E5842BE3-B748-F5C8-F69B-0A3180BCF9A3}" id="{001B004A-006F-4D26-A3B3-00D9009400E9}">
    <text xml:space="preserve">Article 9.3: Market Access6
Article 9.4: National Treatment
Annex 9.6
Schedule of Specific Commitments on Trade in Services
Section B- Thailand Schedules
</text>
  </threadedComment>
  <threadedComment ref="AL140" personId="{E5842BE3-B748-F5C8-F69B-0A3180BCF9A3}" id="{00180078-008C-4CC7-ADFB-000300A900D6}">
    <text xml:space="preserve">Article 9.3: Market Access6
Article 9.4: National Treatment
Annex 9.6
Schedule of Specific Commitments on Trade in Services
</text>
  </threadedComment>
  <threadedComment ref="AM140" personId="{E5842BE3-B748-F5C8-F69B-0A3180BCF9A3}" id="{008D0088-00D2-4D01-9F4E-009800FC00CE}">
    <text xml:space="preserve">Article 10.3: Market Access
Article 10.4: National Treatment
Annex II
Schedule of Specific Commitments on Financial Services
</text>
  </threadedComment>
  <threadedComment ref="BA140" personId="{E5842BE3-B748-F5C8-F69B-0A3180BCF9A3}" id="{003600C2-0015-407F-8D4D-0091007B0045}">
    <text xml:space="preserve">Art. 11.7(b)(v) and (e) cooperation
</text>
  </threadedComment>
  <threadedComment ref="BD140" personId="{E5842BE3-B748-F5C8-F69B-0A3180BCF9A3}" id="{003B0065-00E5-4176-B885-007C00320046}">
    <text xml:space="preserve">Art. 11.7(f) cooperation
</text>
  </threadedComment>
  <threadedComment ref="BF140" personId="{EC687AD0-6A67-C58C-D82E-26EA0D0BD1EA}" id="{001100A5-0048-4480-9DE9-008C00EE00A6}">
    <text xml:space="preserve">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ext>
  </threadedComment>
  <threadedComment ref="BH140" personId="{E5842BE3-B748-F5C8-F69B-0A3180BCF9A3}" id="{00E000DC-003F-4D0B-BBB8-007D00F400E8}">
    <text xml:space="preserve">Art. 11.7(b(ii)), Art. 117(i) and(k) cooperation
</text>
  </threadedComment>
  <threadedComment ref="BI140" personId="{E5842BE3-B748-F5C8-F69B-0A3180BCF9A3}" id="{00480053-006C-49B8-86E2-009E009D00BD}">
    <text xml:space="preserve">Art. 11.7(b(iii), cooperation
</text>
  </threadedComment>
  <threadedComment ref="BU140" personId="{E5842BE3-B748-F5C8-F69B-0A3180BCF9A3}" id="{0028007E-0005-4346-A1D4-00CF00360033}">
    <text xml:space="preserve">Art. 11.7(b(iv)), cooperation in security in electronic communications
</text>
  </threadedComment>
  <threadedComment ref="BW140" personId="{E5842BE3-B748-F5C8-F69B-0A3180BCF9A3}" id="{00FE007F-00F8-4C8E-90C6-00B8003C00FC}">
    <text xml:space="preserve">Art.11.7:1(a), cooperation
</text>
  </threadedComment>
  <threadedComment ref="BZ140" personId="{E5842BE3-B748-F5C8-F69B-0A3180BCF9A3}" id="{00510083-00E0-4BB8-A481-003B007000F2}">
    <text xml:space="preserve">Art. 11.7
</text>
  </threadedComment>
  <threadedComment ref="CA140" personId="{E5842BE3-B748-F5C8-F69B-0A3180BCF9A3}" id="{00CF0007-0076-4CD5-B657-00900009008B}">
    <text xml:space="preserve">Art. 11.7:1(c) (soft), Art. 11.7(f)(ii), regarding paperless trading)
</text>
  </threadedComment>
  <threadedComment ref="CG140" personId="{E5842BE3-B748-F5C8-F69B-0A3180BCF9A3}" id="{009A00FF-0053-466F-989E-009800840000}">
    <text xml:space="preserve">Article 11.11: Non-application of Dispute Settlement
The dispute settlement procedure provided for in Chapter 14 (Dispute
Settlement) shall not apply to this Chapter, with the exception of Article 11.9.
</text>
  </threadedComment>
  <threadedComment ref="CS140" personId="{E5842BE3-B748-F5C8-F69B-0A3180BCF9A3}" id="{00B700EA-0044-4286-B571-00C300EF0020}">
    <text xml:space="preserve">Art. 11.7.(b)(i), exchange of information
</text>
  </threadedComment>
  <threadedComment ref="DD140" personId="{EC687AD0-6A67-C58C-D82E-26EA0D0BD1EA}" id="{00090083-00FA-409C-B594-00E9003E004C}">
    <text xml:space="preserve">Art. 10.1
Art. 10.7
</text>
  </threadedComment>
  <threadedComment ref="DK140" personId="{E5842BE3-B748-F5C8-F69B-0A3180BCF9A3}" id="{006400BE-00AB-426E-BB84-008E00880030}">
    <text xml:space="preserve">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ext>
  </threadedComment>
  <threadedComment ref="DL140" personId="{EC687AD0-6A67-C58C-D82E-26EA0D0BD1EA}" id="{004D006E-00CB-4B26-B006-00F600E70099}">
    <text xml:space="preserve">Art. 10.1
Art. 10.7
</text>
  </threadedComment>
  <threadedComment ref="DN140" personId="{E5842BE3-B748-F5C8-F69B-0A3180BCF9A3}" id="{00C600E6-0010-4C55-8723-003D00F700F2}">
    <text xml:space="preserve">Art. 11.7:1(b)(vi), cooperation
</text>
  </threadedComment>
  <threadedComment ref="EC140" personId="{E5842BE3-B748-F5C8-F69B-0A3180BCF9A3}" id="{006800E3-0003-44C2-BFA0-0009005900DA}">
    <text xml:space="preserve">Art. 11.7(j)(i), regarding data protection
</text>
  </threadedComment>
  <threadedComment ref="ED140" personId="{E5842BE3-B748-F5C8-F69B-0A3180BCF9A3}" id="{001400F1-0014-4E41-A644-0078002600C6}">
    <text xml:space="preserve">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ext>
  </threadedComment>
  <threadedComment ref="AC141" personId="{E5842BE3-B748-F5C8-F69B-0A3180BCF9A3}" id="{00F000FD-005B-4654-89F9-009400FE00A6}">
    <text xml:space="preserve">16.2:1-2
</text>
  </threadedComment>
  <threadedComment ref="AD141" personId="{E5842BE3-B748-F5C8-F69B-0A3180BCF9A3}" id="{00FE0088-0065-430C-A6AE-009E001E002C}">
    <text xml:space="preserve">Art. 16.6
</text>
  </threadedComment>
  <threadedComment ref="AE141" personId="{E5842BE3-B748-F5C8-F69B-0A3180BCF9A3}" id="{008D00C7-0056-4CC9-BF78-006100B6003C}">
    <text xml:space="preserve">Art. 16.2:2(b), (soft); Art. 16.5(d), cooperation, (soft)
</text>
  </threadedComment>
  <threadedComment ref="AF141" personId="{E5842BE3-B748-F5C8-F69B-0A3180BCF9A3}" id="{00FE0082-0085-43F9-A3C2-00F8000600BD}">
    <text xml:space="preserve">Art. 16.2(a)
</text>
  </threadedComment>
  <threadedComment ref="AL141" personId="{E5842BE3-B748-F5C8-F69B-0A3180BCF9A3}" id="{00AC001D-00E6-48E2-BC78-001A00640027}">
    <text xml:space="preserve">Article 11.3: National Treatment
Article 11.5 Local Presence
Article 11.6: Market Access
</text>
  </threadedComment>
  <threadedComment ref="AM141" personId="{E5842BE3-B748-F5C8-F69B-0A3180BCF9A3}" id="{00DC00CC-007D-461A-960C-008F00E8007D}">
    <text xml:space="preserve">Article 13.3: National Treatment
Article 13.5: Right of Establishment
Article 13.7 New Financial Services
</text>
  </threadedComment>
  <threadedComment ref="AO141" personId="{E5842BE3-B748-F5C8-F69B-0A3180BCF9A3}" id="{00EB0048-0051-40BC-9D13-0084009300E0}">
    <text xml:space="preserve">Art. 16.7 
</text>
  </threadedComment>
  <threadedComment ref="AR141" personId="{E5842BE3-B748-F5C8-F69B-0A3180BCF9A3}" id="{0068005C-00D6-4874-B221-005E00900067}">
    <text xml:space="preserve">Art. 16.5 b) Cooperation
</text>
  </threadedComment>
  <threadedComment ref="AT141" personId="{E5842BE3-B748-F5C8-F69B-0A3180BCF9A3}" id="{00140043-0093-418D-911F-00D1006100D0}">
    <text xml:space="preserve">Art. 16.3
</text>
  </threadedComment>
  <threadedComment ref="BA141" personId="{E5842BE3-B748-F5C8-F69B-0A3180BCF9A3}" id="{00FC0086-0082-42DC-8405-00E400510089}">
    <text xml:space="preserve">Art. 16.5 b) Cooperation
</text>
  </threadedComment>
  <threadedComment ref="BH141" personId="{E5842BE3-B748-F5C8-F69B-0A3180BCF9A3}" id="{008D00DA-004D-47AD-8EA6-001000FA005A}">
    <text xml:space="preserve">Art. 16.4
</text>
  </threadedComment>
  <threadedComment ref="BU141" personId="{E5842BE3-B748-F5C8-F69B-0A3180BCF9A3}" id="{00F50078-00E4-4000-A45E-00490015004D}">
    <text xml:space="preserve">Art. 16.5 b) Cooperation
</text>
  </threadedComment>
  <threadedComment ref="BW141" personId="{E5842BE3-B748-F5C8-F69B-0A3180BCF9A3}" id="{00CA0005-00AA-4035-A033-006F00710041}">
    <text xml:space="preserve">Art. 16.2:2(d), Art. 16.5(a), cooperation, (both soft)
</text>
  </threadedComment>
  <threadedComment ref="BZ141" personId="{E5842BE3-B748-F5C8-F69B-0A3180BCF9A3}" id="{00A90015-005B-4ED8-B0D9-00B300E10073}">
    <text xml:space="preserve">Art. 16.4, regarding consumer protection, Art. 16.5
</text>
  </threadedComment>
  <threadedComment ref="CA141" personId="{E5842BE3-B748-F5C8-F69B-0A3180BCF9A3}" id="{00AA0002-0091-4810-B928-00A600D9009C}">
    <text xml:space="preserve">Art. 16.5 e) Cooperation
</text>
  </threadedComment>
  <threadedComment ref="CG141" personId="{E5842BE3-B748-F5C8-F69B-0A3180BCF9A3}" id="{00E1009E-009F-4023-B582-0043004D00C2}">
    <text xml:space="preserve">Chapt. 21, Section B
</text>
  </threadedComment>
  <threadedComment ref="CS141" personId="{E5842BE3-B748-F5C8-F69B-0A3180BCF9A3}" id="{005B0061-0028-491A-91DB-001200EA008D}">
    <text xml:space="preserve">Art. 16.2.2(e) recognize the importance, Art, 16.5 (b), cooperation
</text>
  </threadedComment>
  <threadedComment ref="CW141" personId="{E5842BE3-B748-F5C8-F69B-0A3180BCF9A3}" id="{00DB0009-0023-4AB2-9630-00B0000900D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CY141" personId="{EC687AD0-6A67-C58C-D82E-26EA0D0BD1EA}" id="{00500047-0052-4302-8F89-005A004600C4}">
    <text xml:space="preserve">Art. 16.5.c, cooperation
</text>
  </threadedComment>
  <threadedComment ref="DD141" personId="{EC687AD0-6A67-C58C-D82E-26EA0D0BD1EA}" id="{00EF00A4-0023-4C83-830D-0069006D0043}">
    <text xml:space="preserve">Art. 13.1
Annex 13.6
</text>
  </threadedComment>
  <threadedComment ref="DI141" personId="{E5842BE3-B748-F5C8-F69B-0A3180BCF9A3}" id="{00CE002D-00B0-4DDA-9B6A-006D00DC0008}">
    <text xml:space="preserve">Art. 12.1 (definition)
</text>
  </threadedComment>
  <threadedComment ref="DL141" personId="{EC687AD0-6A67-C58C-D82E-26EA0D0BD1EA}" id="{0069009B-00EB-45C1-A775-001D00910050}">
    <text xml:space="preserve">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ext>
  </threadedComment>
  <threadedComment ref="DN141" personId="{E5842BE3-B748-F5C8-F69B-0A3180BCF9A3}" id="{000B006F-00B5-457A-9914-00DE00600038}">
    <text xml:space="preserve">Art. 16.5 b) Cooperation
</text>
  </threadedComment>
  <threadedComment ref="DX141" personId="{E5842BE3-B748-F5C8-F69B-0A3180BCF9A3}" id="{0028006B-00E9-4C46-8A5A-00D000400033}">
    <text xml:space="preserve">Ch. 17 allows procurement using electronic means
</text>
  </threadedComment>
  <threadedComment ref="EA141" personId="{E5842BE3-B748-F5C8-F69B-0A3180BCF9A3}" id="{00E900F8-00BC-4099-92F7-005100B0008A}">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B141" personId="{E5842BE3-B748-F5C8-F69B-0A3180BCF9A3}" id="{00A2001F-004D-4E16-958B-00C8003F005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C141" personId="{40B0AB47-9800-EA44-1FF3-FDF440E4C41E}" id="{007800E3-0058-44AD-8CB7-0050009900D1}">
    <text xml:space="preserve">Art. 13.10 (trade in services - prudential reasons and monetary and exchange policy)
</text>
  </threadedComment>
  <threadedComment ref="ED141" personId="{E5842BE3-B748-F5C8-F69B-0A3180BCF9A3}" id="{00FC0049-00E8-409D-BE3A-006F000F00F5}">
    <text xml:space="preserve">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ext>
  </threadedComment>
  <threadedComment ref="EF141" personId="{E5842BE3-B748-F5C8-F69B-0A3180BCF9A3}" id="{00C00011-0006-48FB-BFB0-00A100BC0017}">
    <text xml:space="preserve">Art. 16.3:2, (regarding taxes)
</text>
  </threadedComment>
  <threadedComment ref="AD142" personId="{E5842BE3-B748-F5C8-F69B-0A3180BCF9A3}" id="{00B200C7-00E5-4BCD-84B9-00B9004000AB}">
    <text xml:space="preserve">Art. 11.7 b)
</text>
  </threadedComment>
  <threadedComment ref="AE142" personId="{E5842BE3-B748-F5C8-F69B-0A3180BCF9A3}" id="{0073009F-0017-437F-8F5B-00E3005600E4}">
    <text xml:space="preserve">Art. 11.7(c), cooperation, 
</text>
  </threadedComment>
  <threadedComment ref="AH142" personId="{E5842BE3-B748-F5C8-F69B-0A3180BCF9A3}" id="{00750091-00F4-4C72-BB0C-0025008A0067}">
    <text xml:space="preserve">Art. 11.4:1
</text>
  </threadedComment>
  <threadedComment ref="AI142" personId="{E5842BE3-B748-F5C8-F69B-0A3180BCF9A3}" id="{00940079-008E-4BC0-915A-0073000A00A8}">
    <text xml:space="preserve">Art. 11.4:2
</text>
  </threadedComment>
  <threadedComment ref="AL142" personId="{E5842BE3-B748-F5C8-F69B-0A3180BCF9A3}" id="{005C0081-0046-4A9A-A6A6-0004004800FB}">
    <text xml:space="preserve">ARTICLE 8.3 NATIONAL TREATMENT
ARTICLE 8.4 MARKET ACCESS
</text>
  </threadedComment>
  <threadedComment ref="AP142" personId="{E5842BE3-B748-F5C8-F69B-0A3180BCF9A3}" id="{00B700B7-00EE-4631-B639-00FC00850008}">
    <text xml:space="preserve">Art. 11.2
</text>
  </threadedComment>
  <threadedComment ref="AT142" personId="{E5842BE3-B748-F5C8-F69B-0A3180BCF9A3}" id="{004D009C-007D-4074-B7EC-002400100005}">
    <text xml:space="preserve">Art. 11.3:1
</text>
  </threadedComment>
  <threadedComment ref="AU142" personId="{E5842BE3-B748-F5C8-F69B-0A3180BCF9A3}" id="{003C00CE-0030-4A0F-AFBF-0025006700E2}">
    <text xml:space="preserve">Art. 11.3:2
</text>
  </threadedComment>
  <threadedComment ref="BA142" personId="{E5842BE3-B748-F5C8-F69B-0A3180BCF9A3}" id="{0073001A-00B6-465D-BA88-003C0078002C}">
    <text xml:space="preserve">Art. 11.5, Art. 11.7(b), cooperation
</text>
  </threadedComment>
  <threadedComment ref="BB142" personId="{E5842BE3-B748-F5C8-F69B-0A3180BCF9A3}" id="{00AA00E6-004F-4919-8E19-00540007004F}">
    <text xml:space="preserve">Art. 11.1 (soft)
</text>
  </threadedComment>
  <threadedComment ref="BD142" personId="{E5842BE3-B748-F5C8-F69B-0A3180BCF9A3}" id="{0042009D-00A6-4FAF-B2EB-000100DD00D4}">
    <text xml:space="preserve">Art. 5.4, 
Art. 11.6
</text>
  </threadedComment>
  <threadedComment ref="BH142" personId="{E5842BE3-B748-F5C8-F69B-0A3180BCF9A3}" id="{00D9000A-00A8-4713-B36E-004E00DC0021}">
    <text xml:space="preserve">Art. 11.7(b), cooperation
</text>
  </threadedComment>
  <threadedComment ref="BW142" personId="{E5842BE3-B748-F5C8-F69B-0A3180BCF9A3}" id="{00E0002A-00D3-4A86-8B9E-008000B5001E}">
    <text xml:space="preserve">Art. 11.7(a), cooperation, 
</text>
  </threadedComment>
  <threadedComment ref="BZ142" personId="{E5842BE3-B748-F5C8-F69B-0A3180BCF9A3}" id="{00E800D5-0082-403E-81F4-00F9002C001D}">
    <text xml:space="preserve">Art. 11.7
</text>
  </threadedComment>
  <threadedComment ref="CA142" personId="{E5842BE3-B748-F5C8-F69B-0A3180BCF9A3}" id="{00880026-0037-424F-B26B-00EB0075009C}">
    <text xml:space="preserve">Art. 11.7(d), cooperation, (soft)
</text>
  </threadedComment>
  <threadedComment ref="CG142" personId="{E5842BE3-B748-F5C8-F69B-0A3180BCF9A3}" id="{00AC0018-0005-488B-9F6C-002100E6008C}">
    <text xml:space="preserve">Chapt. 15
</text>
  </threadedComment>
  <threadedComment ref="CS142" personId="{E5842BE3-B748-F5C8-F69B-0A3180BCF9A3}" id="{00EA00E4-00A5-44A2-942D-006200B40021}">
    <text xml:space="preserve">Art. 11.7(b), cooperation
</text>
  </threadedComment>
  <threadedComment ref="DD142" personId="{EC687AD0-6A67-C58C-D82E-26EA0D0BD1EA}" id="{0091005A-0036-4D58-9CB1-00F8007C0048}">
    <text xml:space="preserve">Annex 8-A
Art. 2
</text>
  </threadedComment>
  <threadedComment ref="DI142" personId="{E5842BE3-B748-F5C8-F69B-0A3180BCF9A3}" id="{00B30043-00ED-4410-BD4B-00A3002200EF}">
    <text xml:space="preserve">Singapore-Taiwan FTA, Annex 2A, N° I.2(b) - definition
</text>
  </threadedComment>
  <threadedComment ref="DK142" personId="{E5842BE3-B748-F5C8-F69B-0A3180BCF9A3}" id="{00BF0048-0042-493C-A230-00A4003200D8}">
    <text xml:space="preserve">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ext>
  </threadedComment>
  <threadedComment ref="EA142" personId="{E5842BE3-B748-F5C8-F69B-0A3180BCF9A3}" id="{00BD0050-008D-4B3E-8503-002900920059}">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B142" personId="{E5842BE3-B748-F5C8-F69B-0A3180BCF9A3}" id="{00300069-0052-46D9-99B2-008B005900E4}">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F142" personId="{E5842BE3-B748-F5C8-F69B-0A3180BCF9A3}" id="{00500011-00FE-4260-8BE5-00B6001E0016}">
    <text xml:space="preserve">Art. 11.3:3
</text>
  </threadedComment>
  <threadedComment ref="EG142" personId="{E5842BE3-B748-F5C8-F69B-0A3180BCF9A3}" id="{00210080-00F0-4E77-A061-006000170082}">
    <text xml:space="preserve">Art. 11.28 fn 28
</text>
  </threadedComment>
  <threadedComment ref="EH142" personId="{E5842BE3-B748-F5C8-F69B-0A3180BCF9A3}" id="{002600C5-0091-4804-A9BA-00DF009A0039}">
    <text xml:space="preserve">Art. 11.2, referring to other chapters, Art. 11.4:3, regarding non-discriminatory treatment of digital products
</text>
  </threadedComment>
  <threadedComment ref="AB143" personId="{E5842BE3-B748-F5C8-F69B-0A3180BCF9A3}" id="{0031004A-00ED-4F22-8AE7-00DA00AD0083}">
    <text xml:space="preserve">Art. 13.3.4(a) and (b)
</text>
  </threadedComment>
  <threadedComment ref="AD143" personId="{E5842BE3-B748-F5C8-F69B-0A3180BCF9A3}" id="{009D00ED-00DC-404D-8EF1-0085001500BA}">
    <text xml:space="preserve">Art,. 13.3.2.(a) soft
Art. 13.5 (hard)
Art. 13.12(b), cooperation
</text>
  </threadedComment>
  <threadedComment ref="AE143" personId="{E5842BE3-B748-F5C8-F69B-0A3180BCF9A3}" id="{0074009E-000A-41FB-BBA7-00BB0051007A}">
    <text xml:space="preserve">Art,. 13.3.2.(b)
Art. 13.12(d), cooperation
</text>
  </threadedComment>
  <threadedComment ref="AF143" personId="{E5842BE3-B748-F5C8-F69B-0A3180BCF9A3}" id="{00F800A3-00C0-42A2-9079-001000B5000E}">
    <text xml:space="preserve">Art. 13.3.(a)
</text>
  </threadedComment>
  <threadedComment ref="AH143" personId="{E5842BE3-B748-F5C8-F69B-0A3180BCF9A3}" id="{00170076-0087-4E9D-BEE7-002A008F0039}">
    <text xml:space="preserve">Art. 13.4.bis.1
</text>
  </threadedComment>
  <threadedComment ref="AI143" personId="{E5842BE3-B748-F5C8-F69B-0A3180BCF9A3}" id="{00FB00FC-0093-4472-85A9-00C0002200C3}">
    <text xml:space="preserve">Art. 13.4.bis.1
</text>
  </threadedComment>
  <threadedComment ref="AL143" personId="{E5842BE3-B748-F5C8-F69B-0A3180BCF9A3}" id="{000D009D-00E0-4C30-9CA7-00CA0054004D}">
    <text xml:space="preserve">National Treatment (Art. 9.3)
Market Access (Art. 9.6)
</text>
  </threadedComment>
  <threadedComment ref="AM143" personId="{E5842BE3-B748-F5C8-F69B-0A3180BCF9A3}" id="{002300ED-0075-4F1B-9209-00D700650004}">
    <text xml:space="preserve">National Treatment (Art. 11.3)
Market Access (Art. 11.5 - right to establishment)
</text>
  </threadedComment>
  <threadedComment ref="AO143" personId="{E5842BE3-B748-F5C8-F69B-0A3180BCF9A3}" id="{00D20093-00D3-4AB8-8154-00B700DA00FA}">
    <text xml:space="preserve">Art. 13.14
</text>
  </threadedComment>
  <threadedComment ref="AP143" personId="{E5842BE3-B748-F5C8-F69B-0A3180BCF9A3}" id="{00AD0066-0080-438D-880B-008900460030}">
    <text xml:space="preserve">Art. 13.2.1
</text>
  </threadedComment>
  <threadedComment ref="AR143" personId="{E5842BE3-B748-F5C8-F69B-0A3180BCF9A3}" id="{007400F3-0068-4673-8B6F-000F000E00C3}">
    <text xml:space="preserve">Art. 13.12(b), cooperation
</text>
  </threadedComment>
  <threadedComment ref="AT143" personId="{E5842BE3-B748-F5C8-F69B-0A3180BCF9A3}" id="{004A00A6-0037-4216-9CCF-008000000098}">
    <text xml:space="preserve">Art. 13.4.1
</text>
  </threadedComment>
  <threadedComment ref="BA143" personId="{E5842BE3-B748-F5C8-F69B-0A3180BCF9A3}" id="{009B00B0-00ED-48F9-820A-00A200990005}">
    <text xml:space="preserve">Art. 13.10
Art. 13.12(b), cooperation on authentication
</text>
  </threadedComment>
  <threadedComment ref="BB143" personId="{E5842BE3-B748-F5C8-F69B-0A3180BCF9A3}" id="{007D0089-00F3-4396-9E47-00EF002A00A9}">
    <text xml:space="preserve">Art. 13.3.4
</text>
  </threadedComment>
  <threadedComment ref="BD143" personId="{E5842BE3-B748-F5C8-F69B-0A3180BCF9A3}" id="{002900BC-0045-4059-9A32-00BA001A0056}">
    <text xml:space="preserve">Art. 13.7
</text>
  </threadedComment>
  <threadedComment ref="BF143" personId="{E5842BE3-B748-F5C8-F69B-0A3180BCF9A3}" id="{00380017-0087-4123-BC7C-001900E5008C}">
    <text xml:space="preserve">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ext>
  </threadedComment>
  <threadedComment ref="BH143" personId="{E5842BE3-B748-F5C8-F69B-0A3180BCF9A3}" id="{002D00B6-00A6-4F2A-96A1-00B000B100CF}">
    <text xml:space="preserve">Art. 13.6 (soft), except mandatory exchange of information (Art. 13.6.2)
Art. 13.12(b), cooperation
</text>
  </threadedComment>
  <threadedComment ref="BI143" personId="{E5842BE3-B748-F5C8-F69B-0A3180BCF9A3}" id="{00AB0047-00FD-4F22-A5E6-0074002E0033}">
    <text xml:space="preserve">Art. 13.9
</text>
  </threadedComment>
  <threadedComment ref="BL143" personId="{E5842BE3-B748-F5C8-F69B-0A3180BCF9A3}" id="{006A00BD-001E-47FE-B983-001800580002}">
    <text xml:space="preserve">Art. 14.6 quáter
</text>
  </threadedComment>
  <threadedComment ref="BU143" personId="{E5842BE3-B748-F5C8-F69B-0A3180BCF9A3}" id="{00AF007D-00C0-4470-9A52-0034004D0057}">
    <text xml:space="preserve">Art,. 13.3.2.(f)
Art. 13.12(b), cooperation
</text>
  </threadedComment>
  <threadedComment ref="BW143" personId="{E5842BE3-B748-F5C8-F69B-0A3180BCF9A3}" id="{0011004E-00AA-4213-9993-00F4006C00F7}">
    <text xml:space="preserve">Art,. 13.3.2.(e)
Art. 13.12(a), cooperation
</text>
  </threadedComment>
  <threadedComment ref="BZ143" personId="{E5842BE3-B748-F5C8-F69B-0A3180BCF9A3}" id="{0055002E-0087-4F35-AB8B-006000A1006B}">
    <text xml:space="preserve">Art. 13.12(b)
</text>
  </threadedComment>
  <threadedComment ref="CA143" personId="{E5842BE3-B748-F5C8-F69B-0A3180BCF9A3}" id="{008C00BC-0079-4D8E-AFE9-008C0019002C}">
    <text xml:space="preserve">
Art. 13.12(e) cooperation
</text>
  </threadedComment>
  <threadedComment ref="CB143" personId="{E5842BE3-B748-F5C8-F69B-0A3180BCF9A3}" id="{00210033-00E8-48AF-A78B-005200B20004}">
    <text xml:space="preserve">Art. 13.13
</text>
  </threadedComment>
  <threadedComment ref="CD143" personId="{E5842BE3-B748-F5C8-F69B-0A3180BCF9A3}" id="{00C200D9-0008-4637-BCA7-00EB002C003C}">
    <text xml:space="preserve">Art,. 13.3.2.(d)
</text>
  </threadedComment>
  <threadedComment ref="CE143" personId="{E5842BE3-B748-F5C8-F69B-0A3180BCF9A3}" id="{009A0058-0075-41A6-92B8-007300D000E8}">
    <text xml:space="preserve">Art,. 13.3.2.(d)
</text>
  </threadedComment>
  <threadedComment ref="CG143" personId="{E5842BE3-B748-F5C8-F69B-0A3180BCF9A3}" id="{00AF0096-006E-43E9-9933-001A0070004D}">
    <text xml:space="preserve">Ch. 17
</text>
  </threadedComment>
  <threadedComment ref="CS143" personId="{E5842BE3-B748-F5C8-F69B-0A3180BCF9A3}" id="{003A0014-001F-4F0E-A997-004600670056}">
    <text xml:space="preserve">Art. 13.3.2(f), recognize the importance, Art. 13.12(b), cooperation
</text>
  </threadedComment>
  <threadedComment ref="CT143" personId="{E5842BE3-B748-F5C8-F69B-0A3180BCF9A3}" id="{0063008B-003F-4A03-ACB8-006A006900A1}">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V143" personId="{E5842BE3-B748-F5C8-F69B-0A3180BCF9A3}" id="{00280087-00F0-4989-B940-00F700F5004F}">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Y143" personId="{E5842BE3-B748-F5C8-F69B-0A3180BCF9A3}" id="{00180039-00EF-435B-89CB-005B00E900EC}">
    <text xml:space="preserve">Art. 13.11
Art. 13.12(c) cooperation
</text>
  </threadedComment>
  <threadedComment ref="CZ143" personId="{E5842BE3-B748-F5C8-F69B-0A3180BCF9A3}" id="{005400A1-0005-4FF9-945A-0014004B0036}">
    <text xml:space="preserve">Art. 13.13
</text>
  </threadedComment>
  <threadedComment ref="DA143" personId="{E5842BE3-B748-F5C8-F69B-0A3180BCF9A3}" id="{006B00D5-009A-4D7E-AB8F-001E00410061}">
    <text xml:space="preserve">Art. 13.11bis
</text>
  </threadedComment>
  <threadedComment ref="DD143" personId="{E5842BE3-B748-F5C8-F69B-0A3180BCF9A3}" id="{00B2002A-0028-43AA-812B-00B3008B000A}">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ext>
  </threadedComment>
  <threadedComment ref="DI143" personId="{E5842BE3-B748-F5C8-F69B-0A3180BCF9A3}" id="{00660095-00FD-478D-AB0A-00B800AC0091}">
    <text xml:space="preserve">Art. 14.1, definition
PAAP, Art. 14.3.3-4;
</text>
  </threadedComment>
  <threadedComment ref="DL143" personId="{E5842BE3-B748-F5C8-F69B-0A3180BCF9A3}" id="{00CD00B3-0060-44D3-BF55-00900091009D}">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ext>
  </threadedComment>
  <threadedComment ref="DN143" personId="{E5842BE3-B748-F5C8-F69B-0A3180BCF9A3}" id="{007F00AB-005B-44C7-898A-00CD00F10048}">
    <text xml:space="preserve">Art. 13.12(b), cooperation
</text>
  </threadedComment>
  <threadedComment ref="DX143" personId="{E5842BE3-B748-F5C8-F69B-0A3180BCF9A3}" id="{006800DD-001D-4DDA-91F1-008600470008}">
    <text xml:space="preserve">Art. 8.7 Use of Electronic Means
Art. 8.11 electronic auction
</text>
  </threadedComment>
  <threadedComment ref="EA143" personId="{E5842BE3-B748-F5C8-F69B-0A3180BCF9A3}" id="{00660027-0094-435C-BE0A-009B00C500C5}">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B143" personId="{E5842BE3-B748-F5C8-F69B-0A3180BCF9A3}" id="{00B4006C-00EA-438F-9EE9-005F00230070}">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C143" personId="{E5842BE3-B748-F5C8-F69B-0A3180BCF9A3}" id="{0033008E-004E-41A6-A052-0048001000D8}">
    <text xml:space="preserve">Art. 13.2.2 does not apply to Public Procurement
Art. 13.4bis.2 NT and MFN does not apply tu subsidies and loans, governmental guarantees and insurance
</text>
  </threadedComment>
  <threadedComment ref="ED143" personId="{E5842BE3-B748-F5C8-F69B-0A3180BCF9A3}" id="{00DA0044-0071-463C-84B4-0037008400BB}">
    <text xml:space="preserve">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ext>
  </threadedComment>
  <threadedComment ref="EE143" personId="{40B0AB47-9800-EA44-1FF3-FDF440E4C41E}" id="{0006004A-0060-48A4-998F-0032001D00C0}">
    <text xml:space="preserve">Art. 13.2.2(a).
</text>
  </threadedComment>
  <threadedComment ref="EF143" personId="{E5842BE3-B748-F5C8-F69B-0A3180BCF9A3}" id="{008A00F5-0013-4500-8CFA-003300B70004}">
    <text xml:space="preserve">Art. 13.4.2
</text>
  </threadedComment>
  <threadedComment ref="EG143" personId="{E5842BE3-B748-F5C8-F69B-0A3180BCF9A3}" id="{00BE00A0-0003-4F74-BF40-007D00A70068}">
    <text xml:space="preserve">Art. 13.1 fn 1
</text>
  </threadedComment>
  <threadedComment ref="AB144" personId="{E5842BE3-B748-F5C8-F69B-0A3180BCF9A3}" id="{005900D6-00BA-49FA-BE43-0062001600A2}">
    <text xml:space="preserve">Polanco Rodrigo:Art. 14.3.4
</text>
  </threadedComment>
  <threadedComment ref="AD144" personId="{E5842BE3-B748-F5C8-F69B-0A3180BCF9A3}" id="{003C0060-000A-4EAB-B165-0014001C0039}">
    <text xml:space="preserve">Arts.14.2(a), 14.5
</text>
  </threadedComment>
  <threadedComment ref="AE144" personId="{E5842BE3-B748-F5C8-F69B-0A3180BCF9A3}" id="{00D3002D-00D8-430D-BC78-0079006D00D4}">
    <text xml:space="preserve">Art. 14.3.2 (b); Art. 14.11(d) cooperation
</text>
  </threadedComment>
  <threadedComment ref="AF144" personId="{E5842BE3-B748-F5C8-F69B-0A3180BCF9A3}" id="{0001006C-002A-4AA5-A81F-009300C50018}">
    <text xml:space="preserve">Art. 14.3.2.a), f)
</text>
  </threadedComment>
  <threadedComment ref="AL144" personId="{E5842BE3-B748-F5C8-F69B-0A3180BCF9A3}" id="{009B00E4-006B-49D5-A6DC-00B600AD008E}">
    <text xml:space="preserve">Art. 9.4 (Market Access)
Art. 9,5 (National Treatment)
</text>
  </threadedComment>
  <threadedComment ref="AM144" personId="{E5842BE3-B748-F5C8-F69B-0A3180BCF9A3}" id="{0052009D-008B-49AB-BF1F-00C8009600E7}">
    <text xml:space="preserve">Artículo 11.3 (National Treatment)
Artículo 11.6 (Right of Establishment)
Art. 11.8 (New Services)
</text>
  </threadedComment>
  <threadedComment ref="AO144" personId="{E5842BE3-B748-F5C8-F69B-0A3180BCF9A3}" id="{008B002F-0030-46D9-A573-00BA00CD004A}">
    <text xml:space="preserve">Art. 14.13
</text>
  </threadedComment>
  <threadedComment ref="AP144" personId="{E5842BE3-B748-F5C8-F69B-0A3180BCF9A3}" id="{006A00DD-000C-4A85-88C5-00B2001300ED}">
    <text xml:space="preserve">Art. 14.2 (applicability of services and investment chapters)
</text>
  </threadedComment>
  <threadedComment ref="AR144" personId="{E5842BE3-B748-F5C8-F69B-0A3180BCF9A3}" id="{003900E6-00CC-4E43-9C46-003100CC0043}">
    <text xml:space="preserve">Art. 14.11.b
</text>
  </threadedComment>
  <threadedComment ref="AT144" personId="{E5842BE3-B748-F5C8-F69B-0A3180BCF9A3}" id="{00B600C9-00B4-4C30-9F50-003B00130078}">
    <text xml:space="preserve">Art. 14.4
</text>
  </threadedComment>
  <threadedComment ref="BA144" personId="{E5842BE3-B748-F5C8-F69B-0A3180BCF9A3}" id="{00730038-002A-4F2E-901C-009E000000CB}">
    <text xml:space="preserve">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ext>
  </threadedComment>
  <threadedComment ref="BB144" personId="{E5842BE3-B748-F5C8-F69B-0A3180BCF9A3}" id="{00C200FD-0007-4809-B516-00A0001D0070}">
    <text xml:space="preserve">Art. 14.3.2.g)
</text>
  </threadedComment>
  <threadedComment ref="BD144" personId="{E5842BE3-B748-F5C8-F69B-0A3180BCF9A3}" id="{008F00C0-00A7-4E2B-B72C-005D00AD00C7}">
    <text xml:space="preserve">Art. 14.7
</text>
  </threadedComment>
  <threadedComment ref="BF144" personId="{EC687AD0-6A67-C58C-D82E-26EA0D0BD1EA}" id="{002A0052-00EA-473F-9AB7-00FE00660090}">
    <text xml:space="preserve">Art. 5.4 Automation
</text>
  </threadedComment>
  <threadedComment ref="BH144" personId="{E5842BE3-B748-F5C8-F69B-0A3180BCF9A3}" id="{00200092-0030-43F4-8689-00E900DA00FC}">
    <text xml:space="preserve">Art. 14.3:2(f), Art. 14.6, Art. 14.11(b), cooperation
</text>
  </threadedComment>
  <threadedComment ref="BU144" personId="{E5842BE3-B748-F5C8-F69B-0A3180BCF9A3}" id="{00420012-00E2-40BE-9BCA-003A000D0064}">
    <text xml:space="preserve">Art. 14.11(b), cooperation
</text>
  </threadedComment>
  <threadedComment ref="BW144" personId="{E5842BE3-B748-F5C8-F69B-0A3180BCF9A3}" id="{005F00EE-0010-427F-9B4B-004D00BD00E4}">
    <text xml:space="preserve">Arts. 14.2.(e ), 14.11(a), cooperation
</text>
  </threadedComment>
  <threadedComment ref="BZ144" personId="{E5842BE3-B748-F5C8-F69B-0A3180BCF9A3}" id="{00320098-0055-4A6D-A992-0093003C00FC}">
    <text xml:space="preserve">Mexico-Panama FTA, Art. 14.11(b)
</text>
  </threadedComment>
  <threadedComment ref="CA144" personId="{E5842BE3-B748-F5C8-F69B-0A3180BCF9A3}" id="{00F3002C-008A-423D-8E5D-002000A60020}">
    <text xml:space="preserve">Art. 14.11(e ), cooperation
</text>
  </threadedComment>
  <threadedComment ref="CB144" personId="{40B0AB47-9800-EA44-1FF3-FDF440E4C41E}" id="{00E000D6-0010-478D-A959-0096001C00C8}">
    <text xml:space="preserve">Art. 14.11 and 14,.12
</text>
  </threadedComment>
  <threadedComment ref="CD144" personId="{E5842BE3-B748-F5C8-F69B-0A3180BCF9A3}" id="{0048008C-002F-4480-97F4-005B00240014}">
    <text xml:space="preserve">Art. 14.2.(d)
</text>
  </threadedComment>
  <threadedComment ref="CE144" personId="{E5842BE3-B748-F5C8-F69B-0A3180BCF9A3}" id="{007900B4-0028-4EDD-AE1D-001600FB00B4}">
    <text xml:space="preserve">Art. 14.2.(d)
</text>
  </threadedComment>
  <threadedComment ref="CG144" personId="{E5842BE3-B748-F5C8-F69B-0A3180BCF9A3}" id="{00B400F9-00DF-4E4A-BB09-00CD00D700B3}">
    <text xml:space="preserve">Chapt. 18
</text>
  </threadedComment>
  <threadedComment ref="CS144" personId="{E5842BE3-B748-F5C8-F69B-0A3180BCF9A3}" id="{003100D4-005C-4446-B0FB-00B600D600B8}">
    <text xml:space="preserve">Art. 14.11(b), cooperation
</text>
  </threadedComment>
  <threadedComment ref="CT144" personId="{E5842BE3-B748-F5C8-F69B-0A3180BCF9A3}" id="{000A00A9-00CA-4D27-9BA3-00070035007C}">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V144" personId="{E5842BE3-B748-F5C8-F69B-0A3180BCF9A3}" id="{005A005A-0092-4B0B-AC2D-006600810029}">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W144" personId="{E5842BE3-B748-F5C8-F69B-0A3180BCF9A3}" id="{00F0003D-0047-4EB8-9472-006D009D009B}">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CY144" personId="{EC687AD0-6A67-C58C-D82E-26EA0D0BD1EA}" id="{001000CC-0055-43C6-9767-002D0081008B}">
    <text xml:space="preserve">Art. 14.10
</text>
  </threadedComment>
  <threadedComment ref="CZ144" personId="{E5842BE3-B748-F5C8-F69B-0A3180BCF9A3}" id="{006200C1-0018-4F17-B45E-00E600B500FD}">
    <text xml:space="preserve">Art. 14.12
</text>
  </threadedComment>
  <threadedComment ref="DD144" personId="{EC687AD0-6A67-C58C-D82E-26EA0D0BD1EA}" id="{00DA0041-0068-4863-A36E-00D900DE002C}">
    <text xml:space="preserve">Art. 11.1
Art. 11.18 Data Processing
</text>
  </threadedComment>
  <threadedComment ref="DI144" personId="{E5842BE3-B748-F5C8-F69B-0A3180BCF9A3}" id="{0017002E-005E-472E-82D8-00670077009D}">
    <text xml:space="preserve">Art. 12.1 - definition
</text>
  </threadedComment>
  <threadedComment ref="DK144" personId="{E5842BE3-B748-F5C8-F69B-0A3180BCF9A3}" id="{00730079-0078-4C1A-B184-0089003F003D}">
    <text xml:space="preserve">Mexican Scheduke
9, 11 z 13. Exceptions to national treatment and performance requirement on TV and audio
Also Market Access limitation (Section 2.D)
</text>
  </threadedComment>
  <threadedComment ref="DL144" personId="{EC687AD0-6A67-C58C-D82E-26EA0D0BD1EA}" id="{00B00091-0033-4BA6-A76F-001100D3006A}">
    <text xml:space="preserve">Art. 11.1
Mexico-Panama FTA, Art. 11.9;  Treatment of Certian Information
Art. 11.18 Data Processing
</text>
  </threadedComment>
  <threadedComment ref="DN144" personId="{E5842BE3-B748-F5C8-F69B-0A3180BCF9A3}" id="{00380026-0075-42AB-A9FD-00020007004B}">
    <text xml:space="preserve">Art. 14.11.b
</text>
  </threadedComment>
  <threadedComment ref="EA144" personId="{E5842BE3-B748-F5C8-F69B-0A3180BCF9A3}" id="{009A00A6-006F-4381-95C5-009900710038}">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B144" personId="{E5842BE3-B748-F5C8-F69B-0A3180BCF9A3}" id="{00B500EC-0066-425B-9C81-0034009C007E}">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D144" personId="{E5842BE3-B748-F5C8-F69B-0A3180BCF9A3}" id="{008C00A8-00B1-4522-ACCE-00C300E60073}">
    <text xml:space="preserve">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G144" personId="{E5842BE3-B748-F5C8-F69B-0A3180BCF9A3}" id="{001D00A5-0057-4940-A91B-00C5007C0018}">
    <text xml:space="preserve">Art. 14.1 fn 1
</text>
  </threadedComment>
  <threadedComment ref="EK144" personId="{E5842BE3-B748-F5C8-F69B-0A3180BCF9A3}" id="{00660092-00C4-4F26-89F0-00A600080053}">
    <text xml:space="preserve">Art. 15.9.1
</text>
  </threadedComment>
  <threadedComment ref="EL144" personId="{6785972C-96CC-E74C-1073-C6FD66B67974}" id="{00F1007A-0071-431C-B740-008B0095000A}">
    <text xml:space="preserve">Art. 15.3:1 and for copyright: Art. 15.9:1
</text>
  </threadedComment>
  <threadedComment ref="EM144" personId="{6785972C-96CC-E74C-1073-C6FD66B67974}" id="{00920022-00D2-4694-9829-00E6002E0012}">
    <text xml:space="preserve">Art. 15.3:2
</text>
  </threadedComment>
  <threadedComment ref="EO144" personId="{E5842BE3-B748-F5C8-F69B-0A3180BCF9A3}" id="{00B900CF-000F-489B-ABFC-003B00AD000E}">
    <text xml:space="preserve">Art. 15.3.3, Art. 15.8.9
</text>
  </threadedComment>
  <threadedComment ref="EP144" personId="{6785972C-96CC-E74C-1073-C6FD66B67974}" id="{00A300F8-002A-4C4F-824D-0087005E00AC}">
    <text xml:space="preserve">Art. 15.2:2, for IPRs in general
</text>
  </threadedComment>
  <threadedComment ref="EQ144" personId="{E5842BE3-B748-F5C8-F69B-0A3180BCF9A3}" id="{004700FA-0076-4DC9-AA94-00890018003F}">
    <text xml:space="preserve">Art. 15.9.4
</text>
  </threadedComment>
  <threadedComment ref="FA144" personId="{E5842BE3-B748-F5C8-F69B-0A3180BCF9A3}" id="{00AD001E-001E-4492-98E5-008E00E200D5}">
    <text xml:space="preserve">Art. 15.9.8
</text>
  </threadedComment>
  <threadedComment ref="FC144" personId="{E5842BE3-B748-F5C8-F69B-0A3180BCF9A3}" id="{009300E5-0087-48DC-A7B4-0072003700FE}">
    <text xml:space="preserve">Art. 15.9.8
</text>
  </threadedComment>
  <threadedComment ref="AC145" personId="{E5842BE3-B748-F5C8-F69B-0A3180BCF9A3}" id="{004E0031-00BF-4420-A802-00AF00CE0082}">
    <text xml:space="preserve">Art. 15.1
</text>
  </threadedComment>
  <threadedComment ref="AL145" personId="{E5842BE3-B748-F5C8-F69B-0A3180BCF9A3}" id="{00AC009C-001A-457E-9E0A-00B7003200C4}">
    <text xml:space="preserve">National Treatment (Articles 7.2 and 11.3)
Market Access (Article 7.4)
Local Presence (Article 7.5)
</text>
  </threadedComment>
  <threadedComment ref="AM145" personId="{E5842BE3-B748-F5C8-F69B-0A3180BCF9A3}" id="{00DA00C8-00C3-4A2E-85F5-00B200C00001}">
    <text xml:space="preserve">ARTICLE 8.2: NATIONAL TREATMENT
ARTICLE 8.4: MARKET ACCESS FOR FINANCIAL INSTITUTIONS
</text>
  </threadedComment>
  <threadedComment ref="AP145" personId="{E5842BE3-B748-F5C8-F69B-0A3180BCF9A3}" id="{001E00EC-00B0-449C-BBAB-00FA0021001B}">
    <text xml:space="preserve">Art. 15.2
</text>
  </threadedComment>
  <threadedComment ref="AT145" personId="{E5842BE3-B748-F5C8-F69B-0A3180BCF9A3}" id="{001000B6-007B-49C1-878F-0090006B008B}">
    <text xml:space="preserve">Art. 15.3
</text>
  </threadedComment>
  <threadedComment ref="AW145" personId="{E5842BE3-B748-F5C8-F69B-0A3180BCF9A3}" id="{006100DC-00BB-42B6-AED9-002700590045}">
    <text xml:space="preserve">Art. 15.4:1
</text>
  </threadedComment>
  <threadedComment ref="BA145" personId="{E5842BE3-B748-F5C8-F69B-0A3180BCF9A3}" id="{00C00006-00A6-40FB-B69D-0062008900F0}">
    <text xml:space="preserve">art. 15.5
</text>
  </threadedComment>
  <threadedComment ref="BB145" personId="{E5842BE3-B748-F5C8-F69B-0A3180BCF9A3}" id="{00EC0014-00A5-45FB-85A7-004B00980059}">
    <text xml:space="preserve">Art. 15.1
Art. 15.4.2.a)
</text>
  </threadedComment>
  <threadedComment ref="BD145" personId="{E5842BE3-B748-F5C8-F69B-0A3180BCF9A3}" id="{001B0010-0052-4893-87DD-00170007004E}">
    <text xml:space="preserve">art. 15.7
</text>
  </threadedComment>
  <threadedComment ref="BH145" personId="{E5842BE3-B748-F5C8-F69B-0A3180BCF9A3}" id="{002600EA-0056-4005-AB7D-00B700FA0052}">
    <text xml:space="preserve">Art. 15.6
</text>
  </threadedComment>
  <threadedComment ref="BI145" personId="{E5842BE3-B748-F5C8-F69B-0A3180BCF9A3}" id="{00D20064-001B-48D0-AD55-000B007000E5}">
    <text xml:space="preserve">art. 15.9.1
</text>
  </threadedComment>
  <threadedComment ref="BZ145" personId="{E5842BE3-B748-F5C8-F69B-0A3180BCF9A3}" id="{00730079-0090-46F0-8DE8-00920029008E}">
    <text xml:space="preserve">Art. 15.6.2 (consumer protection); Art- 15.9.2 (spam)
</text>
  </threadedComment>
  <threadedComment ref="CD145" personId="{E5842BE3-B748-F5C8-F69B-0A3180BCF9A3}" id="{0057005A-0063-4764-A0F5-0066009A002E}">
    <text xml:space="preserve">Art. 15.4:2(b))
</text>
  </threadedComment>
  <threadedComment ref="CG145" personId="{E5842BE3-B748-F5C8-F69B-0A3180BCF9A3}" id="{00A600CA-005B-42F6-BA87-003B00270054}">
    <text xml:space="preserve">chapt. 20
</text>
  </threadedComment>
  <threadedComment ref="CT145" personId="{E5842BE3-B748-F5C8-F69B-0A3180BCF9A3}" id="{005D00FC-00CA-47CF-83C1-008A00DC0088}">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CV145" personId="{E5842BE3-B748-F5C8-F69B-0A3180BCF9A3}" id="{0070003A-008C-4F51-AD7F-001D00F80021}">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DD145" personId="{EC687AD0-6A67-C58C-D82E-26EA0D0BD1EA}" id="{00420000-00B8-43E5-A2CC-00B000C100FC}">
    <text xml:space="preserve">Art. 8.20
Annex 8-A
Annex 8-B
</text>
  </threadedComment>
  <threadedComment ref="DI145" personId="{E5842BE3-B748-F5C8-F69B-0A3180BCF9A3}" id="{003600DF-009A-45AD-B443-00F700BC0051}">
    <text xml:space="preserve">Art. 9.3.3-4
Art. 9.26
</text>
  </threadedComment>
  <threadedComment ref="DK145" personId="{E5842BE3-B748-F5C8-F69B-0A3180BCF9A3}" id="{001D00DE-0032-45F2-919F-00490027002C}">
    <text xml:space="preserve">ARTICLE 7.12: AUDIOVISUAL CO-PRODUCTION
ANNEX 7-B
AUDIOVISUAL CO-PRODUCTION
ANNEX II
SCHEDULE OF AUSTRALIA
Australia reservations on broadcasting and audiovisual services
</text>
  </threadedComment>
  <threadedComment ref="DL145" personId="{EC687AD0-6A67-C58C-D82E-26EA0D0BD1EA}" id="{00320008-0024-42D2-982A-00E100620089}">
    <text xml:space="preserve">Art. 8.7,
Art. 8.20
Annex 8-A
Annex 8-B
</text>
  </threadedComment>
  <threadedComment ref="DX145" personId="{E5842BE3-B748-F5C8-F69B-0A3180BCF9A3}" id="{005D0099-00B1-420F-BBA2-008D005F00A7}">
    <text xml:space="preserve">Ch. Allows the use of digital means of procurement
</text>
  </threadedComment>
  <threadedComment ref="EA145" personId="{E5842BE3-B748-F5C8-F69B-0A3180BCF9A3}" id="{00B10040-00F3-40C3-B83F-00A100FC001F}">
    <text xml:space="preserve">Art, 22.1.2
</text>
  </threadedComment>
  <threadedComment ref="EB145" personId="{E5842BE3-B748-F5C8-F69B-0A3180BCF9A3}" id="{007F0005-004D-4DF3-87FA-007000E600E1}">
    <text xml:space="preserve">Art, 22.1.2
</text>
  </threadedComment>
  <threadedComment ref="EC145" personId="{E5842BE3-B748-F5C8-F69B-0A3180BCF9A3}" id="{008B0066-0087-438F-82ED-00A700F50083}">
    <text xml:space="preserve">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ext>
  </threadedComment>
  <threadedComment ref="ED145" personId="{E5842BE3-B748-F5C8-F69B-0A3180BCF9A3}" id="{001800B5-00F9-4B28-8E12-001A00FC0050}">
    <text xml:space="preserve">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ext>
  </threadedComment>
  <threadedComment ref="EH145" personId="{E5842BE3-B748-F5C8-F69B-0A3180BCF9A3}" id="{001E00FE-00C7-43CD-BD14-00E9009B00EE}">
    <text xml:space="preserve">Art. 15.2, reffering to other chapters
</text>
  </threadedComment>
  <threadedComment ref="EK145" personId="{6785972C-96CC-E74C-1073-C6FD66B67974}" id="{005600A3-00F0-4937-9BA8-00DE001F002B}">
    <text xml:space="preserve">Art. 13.1:3
</text>
  </threadedComment>
  <threadedComment ref="EM145" personId="{8E4CCD65-E3AA-5BB5-8775-153EB2897E6A}" id="{00F800DF-00A7-43FB-9AE2-002400D700E6}">
    <text xml:space="preserve">Art. 13.1:3
</text>
  </threadedComment>
  <threadedComment ref="EN145" personId="{8E4CCD65-E3AA-5BB5-8775-153EB2897E6A}" id="{008D0042-0070-4EF1-ABC7-00BF0098001F}">
    <text xml:space="preserve">Art. 13.5:5
</text>
  </threadedComment>
  <threadedComment ref="EO145" personId="{8E4CCD65-E3AA-5BB5-8775-153EB2897E6A}" id="{00C100E3-00CB-4985-8FA8-000900110049}">
    <text xml:space="preserve">Art. 13.5:12, 13 and 14
</text>
  </threadedComment>
  <threadedComment ref="EQ145" personId="{8E4CCD65-E3AA-5BB5-8775-153EB2897E6A}" id="{00C90012-0018-4CAE-A7EA-003700610085}">
    <text xml:space="preserve">Art. 13.5:9
</text>
  </threadedComment>
  <threadedComment ref="ER145" personId="{8E4CCD65-E3AA-5BB5-8775-153EB2897E6A}" id="{009800DD-009D-4334-A725-008C00FF0001}">
    <text xml:space="preserve">Art. 13.5:10
</text>
  </threadedComment>
  <threadedComment ref="EV145" personId="{8E4CCD65-E3AA-5BB5-8775-153EB2897E6A}" id="{00D80063-00B5-4E34-AC44-00F600F0009C}">
    <text xml:space="preserve">Art. 13.4
</text>
  </threadedComment>
  <threadedComment ref="EW145" personId="{8E4CCD65-E3AA-5BB5-8775-153EB2897E6A}" id="{00560073-00A8-40D3-83CE-003200F200F0}">
    <text xml:space="preserve">Art. 13.9:29, limitations on liability
</text>
  </threadedComment>
  <threadedComment ref="EX145" personId="{8E4CCD65-E3AA-5BB5-8775-153EB2897E6A}" id="{004F00E1-004D-423D-9154-008400E80064}">
    <text xml:space="preserve">Art. 13.9:29, limitations on liability
</text>
  </threadedComment>
  <threadedComment ref="EZ145" personId="{E5842BE3-B748-F5C8-F69B-0A3180BCF9A3}" id="{003700BE-0044-4B90-8734-003F0043004B}">
    <text xml:space="preserve">Art. 13.1.12
</text>
  </threadedComment>
  <threadedComment ref="FA145" personId="{E5842BE3-B748-F5C8-F69B-0A3180BCF9A3}" id="{004200C9-0055-4A3A-981C-00D7002E00E1}">
    <text xml:space="preserve">Art. 13.6
</text>
  </threadedComment>
  <threadedComment ref="FC145" personId="{6785972C-96CC-E74C-1073-C6FD66B67974}" id="{0092005B-0095-43C5-9314-008B007200DA}">
    <text xml:space="preserve">Art. 13.5:1
</text>
  </threadedComment>
  <threadedComment ref="AD146" personId="{E5842BE3-B748-F5C8-F69B-0A3180BCF9A3}" id="{00340024-00B0-46BE-B135-005A005A008C}">
    <text xml:space="preserve">Art. 9.16:2
</text>
  </threadedComment>
  <threadedComment ref="BB146" personId="{E5842BE3-B748-F5C8-F69B-0A3180BCF9A3}" id="{009B003F-000B-4326-A0E6-000500BC0008}">
    <text xml:space="preserve">Art. 9.16:2
</text>
  </threadedComment>
  <threadedComment ref="BF146" personId="{E5842BE3-B748-F5C8-F69B-0A3180BCF9A3}" id="{005B0006-0069-44DB-AAAE-003F00FC005F}">
    <text xml:space="preserve">Art. 5.5:2, electronic processing of goods, Art. 5.7:1, support electronic customs transactions
</text>
  </threadedComment>
  <threadedComment ref="BZ146" personId="{E5842BE3-B748-F5C8-F69B-0A3180BCF9A3}" id="{007E0074-001E-43A2-BBE7-0092007200AC}">
    <text xml:space="preserve">Art. 9.2.2(n), Art. 9.16
</text>
  </threadedComment>
  <threadedComment ref="CB146" personId="{EC687AD0-6A67-C58C-D82E-26EA0D0BD1EA}" id="{008200DC-000D-4EA2-BE16-00A700D60075}">
    <text xml:space="preserve">Malaysia-Turkey FTA, Art. 9.16.3(a)
</text>
  </threadedComment>
  <threadedComment ref="CD146" personId="{E5842BE3-B748-F5C8-F69B-0A3180BCF9A3}" id="{0023007D-000C-4AC4-8A38-0095002F004E}">
    <text xml:space="preserve">Art. 9.16.1
</text>
  </threadedComment>
  <threadedComment ref="CT147" personId="{E5842BE3-B748-F5C8-F69B-0A3180BCF9A3}" id="{00160056-0064-4C82-8684-007D007F00E0}">
    <text xml:space="preserve">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ext>
  </threadedComment>
  <threadedComment ref="CW147" personId="{E5842BE3-B748-F5C8-F69B-0A3180BCF9A3}" id="{00DE008D-00C9-4932-91BD-0027006C00FE}">
    <tex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ext>
  </threadedComment>
  <threadedComment ref="DJ147" personId="{40B0AB47-9800-EA44-1FF3-FDF440E4C41E}" id="{0024002A-00DF-4183-8E34-008500CA00D7}">
    <text xml:space="preserve">APPENDIX 1
to the Protocol on Trade in Services,
the Establishment, Activities and Effectuation of Investments - definition of telecom service
</text>
  </threadedComment>
  <threadedComment ref="DX147" personId="{40B0AB47-9800-EA44-1FF3-FDF440E4C41E}" id="{001900FC-0055-41CC-88A0-00E100A000A1}">
    <text xml:space="preserve">Annex 3
</text>
  </threadedComment>
  <threadedComment ref="DY147" personId="{40B0AB47-9800-EA44-1FF3-FDF440E4C41E}" id="{00210064-0059-45DF-9865-00DB00F70055}">
    <text xml:space="preserve">Annex 25 and Appendix 1- include electronic procurement
</text>
  </threadedComment>
  <threadedComment ref="EB147" personId="{40B0AB47-9800-EA44-1FF3-FDF440E4C41E}" id="{00940046-00D7-4D61-B3B1-002C00910086}">
    <text xml:space="preserve">Annex 5 - Protocol of Enrollment And Distribution Procedure of Import Customs Duties (Other Duties, Taxes
And Charges Having Equivalent Effect), Their Transfer to the Budgets of Member States
</text>
  </threadedComment>
  <threadedComment ref="EE147" personId="{40B0AB47-9800-EA44-1FF3-FDF440E4C41E}" id="{00070065-00CC-4060-8A9E-00D0000B0080}">
    <text xml:space="preserve">Annex 3 - creation of an interstate exchange of data environment
</text>
  </threadedComment>
  <threadedComment ref="EK147" personId="{6785972C-96CC-E74C-1073-C6FD66B67974}" id="{00F700EC-00C3-4A47-9CDF-004E0092001F}">
    <text xml:space="preserve">Art. 90:3
</text>
  </threadedComment>
  <threadedComment ref="EL147" personId="{40B0AB47-9800-EA44-1FF3-FDF440E4C41E}" id="{00D300AB-0079-42A9-BAAF-009500F700D8}">
    <text xml:space="preserve">Art. 90.3
</text>
  </threadedComment>
  <threadedComment ref="EM147" personId="{40B0AB47-9800-EA44-1FF3-FDF440E4C41E}" id="{00A300ED-003B-4C91-9726-0041001B00DD}">
    <text xml:space="preserve">Art. 90.3
</text>
  </threadedComment>
  <threadedComment ref="EN147" personId="{40B0AB47-9800-EA44-1FF3-FDF440E4C41E}" id="{0091007D-004F-4F7A-A366-000C0079000F}">
    <text xml:space="preserve">ANNEX 26
to the Treaty on the Eurasian Economic Union
PROTOCOL
on Protection and Enforcement of Intellectual Property Rights
N° II
</text>
  </threadedComment>
  <threadedComment ref="ET147" personId="{40B0AB47-9800-EA44-1FF3-FDF440E4C41E}" id="{00F9003A-0033-47DE-A352-00C600C1005D}">
    <text xml:space="preserve">ANNEX 26
to the Treaty on the Eurasian Economic Union
PROTOCOL
on Protection and Enforcement of Intellectual Property Rights,
N° XI
</text>
  </threadedComment>
  <threadedComment ref="AC148" personId="{E5842BE3-B748-F5C8-F69B-0A3180BCF9A3}" id="{00CC0017-00ED-427A-A798-00A900620038}">
    <text xml:space="preserve">Art. 76:1
</text>
  </threadedComment>
  <threadedComment ref="AK148" personId="{E5842BE3-B748-F5C8-F69B-0A3180BCF9A3}" id="{007C00AB-00D0-4444-B74D-00A700A200A0}">
    <text xml:space="preserve">Article 79
National treatment
Article 84
Market access
Article 85
National treatment
</text>
  </threadedComment>
  <threadedComment ref="AL148" personId="{E5842BE3-B748-F5C8-F69B-0A3180BCF9A3}" id="{00AB00F6-00A4-4416-8AB5-0003006C0008}">
    <text xml:space="preserve">Article 79
National treatment
Article 84
Market access
Article 85
National treatment
</text>
  </threadedComment>
  <threadedComment ref="AM148" personId="{E5842BE3-B748-F5C8-F69B-0A3180BCF9A3}" id="{008200E5-0023-4467-847E-006F007000AA}">
    <text xml:space="preserve">Article 79
National treatment
Article 84
Market access
Article 85
National treatment
</text>
  </threadedComment>
  <threadedComment ref="AP148" personId="{E5842BE3-B748-F5C8-F69B-0A3180BCF9A3}" id="{00500074-002B-470B-8608-004600E8008B}">
    <text xml:space="preserve">Chapter 6
</text>
  </threadedComment>
  <threadedComment ref="AT148" personId="{E5842BE3-B748-F5C8-F69B-0A3180BCF9A3}" id="{008E00BD-00A7-438B-9E2F-005600250096}">
    <text xml:space="preserve">Art. 127.3 
</text>
  </threadedComment>
  <threadedComment ref="BA148" personId="{E5842BE3-B748-F5C8-F69B-0A3180BCF9A3}" id="{00EF0029-00A2-481C-BA66-00D600210037}">
    <text xml:space="preserve">Art. 128:1(a), cooperation
</text>
  </threadedComment>
  <threadedComment ref="BF148" personId="{E5842BE3-B748-F5C8-F69B-0A3180BCF9A3}" id="{00F500D0-00E2-4A7F-B67A-00CF00490077}">
    <text xml:space="preserve">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ext>
  </threadedComment>
  <threadedComment ref="BH148" personId="{E5842BE3-B748-F5C8-F69B-0A3180BCF9A3}" id="{00D400B7-00FA-4345-9DE9-009A004E00E6}">
    <text xml:space="preserve">Art. 128:1(d), cooperation
</text>
  </threadedComment>
  <threadedComment ref="BI148" personId="{E5842BE3-B748-F5C8-F69B-0A3180BCF9A3}" id="{00450054-0061-4340-9AB5-006E002400DB}">
    <text xml:space="preserve">Art. 128:1(c), cooperation
</text>
  </threadedComment>
  <threadedComment ref="BY148" personId="{E5842BE3-B748-F5C8-F69B-0A3180BCF9A3}" id="{000A00FA-00FA-43E1-9F60-009400C400F7}">
    <text xml:space="preserve">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text>
  </threadedComment>
  <threadedComment ref="BZ148" personId="{E5842BE3-B748-F5C8-F69B-0A3180BCF9A3}" id="{0010009D-00F3-4951-99BD-0079003A0040}">
    <text xml:space="preserve">Art. 128
</text>
  </threadedComment>
  <threadedComment ref="CG148" personId="{E5842BE3-B748-F5C8-F69B-0A3180BCF9A3}" id="{00F800DF-002C-476D-B124-0064003F001D}">
    <text xml:space="preserve">Chapt. 14
</text>
  </threadedComment>
  <threadedComment ref="CV148" personId="{E5842BE3-B748-F5C8-F69B-0A3180BCF9A3}" id="{008F0043-0018-4C4F-8F32-0039009600D3}">
    <text xml:space="preserve">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ext>
  </threadedComment>
  <threadedComment ref="CW148" personId="{E5842BE3-B748-F5C8-F69B-0A3180BCF9A3}" id="{006B00CC-00FA-4587-B473-008000A60081}">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D148" personId="{E5842BE3-B748-F5C8-F69B-0A3180BCF9A3}" id="{00A300F2-001C-4ED5-AE25-008700E800BE}">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I148" personId="{E5842BE3-B748-F5C8-F69B-0A3180BCF9A3}" id="{006F00BA-00A8-4BB8-AF99-005C00DC0013}">
    <text xml:space="preserve">EC-Georgia, Art. 111; 
</text>
  </threadedComment>
  <threadedComment ref="DJ148" personId="{E5842BE3-B748-F5C8-F69B-0A3180BCF9A3}" id="{00D30079-0017-438A-845D-005B008600A3}">
    <text xml:space="preserve">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ext>
  </threadedComment>
  <threadedComment ref="DK148" personId="{E5842BE3-B748-F5C8-F69B-0A3180BCF9A3}" id="{003F008E-0031-4036-B725-002D00E900CD}">
    <text xml:space="preserve">Establishment art. 78.c
Market Access (art. 84)
National Treatment (Art. 85)
CHAPTER 18
Cooperation in the audiovisual and media fields
Arts. 364-367
ANNEX XXXIII
COOPERATION IN THE AUDIO-VISUAL AND MEDIA FIELDS
</text>
  </threadedComment>
  <threadedComment ref="DL148" personId="{E5842BE3-B748-F5C8-F69B-0A3180BCF9A3}" id="{0046007A-00E6-4711-AEA3-0046006D00D7}">
    <text xml:space="preserve">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EA148" personId="{E5842BE3-B748-F5C8-F69B-0A3180BCF9A3}" id="{008900DF-00B9-44E6-BB9B-00CA00D900E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48" personId="{E5842BE3-B748-F5C8-F69B-0A3180BCF9A3}" id="{00DA003A-005B-449A-858C-00C300FB00C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48" personId="{E5842BE3-B748-F5C8-F69B-0A3180BCF9A3}" id="{00FA007A-00E0-4851-A0C8-005200200005}">
    <text xml:space="preserve">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K148" personId="{8E4CCD65-E3AA-5BB5-8775-153EB2897E6A}" id="{00D200FF-00B9-4FBC-A1FE-003500DC00A3}">
    <text xml:space="preserve">Art. 153(d) and (e)
</text>
  </threadedComment>
  <threadedComment ref="EL148" personId="{8E4CCD65-E3AA-5BB5-8775-153EB2897E6A}" id="{009F0061-003F-4306-8A1B-005B00B800A8}">
    <text xml:space="preserve">Art. 153, for Copyright
</text>
  </threadedComment>
  <threadedComment ref="EM148" personId="{8E4CCD65-E3AA-5BB5-8775-153EB2897E6A}" id="{00940094-00ED-49A0-9E32-006F00A70049}">
    <text xml:space="preserve">Art. 151:1
</text>
  </threadedComment>
  <threadedComment ref="EN148" personId="{8E4CCD65-E3AA-5BB5-8775-153EB2897E6A}" id="{001F00AE-00E6-4427-B8C2-007500780009}">
    <text xml:space="preserve">Art. 159
</text>
  </threadedComment>
  <threadedComment ref="EO148" personId="{8E4CCD65-E3AA-5BB5-8775-153EB2897E6A}" id="{00420076-000C-48A3-81EC-007500F10094}">
    <text xml:space="preserve">Art. 162
</text>
  </threadedComment>
  <threadedComment ref="EQ148" personId="{8E4CCD65-E3AA-5BB5-8775-153EB2897E6A}" id="{00E0007E-00F9-406B-9C36-00EA0045003C}">
    <text xml:space="preserve">Art. 160
</text>
  </threadedComment>
  <threadedComment ref="ER148" personId="{8E4CCD65-E3AA-5BB5-8775-153EB2897E6A}" id="{008E0071-00AF-4117-80D3-007400BC00FC}">
    <text xml:space="preserve">Art. 161
</text>
  </threadedComment>
  <threadedComment ref="EW148" personId="{8E4CCD65-E3AA-5BB5-8775-153EB2897E6A}" id="{006700C2-00A3-4418-998D-00BA007300AA}">
    <text xml:space="preserve">Art. 128:1(b) Art. 129-133, in the e-commerce chapter
</text>
  </threadedComment>
  <threadedComment ref="EX148" personId="{8E4CCD65-E3AA-5BB5-8775-153EB2897E6A}" id="{006A00F8-0001-45A5-B072-006200FB0074}">
    <text xml:space="preserve">Art. 128:1(b) Art. 129-133, in the e-commerce chapter
</text>
  </threadedComment>
  <threadedComment ref="FB148" personId="{75038419-5C3C-B7DC-2852-837E1C39F7F9}" id="{0098000E-0026-4EA9-9780-00D90085004F}">
    <text xml:space="preserve">Art. 154(c)
</text>
  </threadedComment>
  <threadedComment ref="AC149" personId="{E5842BE3-B748-F5C8-F69B-0A3180BCF9A3}" id="{0047003F-0016-48F5-A763-005C00BE009C}">
    <text xml:space="preserve">Art. 85:1 (in chapt. 6: establishment, trade in services and electronic commerce)
</text>
  </threadedComment>
  <threadedComment ref="AK149" personId="{E5842BE3-B748-F5C8-F69B-0A3180BCF9A3}" id="{00D500BE-00B1-43DA-84EE-000100CB006E}">
    <text xml:space="preserve">Article 88
National treatment
Article 93
Market access
Article 94
National treatment
</text>
  </threadedComment>
  <threadedComment ref="AL149" personId="{E5842BE3-B748-F5C8-F69B-0A3180BCF9A3}" id="{0069006F-00BB-436E-A835-005A00400097}">
    <text xml:space="preserve">Article 88
National treatment
Article 93
Market access
Article 94
National treatment
</text>
  </threadedComment>
  <threadedComment ref="AM149" personId="{E5842BE3-B748-F5C8-F69B-0A3180BCF9A3}" id="{00580043-002C-4BBB-B3C0-005C00D200FA}">
    <text xml:space="preserve">Article 88
National treatment
Article 93
Market access
Article 94
National treatment
</text>
  </threadedComment>
  <threadedComment ref="AP149" personId="{E5842BE3-B748-F5C8-F69B-0A3180BCF9A3}" id="{00780013-0035-43E1-929B-000F001C003F}">
    <text xml:space="preserve">Ch. 6
</text>
  </threadedComment>
  <threadedComment ref="AT149" personId="{E5842BE3-B748-F5C8-F69B-0A3180BCF9A3}" id="{001700B3-0035-4A9D-B2AC-005100CD008D}">
    <text xml:space="preserve">Art. 139.3 
</text>
  </threadedComment>
  <threadedComment ref="BA149" personId="{E5842BE3-B748-F5C8-F69B-0A3180BCF9A3}" id="{00DC00C6-00A1-4B74-91E6-0038004A007A}">
    <text xml:space="preserve">Art. 140:1(a), cooperation
</text>
  </threadedComment>
  <threadedComment ref="BF149" personId="{E5842BE3-B748-F5C8-F69B-0A3180BCF9A3}" id="{003E00EF-00DF-434A-B3CD-00DB00C100C6}">
    <text xml:space="preserve">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ext>
  </threadedComment>
  <threadedComment ref="BH149" personId="{E5842BE3-B748-F5C8-F69B-0A3180BCF9A3}" id="{00290071-00AD-41E6-AEC8-001E00D40046}">
    <text xml:space="preserve">Art. 140:1(d), cooperation
</text>
  </threadedComment>
  <threadedComment ref="BI149" personId="{E5842BE3-B748-F5C8-F69B-0A3180BCF9A3}" id="{00BB0068-0029-4891-B257-006600AA00EE}">
    <text xml:space="preserve">Art. 140:1(c), cooperation 
</text>
  </threadedComment>
  <threadedComment ref="BY149" personId="{E5842BE3-B748-F5C8-F69B-0A3180BCF9A3}" id="{003E00BC-004B-46E4-A24E-002100B0006B}">
    <text xml:space="preserve">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text>
  </threadedComment>
  <threadedComment ref="BZ149" personId="{E5842BE3-B748-F5C8-F69B-0A3180BCF9A3}" id="{00550009-00D6-41AF-9660-006900530002}">
    <text xml:space="preserve">Art. 140
</text>
  </threadedComment>
  <threadedComment ref="CG149" personId="{E5842BE3-B748-F5C8-F69B-0A3180BCF9A3}" id="{00250013-00D3-48D5-BE87-009300510052}">
    <text xml:space="preserve">Chapt. 14
</text>
  </threadedComment>
  <threadedComment ref="CV149" personId="{E5842BE3-B748-F5C8-F69B-0A3180BCF9A3}" id="{00410040-0083-4F80-AFB8-0098001B0082}">
    <text xml:space="preserve">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ext>
  </threadedComment>
  <threadedComment ref="CW149" personId="{E5842BE3-B748-F5C8-F69B-0A3180BCF9A3}" id="{00380035-0010-4B13-A167-00D4006E007F}">
    <text xml:space="preserve">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D149" personId="{E5842BE3-B748-F5C8-F69B-0A3180BCF9A3}" id="{00E6001D-0048-4A07-961D-00C5008B005F}">
    <text xml:space="preserve">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ext>
  </threadedComment>
  <threadedComment ref="DI149" personId="{E5842BE3-B748-F5C8-F69B-0A3180BCF9A3}" id="{009D0066-000F-48B8-B0E8-00E1005C00C1}">
    <text xml:space="preserve">EC-Ukraine AA, Art. 122; 
</text>
  </threadedComment>
  <threadedComment ref="DJ149" personId="{E5842BE3-B748-F5C8-F69B-0A3180BCF9A3}" id="{006D0092-0059-40D5-8038-00B500C8008D}">
    <text xml:space="preserve">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ext>
  </threadedComment>
  <threadedComment ref="DK149" personId="{E5842BE3-B748-F5C8-F69B-0A3180BCF9A3}" id="{00BE00BA-006B-4907-88CE-007B004300FA}">
    <text xml:space="preserve">Establishment art. 87.c
Market Access (art. 93)
National Treatment (Art. 94)
CHAPTER 15
Audio-Visual policy
Arts. 396-398
ANNEX XXXVII TO CHAPTER 15
AUDIO-VISUAL POLICY
</text>
  </threadedComment>
  <threadedComment ref="DL149" personId="{E5842BE3-B748-F5C8-F69B-0A3180BCF9A3}" id="{00160053-00B2-41D1-9CAA-00A700CD00E5}">
    <tex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ext>
  </threadedComment>
  <threadedComment ref="EA149" personId="{E5842BE3-B748-F5C8-F69B-0A3180BCF9A3}" id="{00B80016-00E1-46DC-AEC7-007A00CC00C1}">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49" personId="{E5842BE3-B748-F5C8-F69B-0A3180BCF9A3}" id="{00BA00C3-00F1-4BA6-86EF-003F0024005A}">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49" personId="{E5842BE3-B748-F5C8-F69B-0A3180BCF9A3}" id="{00BF00EB-0064-4CFE-8DAA-00D200A500A9}">
    <text xml:space="preserve">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K149" personId="{6785972C-96CC-E74C-1073-C6FD66B67974}" id="{00F600A4-000C-4C0E-A9A1-000E002100B7}">
    <text xml:space="preserve">Art. 161(c): Copyright Treaty: Art. 1 to 18 and (d) Performance and Phonograms Treaty: Art. 1 to 23
</text>
  </threadedComment>
  <threadedComment ref="EL149" personId="{6785972C-96CC-E74C-1073-C6FD66B67974}" id="{00BA0091-0092-44DC-82FB-00C3008B00E8}">
    <text xml:space="preserve">Art. 161 for copyright
</text>
  </threadedComment>
  <threadedComment ref="EM149" personId="{6785972C-96CC-E74C-1073-C6FD66B67974}" id="{007D00F2-0098-403E-889F-008A001B0038}">
    <text xml:space="preserve">Art. 158:1
</text>
  </threadedComment>
  <threadedComment ref="EN149" personId="{6785972C-96CC-E74C-1073-C6FD66B67974}" id="{003D0032-0061-4D87-BE18-003200D900A6}">
    <text xml:space="preserve">Art. 162-167
</text>
  </threadedComment>
  <threadedComment ref="EO149" personId="{6785972C-96CC-E74C-1073-C6FD66B67974}" id="{00AE00FE-00ED-413F-8291-003100F400DB}">
    <text xml:space="preserve">Art. 175
</text>
  </threadedComment>
  <threadedComment ref="EP149" personId="{6785972C-96CC-E74C-1073-C6FD66B67974}" id="{0009005C-0033-4DFE-BBEB-0003007B0010}">
    <text xml:space="preserve">Art. 172 
</text>
  </threadedComment>
  <threadedComment ref="EQ149" personId="{6785972C-96CC-E74C-1073-C6FD66B67974}" id="{008B00D3-002B-4720-9E32-003C0041004A}">
    <text xml:space="preserve">Art. 176
</text>
  </threadedComment>
  <threadedComment ref="ER149" personId="{6785972C-96CC-E74C-1073-C6FD66B67974}" id="{00A000C2-0017-4153-98CB-003600D300B0}">
    <text xml:space="preserve">Art. 177
</text>
  </threadedComment>
  <threadedComment ref="EW149" personId="{6785972C-96CC-E74C-1073-C6FD66B67974}" id="{007D000B-0027-40E2-825F-00CE00C70028}">
    <text xml:space="preserve">Art. 140:1(b), in the e-commerce chapter and Sub-section 2 Art 244-248
</text>
  </threadedComment>
  <threadedComment ref="EX149" personId="{6785972C-96CC-E74C-1073-C6FD66B67974}" id="{00A90053-0050-4ADE-A6CB-00C1005700C5}">
    <text xml:space="preserve">Art. 140:1(b), in the e-commerce chapter and Sub-section 2 Art 244-248
</text>
  </threadedComment>
  <threadedComment ref="EY149" personId="{E5842BE3-B748-F5C8-F69B-0A3180BCF9A3}" id="{004600FA-00DA-4199-9E54-008E00BB0024}">
    <text xml:space="preserve">Arts. 180-183
</text>
  </threadedComment>
  <threadedComment ref="FA149" personId="{E5842BE3-B748-F5C8-F69B-0A3180BCF9A3}" id="{00DE00FD-00E7-4C31-873D-00E5000800C6}">
    <text xml:space="preserve">Art. 173
</text>
  </threadedComment>
  <threadedComment ref="FB149" personId="{E5842BE3-B748-F5C8-F69B-0A3180BCF9A3}" id="{00100065-0088-464A-929A-00F8001F00DE}">
    <text xml:space="preserve">Art. 174.1
</text>
  </threadedComment>
  <threadedComment ref="FC149" personId="{E5842BE3-B748-F5C8-F69B-0A3180BCF9A3}" id="{00BD00CF-0050-44EC-A118-008D00FB006F}">
    <text xml:space="preserve">Art. 182(a) for software
</text>
  </threadedComment>
  <threadedComment ref="AC150" personId="{E5842BE3-B748-F5C8-F69B-0A3180BCF9A3}" id="{001B0003-007F-42E8-9B70-00BF008D00A2}">
    <text xml:space="preserve">Art. 202:1 (in Chapt. 6: estblishment, trade in title V services and cooperation in  electronic commerce)
</text>
  </threadedComment>
  <threadedComment ref="AK150" personId="{E5842BE3-B748-F5C8-F69B-0A3180BCF9A3}" id="{00C30003-0089-4266-9CB2-0031009B007C}">
    <text xml:space="preserve">ANNEX XXVII-A
ANNEX XXVII-B
</text>
  </threadedComment>
  <threadedComment ref="AL150" personId="{E5842BE3-B748-F5C8-F69B-0A3180BCF9A3}" id="{008E0078-0033-46D0-BE93-00D600210074}">
    <text xml:space="preserve">ANNEX XXVII-A
ANNEX XXVII-B
</text>
  </threadedComment>
  <threadedComment ref="AM150" personId="{E5842BE3-B748-F5C8-F69B-0A3180BCF9A3}" id="{0033001E-00C4-4B91-899E-008100B1009C}">
    <text xml:space="preserve">Arts. 204 and 205 (establishment and national treatment)
ANNEX XXVII-A
ANNEX XXVII-B
</text>
  </threadedComment>
  <threadedComment ref="AP150" personId="{E5842BE3-B748-F5C8-F69B-0A3180BCF9A3}" id="{006B000F-0026-4899-ABE1-008C00E3000B}">
    <text xml:space="preserve">Ch. 5
</text>
  </threadedComment>
  <threadedComment ref="AT150" personId="{E5842BE3-B748-F5C8-F69B-0A3180BCF9A3}" id="{009A003F-001D-4907-9C76-00CC0058009F}">
    <text xml:space="preserve">Art. 254:3
</text>
  </threadedComment>
  <threadedComment ref="BA150" personId="{E5842BE3-B748-F5C8-F69B-0A3180BCF9A3}" id="{005F0072-0010-4A32-9331-004000970069}">
    <text xml:space="preserve">Art. 255:1(a), cooperation
</text>
  </threadedComment>
  <threadedComment ref="BF150" personId="{E5842BE3-B748-F5C8-F69B-0A3180BCF9A3}" id="{004500E6-001E-4EFA-AB9C-00D3000A00F5}">
    <text xml:space="preserve">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ext>
  </threadedComment>
  <threadedComment ref="BH150" personId="{E5842BE3-B748-F5C8-F69B-0A3180BCF9A3}" id="{00470072-00AD-42EE-8A2F-0089006B005D}">
    <text xml:space="preserve">Art. 255:1(d), cooperation
</text>
  </threadedComment>
  <threadedComment ref="BI150" personId="{E5842BE3-B748-F5C8-F69B-0A3180BCF9A3}" id="{00CD0018-0066-4578-ADF3-00A800D100FF}">
    <text xml:space="preserve">Art. 255:1(c), cooperation
</text>
  </threadedComment>
  <threadedComment ref="BU150" personId="{E5842BE3-B748-F5C8-F69B-0A3180BCF9A3}" id="{00BB0053-00B9-4527-B9DE-0001002200FF}">
    <text xml:space="preserve">Art. 99(d)
Article 99 Cooperation may cover the following subjects:
(d) enhancing the level of security of personal data and the protection of privacy in electronic communications.
</text>
  </threadedComment>
  <threadedComment ref="BZ150" personId="{E5842BE3-B748-F5C8-F69B-0A3180BCF9A3}" id="{00460039-0010-4A25-8B5B-005E0042004F}">
    <text xml:space="preserve">Article 13(1) on the protection of personal data
Art. 99(c) (in title II, chapt. 18: information society), 202:1 (in title V, Chapt. 6: estblishment, trade in services and electronic commerce), 
Art. 254:1, Art. 255 (dialogue and exchange of information)
</text>
  </threadedComment>
  <threadedComment ref="CG150" personId="{E5842BE3-B748-F5C8-F69B-0A3180BCF9A3}" id="{005400DB-0077-476A-A6E7-00CA00E00014}">
    <text xml:space="preserve">Chapt. 14
</text>
  </threadedComment>
  <threadedComment ref="CS150" personId="{E5842BE3-B748-F5C8-F69B-0A3180BCF9A3}" id="{00A90057-00CB-49DE-9962-00BF000400EA}">
    <text xml:space="preserve">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ext>
  </threadedComment>
  <threadedComment ref="CV150" personId="{E5842BE3-B748-F5C8-F69B-0A3180BCF9A3}" id="{00890088-00CE-484C-B553-00B3002F0059}">
    <tex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ext>
  </threadedComment>
  <threadedComment ref="DD150" personId="{E5842BE3-B748-F5C8-F69B-0A3180BCF9A3}" id="{008700BA-00AC-4E08-BA52-005A001E0051}">
    <text xml:space="preserve">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DI150" personId="{E5842BE3-B748-F5C8-F69B-0A3180BCF9A3}" id="{008B004F-0013-4A18-934B-0046007700A8}">
    <text xml:space="preserve">Art. 238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J150" personId="{E5842BE3-B748-F5C8-F69B-0A3180BCF9A3}" id="{0057005C-00EE-40D5-83A8-000A00B2003D}">
    <text xml:space="preserve">Art. 224
</text>
  </threadedComment>
  <threadedComment ref="DK150" personId="{E5842BE3-B748-F5C8-F69B-0A3180BCF9A3}" id="{00D5001B-001D-4A59-A9E0-000A00D500D2}">
    <text xml:space="preserve">CHAPTER 25 Cooperation on culture, audio-visual policy and media
Arts. 130-133
</text>
  </threadedComment>
  <threadedComment ref="DL150" personId="{E5842BE3-B748-F5C8-F69B-0A3180BCF9A3}" id="{00920082-0093-4EB3-B3D8-000300D80082}">
    <text xml:space="preserve">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EC150" personId="{E5842BE3-B748-F5C8-F69B-0A3180BCF9A3}" id="{00030040-00E0-47C7-808A-0039000B00FC}">
    <text xml:space="preserve">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ext>
  </threadedComment>
  <threadedComment ref="ED150" personId="{E5842BE3-B748-F5C8-F69B-0A3180BCF9A3}" id="{007A000B-00D9-4EF3-9B07-0057005F00C6}">
    <text xml:space="preserve">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K150" personId="{8E4CCD65-E3AA-5BB5-8775-153EB2897E6A}" id="{003E008B-00E1-43E9-BE33-004C006B001F}">
    <text xml:space="preserve">Art. 280(d) and (e)
</text>
  </threadedComment>
  <threadedComment ref="EL150" personId="{8E4CCD65-E3AA-5BB5-8775-153EB2897E6A}" id="{00A200BA-000A-432B-BB83-0083007A005C}">
    <text xml:space="preserve">Art. 280 for copyright
</text>
  </threadedComment>
  <threadedComment ref="EM150" personId="{8E4CCD65-E3AA-5BB5-8775-153EB2897E6A}" id="{0088005F-0071-4C1C-B3C2-005A00630093}">
    <text xml:space="preserve">Art. 278:1
</text>
  </threadedComment>
  <threadedComment ref="EN150" personId="{8E4CCD65-E3AA-5BB5-8775-153EB2897E6A}" id="{00B800E3-0023-4367-85D8-00970020007C}">
    <text xml:space="preserve">Art. 286
</text>
  </threadedComment>
  <threadedComment ref="EO150" personId="{8E4CCD65-E3AA-5BB5-8775-153EB2897E6A}" id="{00DB0012-0084-4F6D-8DD9-006500C30031}">
    <text xml:space="preserve">Art. 289
</text>
  </threadedComment>
  <threadedComment ref="EQ150" personId="{8E4CCD65-E3AA-5BB5-8775-153EB2897E6A}" id="{00D70089-0022-4511-9C16-007000F400DF}">
    <text xml:space="preserve">Art. 287
</text>
  </threadedComment>
  <threadedComment ref="ER150" personId="{8E4CCD65-E3AA-5BB5-8775-153EB2897E6A}" id="{0002001D-00F8-46E5-9933-0040005B00F0}">
    <text xml:space="preserve">Art. 288
</text>
  </threadedComment>
  <threadedComment ref="EW150" personId="{8E4CCD65-E3AA-5BB5-8775-153EB2897E6A}" id="{00AE008C-0046-49B9-9888-000E00F8006E}">
    <text xml:space="preserve">Art. 255:1(b) dialogue, Art. 256-260
</text>
  </threadedComment>
  <threadedComment ref="EX150" personId="{8E4CCD65-E3AA-5BB5-8775-153EB2897E6A}" id="{009500B2-001D-4114-B07F-006300040004}">
    <text xml:space="preserve">Art. 255:1(b) dialogue, Art. 256-260
</text>
  </threadedComment>
  <threadedComment ref="AB151" personId="{E5842BE3-B748-F5C8-F69B-0A3180BCF9A3}" id="{00260023-008E-4226-ACD3-000F0068002C}">
    <text xml:space="preserve">Art. 13.3
</text>
  </threadedComment>
  <threadedComment ref="AD151" personId="{E5842BE3-B748-F5C8-F69B-0A3180BCF9A3}" id="{008F0033-00B4-4ABE-9316-007E00D700C9}">
    <text xml:space="preserve">Art. 13.10.2
</text>
  </threadedComment>
  <threadedComment ref="AE151" personId="{E5842BE3-B748-F5C8-F69B-0A3180BCF9A3}" id="{00740067-0076-462D-89A2-003E003400C8}">
    <text xml:space="preserve">Art. 13.5:4 (soft)
</text>
  </threadedComment>
  <threadedComment ref="AH151" personId="{E5842BE3-B748-F5C8-F69B-0A3180BCF9A3}" id="{00900070-0085-42C9-9B78-005D00A80080}">
    <text xml:space="preserve">Art. 13.4:1
</text>
  </threadedComment>
  <threadedComment ref="AI151" personId="{E5842BE3-B748-F5C8-F69B-0A3180BCF9A3}" id="{00A0004A-00EF-4E50-BE79-00D200340083}">
    <text xml:space="preserve">Art. 13.4:2
</text>
  </threadedComment>
  <threadedComment ref="AL151" personId="{E5842BE3-B748-F5C8-F69B-0A3180BCF9A3}" id="{003D0028-00AD-4B85-994E-003C00AA0009}">
    <text xml:space="preserve">Market Access (Article 9.3)
National Treatment (Article 9.4)
</text>
  </threadedComment>
  <threadedComment ref="AM151" personId="{E5842BE3-B748-F5C8-F69B-0A3180BCF9A3}" id="{00A10070-008C-4B63-B619-004D007F009E}">
    <text xml:space="preserve">Market Access (Article 9.3)
National Treatment (Article 9.4)
</text>
  </threadedComment>
  <threadedComment ref="AP151" personId="{E5842BE3-B748-F5C8-F69B-0A3180BCF9A3}" id="{007700E7-0088-4C08-B389-0054003300C7}">
    <text xml:space="preserve">Art. 13.4.3 and 13.4.4, particularly with respect to NCMs
</text>
  </threadedComment>
  <threadedComment ref="AR151" personId="{E5842BE3-B748-F5C8-F69B-0A3180BCF9A3}" id="{00E10035-00E7-4188-BE78-007000530047}">
    <text xml:space="preserve">Art. 13.10.2 cooperation
</text>
  </threadedComment>
  <threadedComment ref="AT151" personId="{E5842BE3-B748-F5C8-F69B-0A3180BCF9A3}" id="{004100E4-0003-4CDA-891C-003300C20092}">
    <text xml:space="preserve">Art. 13.3
</text>
  </threadedComment>
  <threadedComment ref="BA151" personId="{E5842BE3-B748-F5C8-F69B-0A3180BCF9A3}" id="{00AA00CB-00DC-40E3-A644-007300F200D1}">
    <text xml:space="preserve">art. 13.6, Art. 13.10:2 
</text>
  </threadedComment>
  <threadedComment ref="BB151" personId="{E5842BE3-B748-F5C8-F69B-0A3180BCF9A3}" id="{009C00F2-0003-44D2-A41B-009C005C0050}">
    <text xml:space="preserve">Art. 13.1:1 (soft);
 Art. 13.5.2 (hard)
</text>
  </threadedComment>
  <threadedComment ref="BD151" personId="{E5842BE3-B748-F5C8-F69B-0A3180BCF9A3}" id="{00C300CF-0084-4EEB-AB2C-00C70099001B}">
    <text xml:space="preserve">art. 13.9
</text>
  </threadedComment>
  <threadedComment ref="BF151" personId="{E5842BE3-B748-F5C8-F69B-0A3180BCF9A3}" id="{00B0006D-00DD-486F-A39D-00A200B80078}">
    <text xml:space="preserve">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ext>
  </threadedComment>
  <threadedComment ref="BH151" personId="{E5842BE3-B748-F5C8-F69B-0A3180BCF9A3}" id="{00500069-00F0-4BAA-AF69-00BD00EA0058}">
    <text xml:space="preserve">art.13.7, Art. 13.10:2,cooperation in consumer confidence
</text>
  </threadedComment>
  <threadedComment ref="BI151" personId="{E5842BE3-B748-F5C8-F69B-0A3180BCF9A3}" id="{00A10083-0054-4555-9FEA-00D500D700A6}">
    <text xml:space="preserve">art. 10.20, Art. 13.10:2, cooperation
</text>
  </threadedComment>
  <threadedComment ref="BU151" personId="{E5842BE3-B748-F5C8-F69B-0A3180BCF9A3}" id="{00D70033-00C0-4D39-B75F-007300230068}">
    <text xml:space="preserve">Art. 13.10:2, cooperation
</text>
  </threadedComment>
  <threadedComment ref="BW151" personId="{E5842BE3-B748-F5C8-F69B-0A3180BCF9A3}" id="{000400A1-0090-4483-886B-003C0022001B}">
    <text xml:space="preserve">Art. 13.10:3, cooperation (soft)
</text>
  </threadedComment>
  <threadedComment ref="BY151" personId="{E5842BE3-B748-F5C8-F69B-0A3180BCF9A3}" id="{001C00F0-00AC-4263-9A8C-00BB00C4002E}">
    <text xml:space="preserve">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ext>
  </threadedComment>
  <threadedComment ref="BZ151" personId="{E5842BE3-B748-F5C8-F69B-0A3180BCF9A3}" id="{00300097-009F-4D46-B9FB-005C001A0084}">
    <text xml:space="preserve">Art. 13.10.
</text>
  </threadedComment>
  <threadedComment ref="CA151" personId="{E5842BE3-B748-F5C8-F69B-0A3180BCF9A3}" id="{0017009C-00FB-41C8-A97E-00CE0081000C}">
    <text xml:space="preserve">Art.13.10.1
</text>
  </threadedComment>
  <threadedComment ref="CD151" personId="{E5842BE3-B748-F5C8-F69B-0A3180BCF9A3}" id="{0047001D-001C-447F-BD03-004D00FB006F}">
    <text xml:space="preserve">Art. 13.5.3
</text>
  </threadedComment>
  <threadedComment ref="CG151" personId="{E5842BE3-B748-F5C8-F69B-0A3180BCF9A3}" id="{003300CC-00E9-4978-8E4A-004000EC005A}">
    <text xml:space="preserve">chapt. 19
</text>
  </threadedComment>
  <threadedComment ref="CS151" personId="{E5842BE3-B748-F5C8-F69B-0A3180BCF9A3}" id="{002B0076-0035-40C3-94F9-001B004D0086}">
    <text xml:space="preserve">Art. 13.10,2, cooperation
</text>
  </threadedComment>
  <threadedComment ref="CT151" personId="{E5842BE3-B748-F5C8-F69B-0A3180BCF9A3}" id="{00BC0094-0049-43A4-9DAE-00860085008C}">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V151" personId="{E5842BE3-B748-F5C8-F69B-0A3180BCF9A3}" id="{007F004C-0015-46DA-958F-00BF00560037}">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W151" personId="{E5842BE3-B748-F5C8-F69B-0A3180BCF9A3}" id="{00650012-0005-4E3A-9D8F-003C003E00D1}">
    <tex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D151" personId="{E5842BE3-B748-F5C8-F69B-0A3180BCF9A3}" id="{008E00E7-006D-4370-9F47-00B9001F002E}">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I151" personId="{E5842BE3-B748-F5C8-F69B-0A3180BCF9A3}" id="{00BC00BC-009B-4A46-ACC6-007A00FA0097}">
    <text xml:space="preserve">Art. 10.2(k)
Art. 10.3.3-4; 
</text>
  </threadedComment>
  <threadedComment ref="DK151" personId="{E5842BE3-B748-F5C8-F69B-0A3180BCF9A3}" id="{008100DA-00F2-4F60-BEC9-009900870079}">
    <text xml:space="preserve">Australia Schedule 
9, 10, and 11
Broadcasting and Audiovisual Services
Excpet:
Market Access (Article 9.3)
National Treatment
</text>
  </threadedComment>
  <threadedComment ref="DL151" personId="{E5842BE3-B748-F5C8-F69B-0A3180BCF9A3}" id="{00F1000E-0036-4F1A-BE01-003600A50076}">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ext>
  </threadedComment>
  <threadedComment ref="DN151" personId="{E5842BE3-B748-F5C8-F69B-0A3180BCF9A3}" id="{00DA0077-003C-437E-AC0B-00480042004D}">
    <text xml:space="preserve">Art. 13.10.2 cooperation
</text>
  </threadedComment>
  <threadedComment ref="EA151" personId="{E5842BE3-B748-F5C8-F69B-0A3180BCF9A3}" id="{00A10029-00AB-4B0C-B68A-009600430049}">
    <text xml:space="preserve">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B151" personId="{E5842BE3-B748-F5C8-F69B-0A3180BCF9A3}" id="{002B0026-00F6-4ADE-A15F-008F0053009E}">
    <text xml:space="preserve">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C151" personId="{E5842BE3-B748-F5C8-F69B-0A3180BCF9A3}" id="{004F00C3-001E-43B8-8B72-00020038004C}">
    <text xml:space="preserve">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ext>
  </threadedComment>
  <threadedComment ref="ED151" personId="{E5842BE3-B748-F5C8-F69B-0A3180BCF9A3}" id="{00A60085-00D4-4C01-9903-00E1004700A8}">
    <text xml:space="preserve">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ext>
  </threadedComment>
  <threadedComment ref="EG151" personId="{E5842BE3-B748-F5C8-F69B-0A3180BCF9A3}" id="{0005007F-007E-45D8-B609-00A300E6009E}">
    <text xml:space="preserve">Art. 13.2.a
</text>
  </threadedComment>
  <threadedComment ref="EH151" personId="{E5842BE3-B748-F5C8-F69B-0A3180BCF9A3}" id="{00A2004C-0016-4B29-BE3B-000800F30040}">
    <text xml:space="preserve">Art. 13.4:3(a), Art. 13.4:4, regarding non-discriminatory treatment of digital products
</text>
  </threadedComment>
  <threadedComment ref="EK151" personId="{8E4CCD65-E3AA-5BB5-8775-153EB2897E6A}" id="{001F00C7-00CB-45D0-97EB-00F3003A0021}">
    <text xml:space="preserve">Art. 16.1:2
</text>
  </threadedComment>
  <threadedComment ref="EL151" personId="{E5842BE3-B748-F5C8-F69B-0A3180BCF9A3}" id="{006A0083-0028-46CC-B585-00CB00690062}">
    <text xml:space="preserve">Art. 16.10, 16.14, 16.15
</text>
  </threadedComment>
  <threadedComment ref="EM151" personId="{E5842BE3-B748-F5C8-F69B-0A3180BCF9A3}" id="{009C0042-00DE-48E3-9688-000A009A0074}">
    <text xml:space="preserve">Art. 16.13
</text>
  </threadedComment>
  <threadedComment ref="EO151" personId="{8E4CCD65-E3AA-5BB5-8775-153EB2897E6A}" id="{00D90059-00D8-4388-94BF-0079004300D7}">
    <text xml:space="preserve">Art. 16.12:4
</text>
  </threadedComment>
  <threadedComment ref="EQ151" personId="{8E4CCD65-E3AA-5BB5-8775-153EB2897E6A}" id="{00C100FF-0075-42D6-8126-0084002A0080}">
    <text xml:space="preserve">Art. 16.12:1(b)
</text>
  </threadedComment>
  <threadedComment ref="ES151" personId="{8E4CCD65-E3AA-5BB5-8775-153EB2897E6A}" id="{0085006E-00BC-4257-9C9B-004F007A004F}">
    <text xml:space="preserve">Art. 16.13
</text>
  </threadedComment>
  <threadedComment ref="EW151" personId="{8E4CCD65-E3AA-5BB5-8775-153EB2897E6A}" id="{004400E8-004A-4735-8F55-002D00BA004F}">
    <text xml:space="preserve">Art. 16.16
</text>
  </threadedComment>
  <threadedComment ref="EX151" personId="{8E4CCD65-E3AA-5BB5-8775-153EB2897E6A}" id="{009B0091-0090-4E00-ACA5-00DB006800B8}">
    <text xml:space="preserve">Art. 16.16
</text>
  </threadedComment>
  <threadedComment ref="EZ151" personId="{8E4CCD65-E3AA-5BB5-8775-153EB2897E6A}" id="{00B1005F-0045-4FD1-AE56-0043006200EB}">
    <text xml:space="preserve">Art. 16.6
</text>
  </threadedComment>
  <threadedComment ref="EM152" personId="{8E4CCD65-E3AA-5BB5-8775-153EB2897E6A}" id="{00D900C2-001E-469E-9569-0021009600F7}">
    <text xml:space="preserve">Art. 15:1
</text>
  </threadedComment>
  <threadedComment ref="AB153" personId="{EC687AD0-6A67-C58C-D82E-26EA0D0BD1EA}" id="{00F4002F-00BF-46FD-B2C0-00CB002A005B}">
    <text xml:space="preserve">Art. 13.2.4
</text>
  </threadedComment>
  <threadedComment ref="AC153" personId="{EC687AD0-6A67-C58C-D82E-26EA0D0BD1EA}" id="{00E10043-001A-487D-88DF-008E00C80058}">
    <text xml:space="preserve">Art. 13.2.1
</text>
  </threadedComment>
  <threadedComment ref="AD153" personId="{EC687AD0-6A67-C58C-D82E-26EA0D0BD1EA}" id="{00B30003-0033-4200-9B65-006900620019}">
    <text xml:space="preserve">Art. 13.2.a
</text>
  </threadedComment>
  <threadedComment ref="AE153" personId="{EC687AD0-6A67-C58C-D82E-26EA0D0BD1EA}" id="{00DA0094-0072-4772-BECF-0046002D00DD}">
    <text xml:space="preserve">Art. 13.2:2(b) (soft), Art. 13.7(d), cooperation (soft)
</text>
  </threadedComment>
  <threadedComment ref="AF153" personId="{EC687AD0-6A67-C58C-D82E-26EA0D0BD1EA}" id="{001B007C-00E0-46D7-9657-008A00CA00B5}">
    <text xml:space="preserve">Art. 13.2:2(c)
</text>
  </threadedComment>
  <threadedComment ref="AL153" personId="{40B0AB47-9800-EA44-1FF3-FDF440E4C41E}" id="{00B00093-0057-4BAC-B472-006E00900000}">
    <text xml:space="preserve">Article 9.2: National Treatment
Article 9.4: Market Access
</text>
  </threadedComment>
  <threadedComment ref="AM153" personId="{40B0AB47-9800-EA44-1FF3-FDF440E4C41E}" id="{00AD003A-00B6-4747-8A16-000300AA00F3}">
    <text xml:space="preserve">Article 10.2: National Treatment
Article 10.4: Market Access for Financial Institutions
Article 10.6: New Financial Services3
</text>
  </threadedComment>
  <threadedComment ref="AO153" personId="{EC687AD0-6A67-C58C-D82E-26EA0D0BD1EA}" id="{00A70002-006F-49CD-8613-0071003E00B9}">
    <text xml:space="preserve">Art. 13.8 (hard)
</text>
  </threadedComment>
  <threadedComment ref="AP153" personId="{EC687AD0-6A67-C58C-D82E-26EA0D0BD1EA}" id="{00F100F1-009E-47D1-A225-005700510041}">
    <text xml:space="preserve">Art. 13.1
</text>
  </threadedComment>
  <threadedComment ref="AR153" personId="{EC687AD0-6A67-C58C-D82E-26EA0D0BD1EA}" id="{000600A5-00DA-4D9A-B4FD-00B800B4001C}">
    <text xml:space="preserve">Art. 13.7.b Cooperation
</text>
  </threadedComment>
  <threadedComment ref="AT153" personId="{EC687AD0-6A67-C58C-D82E-26EA0D0BD1EA}" id="{008500E5-00BF-4F50-AB38-0009007100DA}">
    <text xml:space="preserve">Art. 13.3:1
</text>
  </threadedComment>
  <threadedComment ref="BA153" personId="{EC687AD0-6A67-C58C-D82E-26EA0D0BD1EA}" id="{0084009F-00AA-4000-BBBF-00EC004E00EF}">
    <text xml:space="preserve">Art. 13.7.b Cooperation
</text>
  </threadedComment>
  <threadedComment ref="BB153" personId="{EC687AD0-6A67-C58C-D82E-26EA0D0BD1EA}" id="{003C009F-0085-4039-BD43-002E00480078}">
    <text xml:space="preserve">Art. 13.2:4 (soft)
</text>
  </threadedComment>
  <threadedComment ref="BD153" personId="{EC687AD0-6A67-C58C-D82E-26EA0D0BD1EA}" id="{00810096-0092-49DF-9047-00A7009A0059}">
    <text xml:space="preserve">Art. 13.5
</text>
  </threadedComment>
  <threadedComment ref="BF153" personId="{E5842BE3-B748-F5C8-F69B-0A3180BCF9A3}" id="{002E00FA-006C-45BB-813D-00BD006F003D}">
    <text xml:space="preserve">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ext>
  </threadedComment>
  <threadedComment ref="BH153" personId="{EC687AD0-6A67-C58C-D82E-26EA0D0BD1EA}" id="{00FD00A4-00F7-46DB-B401-005000CF00C1}">
    <text xml:space="preserve">Art. 13.7.b Cooperation
</text>
  </threadedComment>
  <threadedComment ref="BK153" personId="{40B0AB47-9800-EA44-1FF3-FDF440E4C41E}" id="{0087006B-001D-42C2-90D3-000A0018001C}">
    <text xml:space="preserve">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ext>
  </threadedComment>
  <threadedComment ref="BU153" personId="{EC687AD0-6A67-C58C-D82E-26EA0D0BD1EA}" id="{00A80067-007A-425F-986D-00F100A400EE}">
    <text xml:space="preserve">Art. 13.7.b Cooperation
</text>
  </threadedComment>
  <threadedComment ref="BW153" personId="{EC687AD0-6A67-C58C-D82E-26EA0D0BD1EA}" id="{009D006A-003E-4343-8884-00D700C90062}">
    <text xml:space="preserve">Art. 13.2:2(e), Art. 13.7(a), cooperation (both soft)
</text>
  </threadedComment>
  <threadedComment ref="BZ153" personId="{E5842BE3-B748-F5C8-F69B-0A3180BCF9A3}" id="{002600A5-0037-4B87-BEB0-00B200C100ED}">
    <text xml:space="preserve">Art. 13.7
</text>
  </threadedComment>
  <threadedComment ref="CA153" personId="{EC687AD0-6A67-C58C-D82E-26EA0D0BD1EA}" id="{003600D8-00BE-4948-859A-007E0056003A}">
    <text xml:space="preserve">Art. 13.7.e Cooperation
</text>
  </threadedComment>
  <threadedComment ref="CD153" personId="{EC687AD0-6A67-C58C-D82E-26EA0D0BD1EA}" id="{00E60047-0080-4CC9-929D-0016008B0066}">
    <text xml:space="preserve">Art. 13.2.2.d
</text>
  </threadedComment>
  <threadedComment ref="CE153" personId="{EC687AD0-6A67-C58C-D82E-26EA0D0BD1EA}" id="{005500B3-009D-41F2-9D90-00C500340035}">
    <text xml:space="preserve">Art. 13.2.2.d
</text>
  </threadedComment>
  <threadedComment ref="CG153" personId="{EC687AD0-6A67-C58C-D82E-26EA0D0BD1EA}" id="{00DA00FD-008E-4B6E-BD05-004D001A001F}">
    <text xml:space="preserve">Chapt. 21
</text>
  </threadedComment>
  <threadedComment ref="CS153" personId="{E5842BE3-B748-F5C8-F69B-0A3180BCF9A3}" id="{0018001A-0075-47D8-B7A7-00B9003D0018}">
    <text xml:space="preserve">Art. 13.7 b) cooperation
</text>
  </threadedComment>
  <threadedComment ref="CY153" personId="{E5842BE3-B748-F5C8-F69B-0A3180BCF9A3}" id="{00D90080-00C2-464B-A66E-003500DE0059}">
    <text xml:space="preserve">Art. 13.7.c, cooperation
</text>
  </threadedComment>
  <threadedComment ref="DD153" personId="{E5842BE3-B748-F5C8-F69B-0A3180BCF9A3}" id="{004A0006-00CB-4B31-9899-000A001A009A}">
    <text xml:space="preserve">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I153" personId="{E5842BE3-B748-F5C8-F69B-0A3180BCF9A3}" id="{005E0091-0024-43FB-967C-00EE000E00B2}">
    <text xml:space="preserve">Art. 11.2.3-4 and Art. 11.15
</text>
  </threadedComment>
  <threadedComment ref="DK153" personId="{E5842BE3-B748-F5C8-F69B-0A3180BCF9A3}" id="{008600AE-00BE-413F-B9C0-0067003900E1}">
    <text xml:space="preserve">Article 1.6: Cultural Cooperation on audiovisuals
</text>
  </threadedComment>
  <threadedComment ref="DL153" personId="{E5842BE3-B748-F5C8-F69B-0A3180BCF9A3}" id="{00F6003E-00DC-481B-BE33-0039005B00A3}">
    <tex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N153" personId="{EC687AD0-6A67-C58C-D82E-26EA0D0BD1EA}" id="{00C50093-0020-4170-B826-001D003D00DF}">
    <text xml:space="preserve">Art. 13.7.b Cooperation
</text>
  </threadedComment>
  <threadedComment ref="EA153" personId="{40B0AB47-9800-EA44-1FF3-FDF440E4C41E}" id="{00820090-00DB-467D-BBD8-00F4005F0051}">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B153" personId="{40B0AB47-9800-EA44-1FF3-FDF440E4C41E}" id="{00B10084-0073-4967-96AE-00A9008E00E6}">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C153" personId="{40B0AB47-9800-EA44-1FF3-FDF440E4C41E}" id="{00B50040-00F1-4FE8-8667-00EB001D00C5}">
    <text xml:space="preserve">Art. 10.10 (prudential reasons, monetary and exhange policies)
</text>
  </threadedComment>
  <threadedComment ref="ED153" personId="{E5842BE3-B748-F5C8-F69B-0A3180BCF9A3}" id="{00750012-00AA-46DA-ADEA-0097005A008E}">
    <text xml:space="preserve">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ext>
  </threadedComment>
  <threadedComment ref="EF153" personId="{EC687AD0-6A67-C58C-D82E-26EA0D0BD1EA}" id="{004A008D-006D-4FDD-91A3-007700DF0049}">
    <text xml:space="preserve">Art. 13.3:2, (regarding taxes) 
</text>
  </threadedComment>
  <threadedComment ref="EK153" personId="{8E4CCD65-E3AA-5BB5-8775-153EB2897E6A}" id="{00B400FA-0014-43FE-B632-00F7001D000B}">
    <text xml:space="preserve">Art. 16.11:1(c)
</text>
  </threadedComment>
  <threadedComment ref="EL153" personId="{8E4CCD65-E3AA-5BB5-8775-153EB2897E6A}" id="{005D0015-00FD-4566-B2F3-00C40073005C}">
    <text xml:space="preserve">Art. 16.11:1(c)
</text>
  </threadedComment>
  <threadedComment ref="EM153" personId="{8E4CCD65-E3AA-5BB5-8775-153EB2897E6A}" id="{00E10013-0080-42A2-A59A-00CD0021006D}">
    <text xml:space="preserve">Art 16.3
</text>
  </threadedComment>
  <threadedComment ref="EP153" personId="{8E4CCD65-E3AA-5BB5-8775-153EB2897E6A}" id="{00E3007A-00E4-410B-A4B4-006E008400C6}">
    <text xml:space="preserve">Art. 16.1(b), under objectives, generally for IPRs
</text>
  </threadedComment>
  <threadedComment ref="EQ153" personId="{8E4CCD65-E3AA-5BB5-8775-153EB2897E6A}" id="{005B004E-00F1-4E5E-9C30-004E00970029}">
    <text xml:space="preserve">Art. 16.11:4
</text>
  </threadedComment>
  <threadedComment ref="ER153" personId="{8E4CCD65-E3AA-5BB5-8775-153EB2897E6A}" id="{00B500DA-001B-44EC-A155-008A00B90084}">
    <text xml:space="preserve">Art. 16.11:8
</text>
  </threadedComment>
  <threadedComment ref="ES153" personId="{8E4CCD65-E3AA-5BB5-8775-153EB2897E6A}" id="{000000F6-00FD-4343-B16B-0057008E0012}">
    <text xml:space="preserve">Art. 16.17.1(a), cooperation
</text>
  </threadedComment>
  <threadedComment ref="ET153" personId="{8E4CCD65-E3AA-5BB5-8775-153EB2897E6A}" id="{004C0057-00B7-406F-B769-00F600010018}">
    <text xml:space="preserve">Art. 16.11:10
</text>
  </threadedComment>
  <threadedComment ref="FA153" personId="{EC687AD0-6A67-C58C-D82E-26EA0D0BD1EA}" id="{009000C1-0017-4EDB-8051-0007001A003F}">
    <text xml:space="preserve">At. 16.11.2
</text>
  </threadedComment>
  <threadedComment ref="AB154" personId="{40B0AB47-9800-EA44-1FF3-FDF440E4C41E}" id="{009F0062-0014-4693-A05F-000E00ED0032}">
    <text xml:space="preserve">Art. 9.1.3
</text>
  </threadedComment>
  <threadedComment ref="AF154" personId="{40B0AB47-9800-EA44-1FF3-FDF440E4C41E}" id="{006E00A8-0006-4342-9375-008B0060006F}">
    <text xml:space="preserve">Art. 9.12.5
</text>
  </threadedComment>
  <threadedComment ref="AH154" personId="{40B0AB47-9800-EA44-1FF3-FDF440E4C41E}" id="{004400A6-00B4-459F-A967-0037005B00DD}">
    <text xml:space="preserve">Art. 9.4:1(a)
</text>
  </threadedComment>
  <threadedComment ref="AI154" personId="{40B0AB47-9800-EA44-1FF3-FDF440E4C41E}" id="{003E00C1-006D-4401-ABD8-0040000100B5}">
    <text xml:space="preserve">Art. 9.4:1(b)
</text>
  </threadedComment>
  <threadedComment ref="AK154" personId="{40B0AB47-9800-EA44-1FF3-FDF440E4C41E}" id="{00BC00D0-00E9-478C-B549-002200EB0080}">
    <text xml:space="preserve">Article 7.3 National Treatment
Article 7.5 Market Access
</text>
  </threadedComment>
  <threadedComment ref="AL154" personId="{40B0AB47-9800-EA44-1FF3-FDF440E4C41E}" id="{00B600A5-00CD-4C14-B483-000700B700A8}">
    <text xml:space="preserve">Article 7.3 National Treatment
Article 7.5 Market Access
</text>
  </threadedComment>
  <threadedComment ref="AM154" personId="{40B0AB47-9800-EA44-1FF3-FDF440E4C41E}" id="{005B002D-00FF-47B0-8816-00F200F300AE}">
    <text xml:space="preserve">Article 7.3 National Treatment
Article 7.5 Market Access
</text>
  </threadedComment>
  <threadedComment ref="AO154" personId="{40B0AB47-9800-EA44-1FF3-FDF440E4C41E}" id="{00E70055-0071-4A0F-94C3-00C9000900A5}">
    <text xml:space="preserve">Art. 9.1:4 
</text>
  </threadedComment>
  <threadedComment ref="AR154" personId="{40B0AB47-9800-EA44-1FF3-FDF440E4C41E}" id="{00BB00D9-0005-440E-AF72-0065007E00F7}">
    <text xml:space="preserve">Art. 9.12:2 (cooperation) (soft)
</text>
  </threadedComment>
  <threadedComment ref="AT154" personId="{40B0AB47-9800-EA44-1FF3-FDF440E4C41E}" id="{00CD005B-002C-435D-838B-0068007400D8}">
    <text xml:space="preserve">Art. 9.3
</text>
  </threadedComment>
  <threadedComment ref="BA154" personId="{40B0AB47-9800-EA44-1FF3-FDF440E4C41E}" id="{0058009D-00F0-4D1C-BD89-006D009700A6}">
    <text xml:space="preserve">Art. 9.5
</text>
  </threadedComment>
  <threadedComment ref="BB154" personId="{40B0AB47-9800-EA44-1FF3-FDF440E4C41E}" id="{005E0043-0007-4FE3-ACFD-004B007F0023}">
    <text xml:space="preserve">Art. 9.1:1 (soft); Art. 9.9
</text>
  </threadedComment>
  <threadedComment ref="BD154" personId="{40B0AB47-9800-EA44-1FF3-FDF440E4C41E}" id="{007700C9-0053-4937-803E-007400D3007A}">
    <text xml:space="preserve">Art. 9.8
</text>
  </threadedComment>
  <threadedComment ref="BF154" personId="{40B0AB47-9800-EA44-1FF3-FDF440E4C41E}" id="{000A00F9-0012-4EE6-9C7C-002900270072}">
    <text xml:space="preserve">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ext>
  </threadedComment>
  <threadedComment ref="BH154" personId="{40B0AB47-9800-EA44-1FF3-FDF440E4C41E}" id="{002E008E-00F9-4E14-AD0D-0089008200D3}">
    <text xml:space="preserve">Art. 9.6
</text>
  </threadedComment>
  <threadedComment ref="BI154" personId="{40B0AB47-9800-EA44-1FF3-FDF440E4C41E}" id="{00B70044-00B6-4565-BCED-005900A400D0}">
    <text xml:space="preserve">Art. 9.7
</text>
  </threadedComment>
  <threadedComment ref="BP154" personId="{40B0AB47-9800-EA44-1FF3-FDF440E4C41E}" id="{007F009D-00AC-4805-A164-0059004C00BA}">
    <text xml:space="preserve">Art. 9.11
</text>
  </threadedComment>
  <threadedComment ref="BU154" personId="{40B0AB47-9800-EA44-1FF3-FDF440E4C41E}" id="{006700BA-002C-4089-B606-006A005E00FC}">
    <text xml:space="preserve">Art. 9.12:2 (cooperation) (soft)
</text>
  </threadedComment>
  <threadedComment ref="BW154" personId="{40B0AB47-9800-EA44-1FF3-FDF440E4C41E}" id="{00F40022-00FB-4604-BE47-00F2002E001D}">
    <text xml:space="preserve">Art. 9.12:3 (cooperation) (soft)
</text>
  </threadedComment>
  <threadedComment ref="BY154" personId="{40B0AB47-9800-EA44-1FF3-FDF440E4C41E}" id="{009800D9-005E-4E19-8AB4-000E001D00A8}">
    <tex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text>
  </threadedComment>
  <threadedComment ref="BZ154" personId="{E5842BE3-B748-F5C8-F69B-0A3180BCF9A3}" id="{0073002B-000C-4A3E-B58C-0038004A00D8}">
    <text xml:space="preserve">Art. 9.4.5
</text>
  </threadedComment>
  <threadedComment ref="CA154" personId="{40B0AB47-9800-EA44-1FF3-FDF440E4C41E}" id="{009200E0-0049-485E-B2F1-002A00110027}">
    <text xml:space="preserve"> Art. 9.12:1, cooperation (soft)
</text>
  </threadedComment>
  <threadedComment ref="CB154" personId="{E5842BE3-B748-F5C8-F69B-0A3180BCF9A3}" id="{00E2001D-003A-4BE5-8842-0039004B00EE}">
    <text xml:space="preserve">Article 9.13 Sub-Committee on Electronic Commerce
</text>
  </threadedComment>
  <threadedComment ref="CG154" personId="{40B0AB47-9800-EA44-1FF3-FDF440E4C41E}" id="{00E900E0-002D-4968-84E5-00F7006600B0}">
    <text xml:space="preserve">Chapt. 16
</text>
  </threadedComment>
  <threadedComment ref="CS154" personId="{E5842BE3-B748-F5C8-F69B-0A3180BCF9A3}" id="{008400AA-00BD-41BC-9473-0043003D00AB}">
    <text xml:space="preserve">Art. 9.12, cooperation
</text>
  </threadedComment>
  <threadedComment ref="CT154" personId="{E5842BE3-B748-F5C8-F69B-0A3180BCF9A3}" id="{0084000D-00BD-4CFA-BD6B-009800820070}">
    <text xml:space="preserve">Article 9.6
3. The Parties shall adopt or maintain measures, in
accordance with their respective laws and regulations, to
protect the personal data of electronic commerce users.
</text>
  </threadedComment>
  <threadedComment ref="CW154" personId="{E5842BE3-B748-F5C8-F69B-0A3180BCF9A3}" id="{00DB00C3-00E9-41A7-AC54-00CC00D2002C}">
    <tex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ext>
  </threadedComment>
  <threadedComment ref="CY154" personId="{E5842BE3-B748-F5C8-F69B-0A3180BCF9A3}" id="{007B007A-00E1-4DBE-8631-00B600B200C8}">
    <text xml:space="preserve">Art. 9.12.5, cooperation
</text>
  </threadedComment>
  <threadedComment ref="CZ154" personId="{E5842BE3-B748-F5C8-F69B-0A3180BCF9A3}" id="{006C007A-007E-4793-9AA7-003000EE008A}">
    <text xml:space="preserve">Article 9.13 Sub-Committee on Electronic Commerce
</text>
  </threadedComment>
  <threadedComment ref="DA154" personId="{E5842BE3-B748-F5C8-F69B-0A3180BCF9A3}" id="{00C9001D-00D5-43CD-ABB3-0057004B00BD}">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D154" personId="{E5842BE3-B748-F5C8-F69B-0A3180BCF9A3}" id="{00C500C2-002A-43F9-A90A-00E000790038}">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E154" personId="{E5842BE3-B748-F5C8-F69B-0A3180BCF9A3}" id="{009A0063-00E3-4FAF-AF1D-00DD00400070}">
    <text xml:space="preserve">Article 9.13 Sub-Committee on Electronic Commerce
</text>
  </threadedComment>
  <threadedComment ref="DF154" personId="{E5842BE3-B748-F5C8-F69B-0A3180BCF9A3}" id="{0089001B-00BF-4BCD-A41F-006100010000}">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I154" personId="{E5842BE3-B748-F5C8-F69B-0A3180BCF9A3}" id="{007A00CB-0009-4A83-8C0A-004600B400CC}">
    <text xml:space="preserve">Japan-Mongolia FTA, Annex 5,
Art. 2.1(i)
Art. 3.3-4
</text>
  </threadedComment>
  <threadedComment ref="DK154" personId="{E5842BE3-B748-F5C8-F69B-0A3180BCF9A3}" id="{0023004A-007F-4966-8CC8-0016005500EB}">
    <text xml:space="preserve">Audiovisual services included in the schedules of the treaty (1A: Schedule of Japan)
1B: Schedule of Mongolia
</text>
  </threadedComment>
  <threadedComment ref="DL154" personId="{E5842BE3-B748-F5C8-F69B-0A3180BCF9A3}" id="{000500E7-0091-45FE-896D-009800EC00F6}">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N154" personId="{40B0AB47-9800-EA44-1FF3-FDF440E4C41E}" id="{00EA0064-00B7-4B19-B751-0075001E00C9}">
    <text xml:space="preserve">Art. 9.12:2 (cooperation) (soft)
</text>
  </threadedComment>
  <threadedComment ref="EA154" personId="{40B0AB47-9800-EA44-1FF3-FDF440E4C41E}" id="{006900AE-00A6-4C9D-8A99-004B001A0047}">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B154" personId="{40B0AB47-9800-EA44-1FF3-FDF440E4C41E}" id="{003B00FC-000E-4880-AED7-00B20094001E}">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C154" personId="{40B0AB47-9800-EA44-1FF3-FDF440E4C41E}" id="{00E100A6-004A-4F47-A34A-00970074001A}">
    <text xml:space="preserve">Art. 9.4:2(a), Art. 9.5:2, regarding electronic signatures, Art. 9.11:2 regarding source code
</text>
  </threadedComment>
  <threadedComment ref="ED154" personId="{E5842BE3-B748-F5C8-F69B-0A3180BCF9A3}" id="{00CC007E-0082-4494-A096-001F00B10035}">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H154" personId="{40B0AB47-9800-EA44-1FF3-FDF440E4C41E}" id="{000700DC-0023-4312-B3F0-0057000800DE}">
    <text xml:space="preserve">Art. 9.4:2(b)(c)(d)(e), quite extensive, Art. 9.10:2 regarding location of computing facilities
</text>
  </threadedComment>
  <threadedComment ref="EM154" personId="{8E4CCD65-E3AA-5BB5-8775-153EB2897E6A}" id="{003900C3-00CF-41C6-9D66-006A004C00BD}">
    <text xml:space="preserve">Art. 12.1
</text>
  </threadedComment>
  <threadedComment ref="ES154" personId="{6785972C-96CC-E74C-1073-C6FD66B67974}" id="{00030069-0011-455B-9928-004F007C0057}">
    <text xml:space="preserve">Art. 12.13
</text>
  </threadedComment>
  <threadedComment ref="FB154" personId="{8E4CCD65-E3AA-5BB5-8775-153EB2897E6A}" id="{00800027-009C-4B23-A52D-004A00D00006}">
    <text xml:space="preserve">Art. 12.10
</text>
  </threadedComment>
  <threadedComment ref="DY155" personId="{E5842BE3-B748-F5C8-F69B-0A3180BCF9A3}" id="{006500B9-006B-42F2-9BCE-00A8001700C6}">
    <text xml:space="preserve">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ext>
  </threadedComment>
  <threadedComment ref="AF156" personId="{E5842BE3-B748-F5C8-F69B-0A3180BCF9A3}" id="{0013007B-0048-401B-9B7E-000A006400AC}">
    <text xml:space="preserve">Art. 10.1
</text>
  </threadedComment>
  <threadedComment ref="AK156" personId="{E5842BE3-B748-F5C8-F69B-0A3180BCF9A3}" id="{00E40052-0053-473C-84B2-00D700F40024}">
    <text xml:space="preserve">National Treatment (Art. 8.2)
Market Access (Art. 8.4)
</text>
  </threadedComment>
  <threadedComment ref="AL156" personId="{E5842BE3-B748-F5C8-F69B-0A3180BCF9A3}" id="{009900E9-00BF-49ED-8A4C-00C100F8003A}">
    <text xml:space="preserve">National Treatment (Art. 8.2)
Market Access (Art. 8.4)
</text>
  </threadedComment>
  <threadedComment ref="AM156" personId="{E5842BE3-B748-F5C8-F69B-0A3180BCF9A3}" id="{00FF0096-00BA-44BE-8133-00E900C900DD}">
    <text xml:space="preserve">National Treatment (Art. 8.2)
Market Access (Art. 8.4)
</text>
  </threadedComment>
  <threadedComment ref="AT156" personId="{E5842BE3-B748-F5C8-F69B-0A3180BCF9A3}" id="{00F40089-00E0-4B71-8154-0068000A00A8}">
    <text xml:space="preserve">Artr. 10.2.1
</text>
  </threadedComment>
  <threadedComment ref="AW156" personId="{E5842BE3-B748-F5C8-F69B-0A3180BCF9A3}" id="{008700F9-0097-49DB-AB21-00800053009D}">
    <text xml:space="preserve">Art. 10.4
</text>
  </threadedComment>
  <threadedComment ref="BA156" personId="{E5842BE3-B748-F5C8-F69B-0A3180BCF9A3}" id="{00DC00B6-0092-4672-AA81-0085001B0050}">
    <text xml:space="preserve">Art. 10.3
Art. 10.8.1(a), cooperation
</text>
  </threadedComment>
  <threadedComment ref="BD156" personId="{E5842BE3-B748-F5C8-F69B-0A3180BCF9A3}" id="{0002003F-00A1-4C8D-AF2F-003100D9001E}">
    <text xml:space="preserve">Art. 10.7
</text>
  </threadedComment>
  <threadedComment ref="BH156" personId="{E5842BE3-B748-F5C8-F69B-0A3180BCF9A3}" id="{00A10090-009B-434B-A433-001E00AF00F3}">
    <text xml:space="preserve">Art. 10.5
Art. 10.8.1(b), cooperation
Art. 10.8.4 consumer welfare
</text>
  </threadedComment>
  <threadedComment ref="BU156" personId="{E5842BE3-B748-F5C8-F69B-0A3180BCF9A3}" id="{00B5002D-00D2-4C94-8D77-001E00A400B4}">
    <text xml:space="preserve">Art. 10.8.1(b), cooperation
</text>
  </threadedComment>
  <threadedComment ref="BW156" personId="{E5842BE3-B748-F5C8-F69B-0A3180BCF9A3}" id="{002A00D1-00F5-408F-BDFB-003F00FD0082}">
    <text xml:space="preserve">Art. 10.8.2
</text>
  </threadedComment>
  <threadedComment ref="BZ156" personId="{E5842BE3-B748-F5C8-F69B-0A3180BCF9A3}" id="{005000A2-0092-4367-9EF3-00FC001200B8}">
    <text xml:space="preserve">Art. 10.8
</text>
  </threadedComment>
  <threadedComment ref="CA156" personId="{E5842BE3-B748-F5C8-F69B-0A3180BCF9A3}" id="{002300D9-0068-425D-97FE-0023004000AC}">
    <text xml:space="preserve">Art. 10.8.1(e), cooperation
</text>
  </threadedComment>
  <threadedComment ref="CG156" personId="{E5842BE3-B748-F5C8-F69B-0A3180BCF9A3}" id="{00520079-0028-4C09-ACBE-00DD002700C1}">
    <text xml:space="preserve">Art. 15.2
</text>
  </threadedComment>
  <threadedComment ref="CS156" personId="{E5842BE3-B748-F5C8-F69B-0A3180BCF9A3}" id="{00930050-00D9-4D98-95F1-0025004200B9}">
    <text xml:space="preserve">Art. 10.8.1.b), cooperation
</text>
  </threadedComment>
  <threadedComment ref="CT156" personId="{E5842BE3-B748-F5C8-F69B-0A3180BCF9A3}" id="{00880099-0083-40FA-8199-00FD000D006B}">
    <text xml:space="preserve">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ext>
  </threadedComment>
  <threadedComment ref="CV156" personId="{E5842BE3-B748-F5C8-F69B-0A3180BCF9A3}" id="{005B0021-0037-489C-B1CA-00950009006A}">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Y156" personId="{E5842BE3-B748-F5C8-F69B-0A3180BCF9A3}" id="{008F000D-0057-44D7-B968-004200E800C5}">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Z156" personId="{E5842BE3-B748-F5C8-F69B-0A3180BCF9A3}" id="{002500B4-0056-4871-96C3-0020008200BF}">
    <text xml:space="preserve">Art. 10.8.3 
Each Party shall, to the extent possible, make cooperative efforts with competent authorities when personal data transferred across its borders are leaked.
</text>
  </threadedComment>
  <threadedComment ref="DD156" personId="{E5842BE3-B748-F5C8-F69B-0A3180BCF9A3}" id="{00C9002A-00EC-41F6-8CA0-0033001100E4}">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I156" personId="{E5842BE3-B748-F5C8-F69B-0A3180BCF9A3}" id="{000F0069-00AD-464C-80E4-00D9004F00B4}">
    <text xml:space="preserve">Korea-Vietnam FTA, Annex 8-B N° 2 (c)(d);  and N° 16.
</text>
  </threadedComment>
  <threadedComment ref="DL156" personId="{E5842BE3-B748-F5C8-F69B-0A3180BCF9A3}" id="{006200B4-00F0-4016-865B-006E00C500DE}">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N156" personId="{E5842BE3-B748-F5C8-F69B-0A3180BCF9A3}" id="{003D003D-00B7-4591-B5B0-006600B80011}">
    <text xml:space="preserve">Art. 10.8.1(c), cooperation
</text>
  </threadedComment>
  <threadedComment ref="ED156" personId="{EC687AD0-6A67-C58C-D82E-26EA0D0BD1EA}" id="{00E90036-00EF-4B0B-8F74-00E0002C00E8}">
    <text xml:space="preserve">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ext>
  </threadedComment>
  <threadedComment ref="EF156" personId="{E5842BE3-B748-F5C8-F69B-0A3180BCF9A3}" id="{009C0096-0055-4F4E-A053-00FD00C9000E}">
    <text xml:space="preserve">Artr. 10.2.2
</text>
  </threadedComment>
  <threadedComment ref="EK156" personId="{E5842BE3-B748-F5C8-F69B-0A3180BCF9A3}" id="{00520096-007A-4203-9999-00FA007B00CF}">
    <text xml:space="preserve">Art. 12.3.2
</text>
  </threadedComment>
  <threadedComment ref="EM156" personId="{E5842BE3-B748-F5C8-F69B-0A3180BCF9A3}" id="{0065000E-00DF-41E8-9896-00960093004E}">
    <text xml:space="preserve">Art. 12.3.1
</text>
  </threadedComment>
  <threadedComment ref="EO156" personId="{EC687AD0-6A67-C58C-D82E-26EA0D0BD1EA}" id="{00BD00B5-00CE-4ACA-B36F-00E9000B00E0}">
    <text xml:space="preserve">Art. 12.8.6
</text>
  </threadedComment>
  <threadedComment ref="EP156" personId="{EC687AD0-6A67-C58C-D82E-26EA0D0BD1EA}" id="{0016002A-0034-443A-A12C-00C1008C00F4}">
    <text xml:space="preserve">Art. 12.10.1, cooperation
</text>
  </threadedComment>
  <threadedComment ref="ES156" personId="{EC687AD0-6A67-C58C-D82E-26EA0D0BD1EA}" id="{00440058-0085-4E43-AABF-007D001A0084}">
    <text xml:space="preserve">Art. 12.11 - with reference to TRIPs
</text>
  </threadedComment>
  <threadedComment ref="ET156" personId="{EC687AD0-6A67-C58C-D82E-26EA0D0BD1EA}" id="{005E0078-00C6-46CC-A596-005C0031004C}">
    <text xml:space="preserve">Art. 12.8.5
</text>
  </threadedComment>
  <threadedComment ref="AC157" personId="{EC687AD0-6A67-C58C-D82E-26EA0D0BD1EA}" id="{007F0081-0051-4457-969B-00B600FF007D}">
    <text xml:space="preserve">Art. 13.7.a)
Develop international standards based on decisions taken in the framework of WTO
</text>
  </threadedComment>
  <threadedComment ref="AE157" personId="{EC687AD0-6A67-C58C-D82E-26EA0D0BD1EA}" id="{008B006F-007A-47BC-A440-009800B30005}">
    <text xml:space="preserve">Art. 13.7(b)
</text>
  </threadedComment>
  <threadedComment ref="AF157" personId="{EC687AD0-6A67-C58C-D82E-26EA0D0BD1EA}" id="{0078009B-0058-418B-B147-00B6002900D3}">
    <text xml:space="preserve">Art. 13.1
</text>
  </threadedComment>
  <threadedComment ref="BA157" personId="{EC687AD0-6A67-C58C-D82E-26EA0D0BD1EA}" id="{00F60019-002D-4350-ACC2-00C100D90099}">
    <text xml:space="preserve">Art. 13.1:2(a), Art. 13.3
</text>
  </threadedComment>
  <threadedComment ref="BD157" personId="{EC687AD0-6A67-C58C-D82E-26EA0D0BD1EA}" id="{008E00D2-005E-427B-BAAC-00F100C9006C}">
    <text xml:space="preserve">Art. 13.4
</text>
  </threadedComment>
  <threadedComment ref="BH157" personId="{EC687AD0-6A67-C58C-D82E-26EA0D0BD1EA}" id="{00740024-0083-4FA1-8F84-0013009200CB}">
    <text xml:space="preserve">Art. 13.6:1, cooperation in consumer confidence, Art. 13.7 (c), fraudulent practices, Art. 13.7(d)
</text>
  </threadedComment>
  <threadedComment ref="BZ157" personId="{EC687AD0-6A67-C58C-D82E-26EA0D0BD1EA}" id="{00AE00A1-0062-4319-9787-001000A600A6}">
    <text xml:space="preserve">Art. 13.1:1, Art. 13.6 (cooperation on electronic technologies in trade, exchange of information), Art. 13.7(d), regarding consumer protection
</text>
  </threadedComment>
  <threadedComment ref="CA157" personId="{EC687AD0-6A67-C58C-D82E-26EA0D0BD1EA}" id="{00A30056-0031-491E-AB9B-00B8008E00F3}">
    <text xml:space="preserve">Art. 13.6:2, Art. 13.7(a)
</text>
  </threadedComment>
  <threadedComment ref="CB157" personId="{40B0AB47-9800-EA44-1FF3-FDF440E4C41E}" id="{004100CD-0034-4DB3-AE75-00B100A7003D}">
    <text xml:space="preserve">Art. 13.8
</text>
  </threadedComment>
  <threadedComment ref="CG157" personId="{EC687AD0-6A67-C58C-D82E-26EA0D0BD1EA}" id="{00B60008-0028-471D-B21D-00A200BE0092}">
    <text xml:space="preserve">Chapt. 14
</text>
  </threadedComment>
  <threadedComment ref="CS157" personId="{E5842BE3-B748-F5C8-F69B-0A3180BCF9A3}" id="{003600DD-00F7-4F28-8769-007C00360057}">
    <text xml:space="preserve">Art. 13.6:1, cooperation
</text>
  </threadedComment>
  <threadedComment ref="CT157" personId="{E5842BE3-B748-F5C8-F69B-0A3180BCF9A3}" id="{008C00EC-00D2-42B5-831D-005F00D000ED}">
    <text xml:space="preserve">ARTICLE 13.5
Private Data Protection
The Parties shall endeavour to adopt and maintain in force measures aimed at
the protection of private data of electronic commerce users.
</text>
  </threadedComment>
  <threadedComment ref="DX157" personId="{EC687AD0-6A67-C58C-D82E-26EA0D0BD1EA}" id="{0043008B-00F0-4EF0-AE64-004D00F1006B}">
    <text xml:space="preserve">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ext>
  </threadedComment>
  <threadedComment ref="EA157" personId="{E5842BE3-B748-F5C8-F69B-0A3180BCF9A3}" id="{0094006C-0077-40EB-A1E5-0052003A005D}">
    <text xml:space="preserve">ARTICLE 1.9
General and Security Exceptions
1. Article XX of GATT 1994 and Article XIV of GATS are incorporated
into and form part of this Agreement, mutatis mutandis.
</text>
  </threadedComment>
  <threadedComment ref="EB157" personId="{E5842BE3-B748-F5C8-F69B-0A3180BCF9A3}" id="{00C200B7-00BF-4D1B-869D-0038002200C7}">
    <text xml:space="preserve">ARTICLE 1.9
General and Security Exceptions
1. Article XX of GATT 1994 and Article XIV of GATS are incorporated
into and form part of this Agreement, mutatis mutandis.
</text>
  </threadedComment>
  <threadedComment ref="ED157" personId="{E5842BE3-B748-F5C8-F69B-0A3180BCF9A3}" id="{00BA0017-008E-451B-A1A1-00B500F20038}">
    <text xml:space="preserve">ARTICLE 1.9
General and Security Exceptions
2. Article XXI of GATT 1994 and Article XIV bis of GATS are incorporated
into and form part of this Agreement, mutatis mutandis.
</text>
  </threadedComment>
  <threadedComment ref="EK157" personId="{6785972C-96CC-E74C-1073-C6FD66B67974}" id="{00030077-0095-4D2C-AEF0-000B009E0076}">
    <text xml:space="preserve">Art. 9.3:2 (a) and (b)
</text>
  </threadedComment>
  <threadedComment ref="EL157" personId="{6785972C-96CC-E74C-1073-C6FD66B67974}" id="{00A900C7-00F6-4B91-8D76-008700F00085}">
    <text xml:space="preserve">Art. 9.3
</text>
  </threadedComment>
  <threadedComment ref="EM157" personId="{6785972C-96CC-E74C-1073-C6FD66B67974}" id="{0002005B-0042-4471-98F9-00A400E900B6}">
    <text xml:space="preserve">Art. 9.3:1
</text>
  </threadedComment>
  <threadedComment ref="EO157" personId="{8E4CCD65-E3AA-5BB5-8775-153EB2897E6A}" id="{0044000B-0096-46B0-8B83-000A00C000D7}">
    <text xml:space="preserve">Art. 9.1 for IPRs in general
</text>
  </threadedComment>
  <threadedComment ref="ES157" personId="{6785972C-96CC-E74C-1073-C6FD66B67974}" id="{00E10052-0073-481A-9046-0039002E00A8}">
    <text xml:space="preserve">Art. 9.2(a) and 9.13
</text>
  </threadedComment>
  <threadedComment ref="AC158" personId="{EC687AD0-6A67-C58C-D82E-26EA0D0BD1EA}" id="{00D60039-00EB-49D3-BCA3-000900F7001A}">
    <text xml:space="preserve">Art. 13.1 and 13.3
</text>
  </threadedComment>
  <threadedComment ref="AD158" personId="{EC687AD0-6A67-C58C-D82E-26EA0D0BD1EA}" id="{00CC00AB-008A-4893-B9DF-004F007300BD}">
    <text xml:space="preserve">Art. 13.7.1
</text>
  </threadedComment>
  <threadedComment ref="AF158" personId="{EC687AD0-6A67-C58C-D82E-26EA0D0BD1EA}" id="{003600A3-00FF-49EA-8B4E-003A00AB00A6}">
    <text xml:space="preserve">Art. 13.1
</text>
  </threadedComment>
  <threadedComment ref="AL158" personId="{EC687AD0-6A67-C58C-D82E-26EA0D0BD1EA}" id="{00A00062-005F-4C57-80A4-00A900C70071}">
    <text xml:space="preserve">Article 8.3: Market Access 
Article 8.4: National Treatment 
</text>
  </threadedComment>
  <threadedComment ref="AM158" personId="{EC687AD0-6A67-C58C-D82E-26EA0D0BD1EA}" id="{00420084-0022-477F-9C82-0036001E00EB}">
    <text xml:space="preserve">Article 9.2: National Treatment
Article 9.3: Market Access for Financial Institutions 
</text>
  </threadedComment>
  <threadedComment ref="AO158" personId="{EC687AD0-6A67-C58C-D82E-26EA0D0BD1EA}" id="{00D30067-00EB-44B9-9F4E-003000CC0070}">
    <text xml:space="preserve">Art. 13.2 
</text>
  </threadedComment>
  <threadedComment ref="AT158" personId="{EC687AD0-6A67-C58C-D82E-26EA0D0BD1EA}" id="{00750002-0029-47C1-9411-00B4004D00A5}">
    <text xml:space="preserve">Art. 13.3
fn 47 and fn 48 could make it tempora if the WTO changes practice
</text>
  </threadedComment>
  <threadedComment ref="BA158" personId="{EC687AD0-6A67-C58C-D82E-26EA0D0BD1EA}" id="{00CD00A7-007B-48AE-BE65-00C000C8005E}">
    <text xml:space="preserve">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ext>
  </threadedComment>
  <threadedComment ref="BD158" personId="{EC687AD0-6A67-C58C-D82E-26EA0D0BD1EA}" id="{0057002A-009B-424F-B094-004F007400C5}">
    <text xml:space="preserve">Art. 13.6
</text>
  </threadedComment>
  <threadedComment ref="BF158" personId="{E5842BE3-B748-F5C8-F69B-0A3180BCF9A3}" id="{00B500EE-00CC-484C-A8E6-00AF00C4005B}">
    <text xml:space="preserve">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ext>
  </threadedComment>
  <threadedComment ref="BK158" personId="{E5842BE3-B748-F5C8-F69B-0A3180BCF9A3}" id="{00BB004E-00A5-4734-8B05-00C900110035}">
    <text xml:space="preserve">Article 15.28: Measures against Repetitive Copyright Infringements on the Internet
Each Party shall take effective measures to curtail repetitive infringement of copyright and related rights on the Internet or other digital network.
</text>
  </threadedComment>
  <threadedComment ref="BY158" personId="{EC687AD0-6A67-C58C-D82E-26EA0D0BD1EA}" id="{003E008D-005C-4EB5-8E08-006500C500A1}">
    <text xml:space="preserve">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text>
  </threadedComment>
  <threadedComment ref="BZ158" personId="{EC687AD0-6A67-C58C-D82E-26EA0D0BD1EA}" id="{003B0092-00CF-4682-BF4B-00AE004B009B}">
    <text xml:space="preserve">Art. 13.5 regarding data privacy, Art. 13.7
</text>
  </threadedComment>
  <threadedComment ref="CA158" personId="{EC687AD0-6A67-C58C-D82E-26EA0D0BD1EA}" id="{006A0087-00F9-4985-BFB8-00E900DC0003}">
    <text xml:space="preserve">Art. 13.7:4 
</text>
  </threadedComment>
  <threadedComment ref="CD158" personId="{EC687AD0-6A67-C58C-D82E-26EA0D0BD1EA}" id="{00160081-00B3-477A-B6EE-003B00A40053}">
    <text xml:space="preserve">Art. 13.7.3, cooperation, encourage business exchanges
</text>
  </threadedComment>
  <threadedComment ref="CH158" personId="{EC687AD0-6A67-C58C-D82E-26EA0D0BD1EA}" id="{003900C2-00EF-45F8-AC3A-001D004E00B8}">
    <text xml:space="preserve"> non application of dispute settlement (Art. 13.9)
</text>
  </threadedComment>
  <threadedComment ref="CT158" personId="{E5842BE3-B748-F5C8-F69B-0A3180BCF9A3}" id="{00950078-00D6-4D99-8A96-00010054004B}">
    <text xml:space="preserve">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ext>
  </threadedComment>
  <threadedComment ref="CW158" personId="{EC687AD0-6A67-C58C-D82E-26EA0D0BD1EA}" id="{001800C4-003F-41E4-B9B8-002400AD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DD158" personId="{E5842BE3-B748-F5C8-F69B-0A3180BCF9A3}" id="{005700F9-003E-42F5-8D3B-0057006400F5}">
    <text xml:space="preserve">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I158" personId="{E5842BE3-B748-F5C8-F69B-0A3180BCF9A3}" id="{0010002E-00C0-460E-99A4-00D300F80037}">
    <text xml:space="preserve">China-Korea FTA, Art. 10.3.3-4,  Art. 10.18
</text>
  </threadedComment>
  <threadedComment ref="DK158" personId="{E5842BE3-B748-F5C8-F69B-0A3180BCF9A3}" id="{007200D5-0045-48BA-B1BE-008F000C0033}">
    <text xml:space="preserve">Art. 17.23
4. The Parties shall endeavor to promote cooperation in broadcasting and audio-video services sectors, for the purpose of deepening mutual understanding between the Parties
</text>
  </threadedComment>
  <threadedComment ref="DL158" personId="{E5842BE3-B748-F5C8-F69B-0A3180BCF9A3}" id="{00BC00AF-0037-4449-AF8D-00C100E80098}">
    <tex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EA158" personId="{EC687AD0-6A67-C58C-D82E-26EA0D0BD1EA}" id="{005E00EF-00DB-49DD-8C59-002E0070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B158" personId="{EC687AD0-6A67-C58C-D82E-26EA0D0BD1EA}" id="{0093000F-006C-45E0-B234-00DD00CE0048}">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D158" personId="{E5842BE3-B748-F5C8-F69B-0A3180BCF9A3}" id="{00260010-00A9-4F5E-BF8A-00FA0027000B}">
    <text xml:space="preserve">Article 21.2: Essential Security
For the purposes of this Agreement, Article XXI of GATT 1994 and Article XIV bis of GATS are incorporated into and made part of this Agreement, mutatis mutandis.
</text>
  </threadedComment>
  <threadedComment ref="EK158" personId="{6785972C-96CC-E74C-1073-C6FD66B67974}" id="{00850034-0091-44E4-8290-00F000B700B8}">
    <text xml:space="preserve">Art. 15.3(h) and (i)
</text>
  </threadedComment>
  <threadedComment ref="EL158" personId="{6785972C-96CC-E74C-1073-C6FD66B67974}" id="{00EC00B5-00AD-46B5-A775-00F100FC0008}">
    <text xml:space="preserve">Art. 15.3
</text>
  </threadedComment>
  <threadedComment ref="EM158" personId="{6785972C-96CC-E74C-1073-C6FD66B67974}" id="{001D0099-00B1-4F36-A664-008B00900073}">
    <text xml:space="preserve">Art. 15.3(a)
</text>
  </threadedComment>
  <threadedComment ref="EO158" personId="{6785972C-96CC-E74C-1073-C6FD66B67974}" id="{00B700A1-002C-4BC4-8C7C-0002000B0037}">
    <text xml:space="preserve">Art. 15.10
</text>
  </threadedComment>
  <threadedComment ref="EP158" personId="{E5842BE3-B748-F5C8-F69B-0A3180BCF9A3}" id="{009E00E2-00BE-444E-BA92-0025003D0059}">
    <text xml:space="preserve">Art. 15.1.2
</text>
  </threadedComment>
  <threadedComment ref="EQ158" personId="{6785972C-96CC-E74C-1073-C6FD66B67974}" id="{00B80025-00A6-486E-9A1D-001900120031}">
    <text xml:space="preserve">Art. 15.8
</text>
  </threadedComment>
  <threadedComment ref="ER158" personId="{6785972C-96CC-E74C-1073-C6FD66B67974}" id="{009E002A-00B9-42CC-9F9B-004F007E0086}">
    <text xml:space="preserve">Art. 15.9
</text>
  </threadedComment>
  <threadedComment ref="ES158" personId="{6785972C-96CC-E74C-1073-C6FD66B67974}" id="{00E70056-003C-49EE-8273-003100400049}">
    <text xml:space="preserve">Art. 15.19
</text>
  </threadedComment>
  <threadedComment ref="FA158" personId="{E5842BE3-B748-F5C8-F69B-0A3180BCF9A3}" id="{009A0049-003E-49A5-BEBF-009E008E0056}">
    <text xml:space="preserve">Art. 15.6
</text>
  </threadedComment>
  <threadedComment ref="AB159" personId="{E5842BE3-B748-F5C8-F69B-0A3180BCF9A3}" id="{00AD0067-00E8-42ED-94C7-002A00CE00FE}">
    <text xml:space="preserve">Art. 12.1.3
</text>
  </threadedComment>
  <threadedComment ref="AC159" personId="{E5842BE3-B748-F5C8-F69B-0A3180BCF9A3}" id="{0042006A-004E-4961-BD70-0028004A00F9}">
    <text xml:space="preserve">Art. 12.1
Art. 12.3
</text>
  </threadedComment>
  <threadedComment ref="AD159" personId="{E5842BE3-B748-F5C8-F69B-0A3180BCF9A3}" id="{002900D5-003F-49AC-B186-004200500090}">
    <text xml:space="preserve">Art. 12.4
</text>
  </threadedComment>
  <threadedComment ref="AK159" personId="{E5842BE3-B748-F5C8-F69B-0A3180BCF9A3}" id="{00B100DD-003C-44B4-A2C7-00B400BE001B}">
    <text xml:space="preserve">ARTICLE 8.5: NATIONAL TREATMENT
ARTICLE 8.6: MARKET ACCESS
ANNEX III
PART 1: SCHEDULE OF NON-CONFORMING MEASURES
Referred to in Chapter 8 (Trade in Services) and Chapter 9 (Investment)
</text>
  </threadedComment>
  <threadedComment ref="AL159" personId="{E5842BE3-B748-F5C8-F69B-0A3180BCF9A3}" id="{00B00007-0025-4C09-B478-004A003A00D1}">
    <text xml:space="preserve">ARTICLE 8.5: NATIONAL TREATMENT
ARTICLE 8.6: MARKET ACCESS
ANNEX III
PART 1: SCHEDULE OF NON-CONFORMING MEASURES
Referred to in Chapter 8 (Trade in Services) and Chapter 9 (Investment)
</text>
  </threadedComment>
  <threadedComment ref="AM159" personId="{E5842BE3-B748-F5C8-F69B-0A3180BCF9A3}" id="{007700FF-008C-4565-BBD6-0007008E00C2}">
    <text xml:space="preserve">ARTICLE 8.5: NATIONAL TREATMENT
ARTICLE 8.6: MARKET ACCESS
ANNEX III
PART 1: SCHEDULE OF NON-CONFORMING MEASURES
Referred to in Chapter 8 (Trade in Services) and Chapter 9 (Investment)
</text>
  </threadedComment>
  <threadedComment ref="AT159" personId="{E5842BE3-B748-F5C8-F69B-0A3180BCF9A3}" id="{00AB000B-00AE-4161-8590-00B300ED0089}">
    <text xml:space="preserve">Art. 12.3
</text>
  </threadedComment>
  <threadedComment ref="AW159" personId="{E5842BE3-B748-F5C8-F69B-0A3180BCF9A3}" id="{005D003C-005C-4B4B-85A6-004B00F300BB}">
    <text xml:space="preserve">Art. 12.5.1
</text>
  </threadedComment>
  <threadedComment ref="BA159" personId="{E5842BE3-B748-F5C8-F69B-0A3180BCF9A3}" id="{00020026-0017-4E6E-A043-003F004B0049}">
    <text xml:space="preserve">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ext>
  </threadedComment>
  <threadedComment ref="BB159" personId="{E5842BE3-B748-F5C8-F69B-0A3180BCF9A3}" id="{00DC00B7-00F2-4CA5-81DD-00D8000300EA}">
    <text xml:space="preserve">Art. 12.1.1, 12.5 a (Hard)
</text>
  </threadedComment>
  <threadedComment ref="BD159" personId="{E5842BE3-B748-F5C8-F69B-0A3180BCF9A3}" id="{004000DA-00CE-4EF5-8F2B-00D0008300E1}">
    <text xml:space="preserve">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ext>
  </threadedComment>
  <threadedComment ref="BF159" personId="{E5842BE3-B748-F5C8-F69B-0A3180BCF9A3}" id="{00510059-0059-4623-8109-00C2004E00F6}">
    <text xml:space="preserve">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ext>
  </threadedComment>
  <threadedComment ref="BH159" personId="{E5842BE3-B748-F5C8-F69B-0A3180BCF9A3}" id="{0039000A-0012-47A1-A6F8-008E008F000E}">
    <text xml:space="preserve">art. 12.7, Art. 12.10:3(b), cooperation; Art. 15.6, cooperation on consumer protection (chapter competition and consumer protection)
</text>
  </threadedComment>
  <threadedComment ref="BI159" personId="{E5842BE3-B748-F5C8-F69B-0A3180BCF9A3}" id="{00430033-00C1-410D-A38C-00A100D9004B}">
    <text xml:space="preserve">Art. 12.10:3(b), cooperation
</text>
  </threadedComment>
  <threadedComment ref="BZ159" personId="{E5842BE3-B748-F5C8-F69B-0A3180BCF9A3}" id="{00FF00D0-008E-4AAE-A492-00E100AD00F4}">
    <text xml:space="preserve">Art. 12.10
</text>
  </threadedComment>
  <threadedComment ref="CA159" personId="{E5842BE3-B748-F5C8-F69B-0A3180BCF9A3}" id="{00F7008A-00A9-4B70-AAD6-009800D1007E}">
    <text xml:space="preserve">Art. 12.8.2
Only with respect to data protection
</text>
  </threadedComment>
  <threadedComment ref="CD159" personId="{E5842BE3-B748-F5C8-F69B-0A3180BCF9A3}" id="{000800DE-008E-42BC-A811-008100C800DF}">
    <text xml:space="preserve">Art. 12.5.2(b)
</text>
  </threadedComment>
  <threadedComment ref="CH159" personId="{E5842BE3-B748-F5C8-F69B-0A3180BCF9A3}" id="{00AE00F7-00F0-4C3D-98E2-00BD007C00A7}">
    <text xml:space="preserve">Art. 12.5.1
</text>
  </threadedComment>
  <threadedComment ref="CT159" personId="{E5842BE3-B748-F5C8-F69B-0A3180BCF9A3}" id="{001800FB-0074-476A-978B-00F500980071}">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V159" personId="{E5842BE3-B748-F5C8-F69B-0A3180BCF9A3}" id="{006B008F-0087-4D22-BB97-00F90012005C}">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W159" personId="{E5842BE3-B748-F5C8-F69B-0A3180BCF9A3}" id="{00440097-0093-4690-AC6F-00D200E900DC}">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DD159" personId="{E5842BE3-B748-F5C8-F69B-0A3180BCF9A3}" id="{00860057-004E-42CC-AB5A-0008001E00BE}">
    <text xml:space="preserve">
Annex 8-B Financial Services
Art. 2
3. For the purposes of this Annex:
(xv) provision and transfer of financial information, and financial data
processing and related software by suppliers of other financial
services
</text>
  </threadedComment>
  <threadedComment ref="DK159" personId="{E5842BE3-B748-F5C8-F69B-0A3180BCF9A3}" id="{00340053-00FD-44CC-80D9-00CE00DE004A}">
    <text xml:space="preserve">ANNEX III
PART 1: SCHEDULE OF NON-CONFORMING MEASURES
Referred to in Chapter 8 (Trade in Services) and Chapter 9 (Investment)
NCMs on Audiovisuals of both Australia and China
</text>
  </threadedComment>
  <threadedComment ref="DL159" personId="{E5842BE3-B748-F5C8-F69B-0A3180BCF9A3}" id="{00DD00D5-00DD-4E4A-8C13-00D300F90088}">
    <text xml:space="preserve">
Annex 8-B Financial Services
Art. 2
3. For the purposes of this Annex:
(xv) provision and transfer of financial information, and financial data
processing and related software by suppliers of other financial
services
</text>
  </threadedComment>
  <threadedComment ref="EA159" personId="{E5842BE3-B748-F5C8-F69B-0A3180BCF9A3}" id="{001C0044-000A-4303-946F-0083008A00C6}">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B159" personId="{E5842BE3-B748-F5C8-F69B-0A3180BCF9A3}" id="{00780008-009C-4DF7-AEA3-0070007F0050}">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D159" personId="{E5842BE3-B748-F5C8-F69B-0A3180BCF9A3}" id="{009500CA-00C8-4A17-A08B-0042005100CD}">
    <text xml:space="preserve">ARTICLE 16.3: SECURITY EXCEPTIONS
Article XXI of GATT 1994 and Article XIV bis of GATS are incorporated into
and made part of this Agreement, mutatis mutandis
</text>
  </threadedComment>
  <threadedComment ref="EL159" personId="{8E4CCD65-E3AA-5BB5-8775-153EB2897E6A}" id="{00D200FE-0072-4027-991C-005C00C90094}">
    <text xml:space="preserve">Art. 11.4
</text>
  </threadedComment>
  <threadedComment ref="EM159" personId="{8E4CCD65-E3AA-5BB5-8775-153EB2897E6A}" id="{002B00F6-0083-43E3-BA16-00F500C100BA}">
    <text xml:space="preserve">Art. 11.4
</text>
  </threadedComment>
  <threadedComment ref="EO159" personId="{6785972C-96CC-E74C-1073-C6FD66B67974}" id="{00A900D8-0022-4F33-B034-005000D500AE}">
    <text xml:space="preserve">Art. 11.1(d) for IPRs in general
</text>
  </threadedComment>
  <threadedComment ref="EP159" personId="{6785972C-96CC-E74C-1073-C6FD66B67974}" id="{00F6007F-00D1-4493-884D-006500AF0036}">
    <text xml:space="preserve">Art. 11.1(d) for IPRs in general
</text>
  </threadedComment>
  <threadedComment ref="ES159" personId="{8E4CCD65-E3AA-5BB5-8775-153EB2897E6A}" id="{00B60020-0034-4732-B945-00DB00D800AB}">
    <text xml:space="preserve">Art. 11.18
</text>
  </threadedComment>
  <threadedComment ref="EW159" personId="{8E4CCD65-E3AA-5BB5-8775-153EB2897E6A}" id="{007100A3-0058-4F57-A7EC-00BA00BB00FE}">
    <text xml:space="preserve">Art. 11.20, limitations on liability
</text>
  </threadedComment>
  <threadedComment ref="EX159" personId="{8E4CCD65-E3AA-5BB5-8775-153EB2897E6A}" id="{00300016-005D-4F39-8FBE-00F100720076}">
    <text xml:space="preserve">Art. 11.20, limitations on liability
</text>
  </threadedComment>
  <threadedComment ref="EZ159" personId="{8E4CCD65-E3AA-5BB5-8775-153EB2897E6A}" id="{00CC006C-00E4-4E7C-8069-008F00020084}">
    <text xml:space="preserve">Art. 11.6
</text>
  </threadedComment>
  <threadedComment ref="AD160" personId="{E5842BE3-B748-F5C8-F69B-0A3180BCF9A3}" id="{0078004D-0064-4323-9651-000400900005}">
    <text xml:space="preserve">Art. 9.9.c
</text>
  </threadedComment>
  <threadedComment ref="AH160" personId="{E5842BE3-B748-F5C8-F69B-0A3180BCF9A3}" id="{001200B8-0089-421A-89CE-003900F90088}">
    <text xml:space="preserve">Art. 9.4
</text>
  </threadedComment>
  <threadedComment ref="AI160" personId="{E5842BE3-B748-F5C8-F69B-0A3180BCF9A3}" id="{00E900B2-00E3-4F00-A6E2-0076008500EE}">
    <text xml:space="preserve">Art. 9.4
</text>
  </threadedComment>
  <threadedComment ref="AK160" personId="{E5842BE3-B748-F5C8-F69B-0A3180BCF9A3}" id="{00BA0054-00BE-4123-A502-00AB009A0072}">
    <text xml:space="preserve">National Treatment (Article 7.3)
Market Access (Article 7.4)
Local Presence (Article 7.5)
</text>
  </threadedComment>
  <threadedComment ref="AL160" personId="{E5842BE3-B748-F5C8-F69B-0A3180BCF9A3}" id="{00AE0097-00D5-44B4-88EC-00E1002F0026}">
    <text xml:space="preserve">National Treatment (Article 7.3)
Market Access (Article 7.4)
Local Presence (Article 7.5)
</text>
  </threadedComment>
  <threadedComment ref="AM160" personId="{E5842BE3-B748-F5C8-F69B-0A3180BCF9A3}" id="{002D0027-0025-4207-B4FB-000F009C0081}">
    <text xml:space="preserve">Article 10.3 (National Treatment), Article 10.4 (Market
Access for Financial Services) and Article 10.5 (Cross-Border Trade in Financial
Services) of Chapter 10 (Financial Services)
</text>
  </threadedComment>
  <threadedComment ref="AP160" personId="{E5842BE3-B748-F5C8-F69B-0A3180BCF9A3}" id="{00BC0054-007A-422B-8983-00A9002A002D}">
    <text xml:space="preserve">Art. 9.2:3
</text>
  </threadedComment>
  <threadedComment ref="AT160" personId="{E5842BE3-B748-F5C8-F69B-0A3180BCF9A3}" id="{001600D1-0001-4811-B7C7-0093005800F9}">
    <text xml:space="preserve">Art. 9.3:1
</text>
  </threadedComment>
  <threadedComment ref="AW160" personId="{E5842BE3-B748-F5C8-F69B-0A3180BCF9A3}" id="{0018003E-00E4-4CBA-AEF0-00D600ED0085}">
    <text xml:space="preserve">Art. 9.5:1
</text>
  </threadedComment>
  <threadedComment ref="AX160" personId="{E5842BE3-B748-F5C8-F69B-0A3180BCF9A3}" id="{003700F4-0085-4839-A8ED-000700000026}">
    <text xml:space="preserve">Art. 9.5:1
</text>
  </threadedComment>
  <threadedComment ref="BA160" personId="{E5842BE3-B748-F5C8-F69B-0A3180BCF9A3}" id="{0039003D-009C-4F61-950B-00780040001C}">
    <text xml:space="preserve">Art. 9.6, 
Hard, except
4. The Parties shall encourage the use of interoperable electronic authentication
Art. 9.9(c)(iii), cooperation
</text>
  </threadedComment>
  <threadedComment ref="BB160" personId="{E5842BE3-B748-F5C8-F69B-0A3180BCF9A3}" id="{007F002C-0078-4039-9BFB-002A00D50091}">
    <text xml:space="preserve">Art. 9.2.2
Art. 9.5.2
</text>
  </threadedComment>
  <threadedComment ref="BD160" personId="{E5842BE3-B748-F5C8-F69B-0A3180BCF9A3}" id="{002600B2-000C-4D63-9DBC-00B800C70011}">
    <text xml:space="preserve">Art. 9.8
</text>
  </threadedComment>
  <threadedComment ref="BF160" personId="{E5842BE3-B748-F5C8-F69B-0A3180BCF9A3}" id="{00580033-0057-437A-96B4-0006001B0034}">
    <text xml:space="preserve">Chapter 6
Art. 11
9. Members shall allow and provide for advance filing and processing of transit
documentation and data prior to the arrival of goods
</text>
  </threadedComment>
  <threadedComment ref="BH160" personId="{E5842BE3-B748-F5C8-F69B-0A3180BCF9A3}" id="{001B00E8-00CA-4796-9D0A-00ED00F9001B}">
    <text xml:space="preserve">9.2.2 Improving consumer confidence
</text>
  </threadedComment>
  <threadedComment ref="BU160" personId="{E5842BE3-B748-F5C8-F69B-0A3180BCF9A3}" id="{000300E2-0069-4FA3-9212-008100C20029}">
    <text xml:space="preserve">Art. 9.9.c(ii)
</text>
  </threadedComment>
  <threadedComment ref="BW160" personId="{E5842BE3-B748-F5C8-F69B-0A3180BCF9A3}" id="{00D6006D-00B9-4701-9E02-0064007400FE}">
    <text xml:space="preserve">Art. 9.9(a), cooperation
</text>
  </threadedComment>
  <threadedComment ref="BY160" personId="{E5842BE3-B748-F5C8-F69B-0A3180BCF9A3}" id="{009D0059-00AC-41F0-86F2-006800BF00FC}">
    <text xml:space="preserve">Art. 9.9(b) cooperation in (b)
recognising the professional certifications of each other’s ICT professional bodies and explore other collaborative efforts in this area.
</text>
  </threadedComment>
  <threadedComment ref="BZ160" personId="{E5842BE3-B748-F5C8-F69B-0A3180BCF9A3}" id="{00CD00B3-00B9-4A94-BD80-009E001000D5}">
    <text xml:space="preserve">Art. 9.9), 1.18 (Art. 9.9(c)(ii), cooperation in security in electronic communications
</text>
  </threadedComment>
  <threadedComment ref="CG160" personId="{E5842BE3-B748-F5C8-F69B-0A3180BCF9A3}" id="{00B600C3-0060-4CAE-AF33-003700010077}">
    <text xml:space="preserve">Chapt. 17
</text>
  </threadedComment>
  <threadedComment ref="CS160" personId="{E5842BE3-B748-F5C8-F69B-0A3180BCF9A3}" id="{008600FB-009E-404A-B902-00BB00E10055}">
    <text xml:space="preserve">Article 9.7
Personal Data Protection
1. The Parties recognise the economic and social benefits of protecting the personal data of users of electronic commerce and the contribution that this makes to enhancing consumer confidence in electronic commerce.
Art. 9.9(c)(i), cooperation
</text>
  </threadedComment>
  <threadedComment ref="CT160" personId="{E5842BE3-B748-F5C8-F69B-0A3180BCF9A3}" id="{005700EB-006F-4EAB-ABED-00A800C5006C}">
    <text xml:space="preserve">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U160" personId="{E5842BE3-B748-F5C8-F69B-0A3180BCF9A3}" id="{00110055-008D-4A5E-8CA1-00F600C500B1}">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W160" personId="{E5842BE3-B748-F5C8-F69B-0A3180BCF9A3}" id="{0076004F-00D3-4FAF-B8EE-00C000BA003C}">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D160" personId="{E5842BE3-B748-F5C8-F69B-0A3180BCF9A3}" id="{00810090-002B-4605-A088-004F008E00D1}">
    <text xml:space="preserve">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I160" personId="{E5842BE3-B748-F5C8-F69B-0A3180BCF9A3}" id="{0098008F-00F3-4075-8A47-009900C90002}">
    <text xml:space="preserve">Art. 8.1 - definition.
Singapore-Turkey FTA, Art. 8.3.4; 
</text>
  </threadedComment>
  <threadedComment ref="DK160" personId="{E5842BE3-B748-F5C8-F69B-0A3180BCF9A3}" id="{00A40086-00C3-4D8E-9505-000900910076}">
    <text xml:space="preserve">Annex 7-A Non-Conforming Measures (Schedule of Turkey) 15
Annex 7-B Non-Conforming Measures (Schedule of Singapore) 9
Annex 7-B Non-Conforming Measures (Schedule of Turkey) 24 and 35
</text>
  </threadedComment>
  <threadedComment ref="DL160" personId="{E5842BE3-B748-F5C8-F69B-0A3180BCF9A3}" id="{00B600BF-005B-4EAB-AC34-007C00800043}">
    <text xml:space="preserve">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ext>
  </threadedComment>
  <threadedComment ref="DN160" personId="{E5842BE3-B748-F5C8-F69B-0A3180BCF9A3}" id="{003F007E-0039-408E-A25B-00EA00BB0058}">
    <text xml:space="preserve">Art. 9.9(c)(iv), cooperation, exchange of information
</text>
  </threadedComment>
  <threadedComment ref="DX160" personId="{E5842BE3-B748-F5C8-F69B-0A3180BCF9A3}" id="{003F007D-0088-4B5B-9BF6-00A800B10066}">
    <text xml:space="preserve">Art. 13.4 Use of Electronic Means
Article 13.14
Electronic Auctions
</text>
  </threadedComment>
  <threadedComment ref="EA160" personId="{E5842BE3-B748-F5C8-F69B-0A3180BCF9A3}" id="{00320070-00C3-4358-873B-00F7004700B3}">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B160" personId="{E5842BE3-B748-F5C8-F69B-0A3180BCF9A3}" id="{001600EE-005D-4E2F-B4B0-00BA007700AD}">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C160" personId="{E5842BE3-B748-F5C8-F69B-0A3180BCF9A3}" id="{00300097-0099-4E73-AE89-007600DD00C6}">
    <text xml:space="preserve">Art. 9.2:4, no application to government procurement,
Art. 9.6:3, regarding electronic authentication
</text>
  </threadedComment>
  <threadedComment ref="ED160" personId="{E5842BE3-B748-F5C8-F69B-0A3180BCF9A3}" id="{00EB0013-00F5-4427-AC13-00D800D30060}">
    <text xml:space="preserve">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F160" personId="{E5842BE3-B748-F5C8-F69B-0A3180BCF9A3}" id="{005F00CC-0011-4A5D-8C15-00B0001A00BD}">
    <text xml:space="preserve">Art. 9.3.2
</text>
  </threadedComment>
  <threadedComment ref="EG160" personId="{E5842BE3-B748-F5C8-F69B-0A3180BCF9A3}" id="{00170023-0096-45B9-96FA-00CA00D100C4}">
    <text xml:space="preserve">Art. 9.1
</text>
  </threadedComment>
  <threadedComment ref="EH160" personId="{E5842BE3-B748-F5C8-F69B-0A3180BCF9A3}" id="{0056001D-0054-415D-BB30-00EB007F0007}">
    <text xml:space="preserve">Art. 9.2:3, referring to other chapters, Art. 9.4:2, regarding non-discriminatory treatment of digital products Art. 9.4:3, regarding non-discriminatory treatment of digital products: no applicaiton to measures affecting broadcasting
</text>
  </threadedComment>
  <threadedComment ref="EL160" personId="{6785972C-96CC-E74C-1073-C6FD66B67974}" id="{00060061-0043-4409-9561-00F70027005E}">
    <text xml:space="preserve">Art. 15.3 for copyright
</text>
  </threadedComment>
  <threadedComment ref="EM160" personId="{6785972C-96CC-E74C-1073-C6FD66B67974}" id="{009300E4-005A-437D-BF5D-00D9003600EE}">
    <text xml:space="preserve">Art. 15.1:1
</text>
  </threadedComment>
  <threadedComment ref="EN160" personId="{6785972C-96CC-E74C-1073-C6FD66B67974}" id="{009800CC-00E8-4CC6-BFBB-00B4006F00F9}">
    <text xml:space="preserve">Art. 15.4
</text>
  </threadedComment>
  <threadedComment ref="EO160" personId="{6785972C-96CC-E74C-1073-C6FD66B67974}" id="{00E600C1-0031-4DB6-BDA9-00F6002A006B}">
    <text xml:space="preserve">Art. 15.7:2 for technological protection measures; Art. 15.8:2 for rights management information
</text>
  </threadedComment>
  <threadedComment ref="EQ160" personId="{6785972C-96CC-E74C-1073-C6FD66B67974}" id="{00A50069-00DE-4171-A19E-00EF00140023}">
    <text xml:space="preserve">Art. 15.7
</text>
  </threadedComment>
  <threadedComment ref="ER160" personId="{6785972C-96CC-E74C-1073-C6FD66B67974}" id="{00000081-003B-4FD4-B43F-00D3000200AB}">
    <text xml:space="preserve">Art. 15.8
</text>
  </threadedComment>
  <threadedComment ref="AH161" personId="{E5842BE3-B748-F5C8-F69B-0A3180BCF9A3}" id="{00EC0087-00C4-488D-9B98-0042007B00DE}">
    <text xml:space="preserve">Art. 14.4
</text>
  </threadedComment>
  <threadedComment ref="AI161" personId="{E5842BE3-B748-F5C8-F69B-0A3180BCF9A3}" id="{009C00A2-00B8-46A4-8EF7-0033007C002F}">
    <text xml:space="preserve">Art. 14.4
</text>
  </threadedComment>
  <threadedComment ref="AL161" personId="{E5842BE3-B748-F5C8-F69B-0A3180BCF9A3}" id="{00850082-0012-4124-9A74-002A00800048}">
    <text xml:space="preserve">Article 10.3: National Treatment
Article 10.5: Market Access
</text>
  </threadedComment>
  <threadedComment ref="AM161" personId="{E5842BE3-B748-F5C8-F69B-0A3180BCF9A3}" id="{00600031-0004-410A-947B-0034002E00F8}">
    <text xml:space="preserve">Article 11.3: National Treatment
Article 11.5: Market Access for Financial Institutions
Article 11.7: New Financial Services
</text>
  </threadedComment>
  <threadedComment ref="AP161" personId="{E5842BE3-B748-F5C8-F69B-0A3180BCF9A3}" id="{00A400BD-007D-4311-B9BD-009200C9005F}">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161" personId="{E5842BE3-B748-F5C8-F69B-0A3180BCF9A3}" id="{003600EA-0048-4327-B7FA-0047004D0061}">
    <text xml:space="preserve">Art. 14.3:1
</text>
  </threadedComment>
  <threadedComment ref="AW161" personId="{E5842BE3-B748-F5C8-F69B-0A3180BCF9A3}" id="{00DD0000-00DA-47AC-9663-006600BD008D}">
    <text xml:space="preserve">Art. 14.5:1
</text>
  </threadedComment>
  <threadedComment ref="AX161" personId="{E5842BE3-B748-F5C8-F69B-0A3180BCF9A3}" id="{001D0055-0092-4074-A60B-0074007A0008}">
    <text xml:space="preserve">Art. 14.5:1
</text>
  </threadedComment>
  <threadedComment ref="BA161" personId="{E5842BE3-B748-F5C8-F69B-0A3180BCF9A3}" id="{001C0074-00EF-4B56-936F-006700FB00A8}">
    <text xml:space="preserve">Art. 14.6, hard, except:
4. The Parties shall encourage the use of interoperable electronic
authentication
 Art. 14.15(b)(v), cooperation
</text>
  </threadedComment>
  <threadedComment ref="BB161" personId="{E5842BE3-B748-F5C8-F69B-0A3180BCF9A3}" id="{00AE0084-0028-47C5-937A-00BF00B20093}">
    <text xml:space="preserve">Art. 14.2.1;  14.5:2(a)
</text>
  </threadedComment>
  <threadedComment ref="BD161" personId="{E5842BE3-B748-F5C8-F69B-0A3180BCF9A3}" id="{00E0004C-00B1-4579-86F6-004A00350030}">
    <text xml:space="preserve">Art. 14.9
</text>
  </threadedComment>
  <threadedComment ref="BF161" personId="{E5842BE3-B748-F5C8-F69B-0A3180BCF9A3}" id="{0004001A-0048-4A08-B5FC-00AB0069007D}">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161" personId="{E5842BE3-B748-F5C8-F69B-0A3180BCF9A3}" id="{008400A4-00A5-4D76-B247-001F0026008E}">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161" personId="{E5842BE3-B748-F5C8-F69B-0A3180BCF9A3}" id="{00F300B1-0065-4D7F-9A17-00DE00E200C2}">
    <text xml:space="preserve">Art. 14.14, hard, except: 
3. The Parties shall endeavour to cooperate in appropriate cases of mutual concern regarding the regulation of unsolicited commercial electronic messages.
Art. 14.15(b)(iii), cooperation
</text>
  </threadedComment>
  <threadedComment ref="BK161" personId="{E5842BE3-B748-F5C8-F69B-0A3180BCF9A3}" id="{007D0061-00C9-4FBB-82F2-008900480067}">
    <text xml:space="preserve">Art. 14.10
</text>
  </threadedComment>
  <threadedComment ref="BM161" personId="{E5842BE3-B748-F5C8-F69B-0A3180BCF9A3}" id="{005A00D6-00D5-45EB-B087-00A800F2008D}">
    <text xml:space="preserve">Art. 14.12
</text>
  </threadedComment>
  <threadedComment ref="BP161" personId="{E5842BE3-B748-F5C8-F69B-0A3180BCF9A3}" id="{00C8007D-00F2-4EBC-A5DD-00FD009E0074}">
    <text xml:space="preserve">Article 14.17: Source Code
</text>
  </threadedComment>
  <threadedComment ref="BU161" personId="{E5842BE3-B748-F5C8-F69B-0A3180BCF9A3}" id="{00380083-0079-4668-B1CA-00B9006B008A}">
    <text xml:space="preserve">Art. 14.15(b)(iv), Art. 14.16, cooperation
</text>
  </threadedComment>
  <threadedComment ref="BY161" personId="{E5842BE3-B748-F5C8-F69B-0A3180BCF9A3}" id="{00590033-0088-4552-9057-00AD002D0091}">
    <tex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text>
  </threadedComment>
  <threadedComment ref="BZ161" personId="{E5842BE3-B748-F5C8-F69B-0A3180BCF9A3}" id="{00DB0040-0072-451F-869B-00E2002200A7}">
    <text xml:space="preserve">Art. 14.15
</text>
  </threadedComment>
  <threadedComment ref="CE161" personId="{E5842BE3-B748-F5C8-F69B-0A3180BCF9A3}" id="{00490031-00C8-4A9E-B20B-006700D500F9}">
    <text xml:space="preserve">Art. 14.5:2(b)
</text>
  </threadedComment>
  <threadedComment ref="CG161" personId="{E5842BE3-B748-F5C8-F69B-0A3180BCF9A3}" id="{00A100D0-00DB-4698-AE41-00AA00D000E8}">
    <text xml:space="preserve">Ch. 28
</text>
  </threadedComment>
  <threadedComment ref="CH161" personId="{E5842BE3-B748-F5C8-F69B-0A3180BCF9A3}" id="{003D000F-00F9-433C-AF09-000B00F6008D}">
    <text xml:space="preserve">Art. 14.18 (excluding Malaysia and Viet Nam for 2 years), Chapt. 28
</text>
  </threadedComment>
  <threadedComment ref="CS161" personId="{E5842BE3-B748-F5C8-F69B-0A3180BCF9A3}" id="{0087009B-005D-4035-B6CA-009E00BC00DD}">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T161" personId="{E5842BE3-B748-F5C8-F69B-0A3180BCF9A3}" id="{00A8001E-00FA-47A5-8E8A-0049004000AB}">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161" personId="{E5842BE3-B748-F5C8-F69B-0A3180BCF9A3}" id="{00D700B7-0004-467D-872E-000E005B0077}">
    <text xml:space="preserve">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161" personId="{E5842BE3-B748-F5C8-F69B-0A3180BCF9A3}" id="{00F1009D-0068-4809-ACA2-0049007D006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W161" personId="{E5842BE3-B748-F5C8-F69B-0A3180BCF9A3}" id="{00D90035-0048-42B1-9DDF-00A900CA00D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Y161" personId="{E5842BE3-B748-F5C8-F69B-0A3180BCF9A3}" id="{00360049-007E-4EC3-942C-00D9006B00EB}">
    <text xml:space="preserve">Art. 14.11
</text>
  </threadedComment>
  <threadedComment ref="DA161" personId="{E5842BE3-B748-F5C8-F69B-0A3180BCF9A3}" id="{002B0088-005B-43A0-9757-00DD00AE0003}">
    <text xml:space="preserve">Art. 14.13
</text>
  </threadedComment>
  <threadedComment ref="DD161" personId="{E5842BE3-B748-F5C8-F69B-0A3180BCF9A3}" id="{00C9001E-000E-419E-805B-004000170072}">
    <text xml:space="preserve">Art. 14.11
</text>
  </threadedComment>
  <threadedComment ref="DF161" personId="{E5842BE3-B748-F5C8-F69B-0A3180BCF9A3}" id="{00290063-001A-46CE-9247-00BE009A005B}">
    <text xml:space="preserve">Art. 14.13
</text>
  </threadedComment>
  <threadedComment ref="DI161" personId="{40B0AB47-9800-EA44-1FF3-FDF440E4C41E}" id="{009300F4-001E-4B75-AABC-001700D800DB}">
    <text xml:space="preserve">TPP/CPTPP, Art. 13.1, 13.4.3-4
</text>
  </threadedComment>
  <threadedComment ref="DL161" personId="{E5842BE3-B748-F5C8-F69B-0A3180BCF9A3}" id="{00C500DC-0031-43D6-908E-00D300490029}">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X161" personId="{E5842BE3-B748-F5C8-F69B-0A3180BCF9A3}" id="{00E3007D-00E8-422B-84B7-005D00AA003D}">
    <text xml:space="preserve">Art. 15.4.8-9: Use of electronic means
Article 15.22: Cooperation
2. The Parties shall endeavour to cooperate in matters such as:
(c) developing and expanding the use of electronic means in
government procurement systems;
</text>
  </threadedComment>
  <threadedComment ref="EA161" personId="{E5842BE3-B748-F5C8-F69B-0A3180BCF9A3}" id="{001500C4-0021-4433-93C6-00C100130015}">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ext>
  </threadedComment>
  <threadedComment ref="EB161" personId="{E5842BE3-B748-F5C8-F69B-0A3180BCF9A3}" id="{00750046-00C1-4ED7-8100-00C7007C0090}">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C161" personId="{E5842BE3-B748-F5C8-F69B-0A3180BCF9A3}" id="{0018004A-005D-4732-9232-00A2007300BD}">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D161" personId="{E5842BE3-B748-F5C8-F69B-0A3180BCF9A3}" id="{00160089-008E-46EA-BE00-004800120094}">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61" personId="{40B0AB47-9800-EA44-1FF3-FDF440E4C41E}" id="{00140015-00E8-4BEA-857F-00BB00120035}">
    <text xml:space="preserve">Art. 14.2.3(b)
</text>
  </threadedComment>
  <threadedComment ref="EF161" personId="{E5842BE3-B748-F5C8-F69B-0A3180BCF9A3}" id="{00620011-0043-4110-A271-005F004F0016}">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H161" personId="{E5842BE3-B748-F5C8-F69B-0A3180BCF9A3}" id="{00F10011-005D-4146-A5D9-00A6004B00F7}">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K161" personId="{6785972C-96CC-E74C-1073-C6FD66B67974}" id="{00470087-0046-4875-87B1-0014004E0065}">
    <text xml:space="preserve">Art. 18.7:2(e) and (f)
</text>
  </threadedComment>
  <threadedComment ref="EL161" personId="{6785972C-96CC-E74C-1073-C6FD66B67974}" id="{00BF0056-00A3-4502-B0E5-007400BB0042}">
    <text xml:space="preserve">Art. 18.7
</text>
  </threadedComment>
  <threadedComment ref="EM161" personId="{E5842BE3-B748-F5C8-F69B-0A3180BCF9A3}" id="{00C400BA-0010-4DE9-A64F-001E00E6004B}">
    <text xml:space="preserve">Art. 18.1, 18.6, 18.10 and several others partially applying TRIPS
</text>
  </threadedComment>
  <threadedComment ref="EN161" personId="{6785972C-96CC-E74C-1073-C6FD66B67974}" id="{00440029-00C0-42E0-82FB-006B0058007C}">
    <text xml:space="preserve">Art. 18.63
</text>
  </threadedComment>
  <threadedComment ref="EO161" personId="{6785972C-96CC-E74C-1073-C6FD66B67974}" id="{008300FA-00BA-4148-A1C8-00BF00BE0098}">
    <text xml:space="preserve">Art. 18.65 on coyrights
</text>
  </threadedComment>
  <threadedComment ref="EP161" personId="{6785972C-96CC-E74C-1073-C6FD66B67974}" id="{00E7005E-0051-40D9-8AEF-006E00D300E2}">
    <text xml:space="preserve">For IPRs in general: Art. 18.2, Art. 18.66
</text>
  </threadedComment>
  <threadedComment ref="EQ161" personId="{6785972C-96CC-E74C-1073-C6FD66B67974}" id="{008A00AF-004B-4932-A600-004800550004}">
    <text xml:space="preserve">Art. 18.68
</text>
  </threadedComment>
  <threadedComment ref="ER161" personId="{6785972C-96CC-E74C-1073-C6FD66B67974}" id="{001100A8-006F-44A4-806B-00D400210047}">
    <text xml:space="preserve">Art. 18.69
</text>
  </threadedComment>
  <threadedComment ref="ES161" personId="{6785972C-96CC-E74C-1073-C6FD66B67974}" id="{00CF000F-0073-40E4-9EDE-00A400ED001E}">
    <text xml:space="preserve">Art. 18.78
</text>
  </threadedComment>
  <threadedComment ref="ET161" personId="{6785972C-96CC-E74C-1073-C6FD66B67974}" id="{007000FB-0089-43F1-9F28-00600047000E}">
    <text xml:space="preserve">Art. 18.79
</text>
  </threadedComment>
  <threadedComment ref="EU161" personId="{6785972C-96CC-E74C-1073-C6FD66B67974}" id="{00AC00E3-0005-44CF-936B-00C4006F00EB}">
    <text xml:space="preserve">Art. 18.80
</text>
  </threadedComment>
  <threadedComment ref="EV161" personId="{6785972C-96CC-E74C-1073-C6FD66B67974}" id="{00BC0041-0078-47DA-BC4D-00FD00F300E9}">
    <text xml:space="preserve">Art. 18.28
</text>
  </threadedComment>
  <threadedComment ref="EW161" personId="{6785972C-96CC-E74C-1073-C6FD66B67974}" id="{007200BF-001D-4859-B7B0-002500B1007E}">
    <text xml:space="preserve">Art. 18.82
</text>
  </threadedComment>
  <threadedComment ref="EX161" personId="{6785972C-96CC-E74C-1073-C6FD66B67974}" id="{00230029-00AA-4FCA-A150-0064000800DD}">
    <text xml:space="preserve">Art. 18.82
</text>
  </threadedComment>
  <threadedComment ref="EZ161" personId="{6785972C-96CC-E74C-1073-C6FD66B67974}" id="{009600B6-00BF-43A2-8865-00E3006300CB}">
    <text xml:space="preserve">Art. 18.9
</text>
  </threadedComment>
  <threadedComment ref="FA161" personId="{6785972C-96CC-E74C-1073-C6FD66B67974}" id="{000B006E-00B1-431F-8FED-00A4000200E5}">
    <text xml:space="preserve">Art. 18.58
</text>
  </threadedComment>
  <threadedComment ref="FB161" personId="{6785972C-96CC-E74C-1073-C6FD66B67974}" id="{005100F8-00A8-48EF-99C6-008800D40059}">
    <text xml:space="preserve">Art. 18.59 for copyright and Art. 18.62:3(a)
</text>
  </threadedComment>
  <threadedComment ref="FC161" personId="{E5842BE3-B748-F5C8-F69B-0A3180BCF9A3}" id="{00D40029-001F-4351-B351-001E00310095}">
    <text xml:space="preserve">Art. 18.62(b)
</text>
  </threadedComment>
  <threadedComment ref="DL162" personId="{40B0AB47-9800-EA44-1FF3-FDF440E4C41E}" id="{003300C0-00C0-4595-9215-00E300BE00DD}">
    <text xml:space="preserve">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ext>
  </threadedComment>
  <threadedComment ref="EK162" personId="{8E4CCD65-E3AA-5BB5-8775-153EB2897E6A}" id="{00EE007D-0091-4423-84E6-001B006E0042}">
    <text xml:space="preserve">Art. 8 and Annex XVIII Art. 2:2(a) and (b)
</text>
  </threadedComment>
  <threadedComment ref="EL162" personId="{8E4CCD65-E3AA-5BB5-8775-153EB2897E6A}" id="{009C00FA-00A8-4D5B-9B08-008900710062}">
    <text xml:space="preserve">Art. 8 and Annex XVIII Art. 2
</text>
  </threadedComment>
  <threadedComment ref="EM162" personId="{8E4CCD65-E3AA-5BB5-8775-153EB2897E6A}" id="{00F6001F-001B-4AA8-82C1-008D0098009E}">
    <text xml:space="preserve">Art. 8 and Annex XVIII Art. 2:1(a)
</text>
  </threadedComment>
  <threadedComment ref="EO162" personId="{E5842BE3-B748-F5C8-F69B-0A3180BCF9A3}" id="{00F500F3-00F2-4E75-AB1E-00D3009D00A4}">
    <text xml:space="preserve">Art 8.2 and 8.3, regarding NT and MFN
</text>
  </threadedComment>
  <threadedComment ref="ES162" personId="{8E4CCD65-E3AA-5BB5-8775-153EB2897E6A}" id="{002700DC-00D7-4DBB-9DEF-00C300350041}">
    <text xml:space="preserve">Art. 8 and Annex XVIII Art. 1(b); Art. 8 and Annex XVIII Art. 1(b)
</text>
  </threadedComment>
  <threadedComment ref="EB163" personId="{40B0AB47-9800-EA44-1FF3-FDF440E4C41E}" id="{003000D8-0052-4DDC-9572-00B3005F0004}">
    <text xml:space="preserve">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ext>
  </threadedComment>
  <threadedComment ref="EN163" personId="{40B0AB47-9800-EA44-1FF3-FDF440E4C41E}" id="{008B001E-00EA-480D-9852-00510046004E}">
    <text xml:space="preserve">Art. 16 parties reaffirm TRIPS commitments
</text>
  </threadedComment>
  <threadedComment ref="DJ164" personId="{40B0AB47-9800-EA44-1FF3-FDF440E4C41E}" id="{005300B9-00E3-4DBB-B855-0032002400E3}">
    <text xml:space="preserve">Annex VIII, Appendix 1 (Georgia) and 2 (EC) include online data interchange and data processing
</text>
  </threadedComment>
  <threadedComment ref="DK164" personId="{40B0AB47-9800-EA44-1FF3-FDF440E4C41E}" id="{000C008E-0010-4775-8804-009D00430096}">
    <text xml:space="preserve">ATTACHMENT I
UNDERSTANDING ON THE SCOPE OF COVERAGE OF CPC 84 - COMPUTER AND RELATED
SERVICES
CRS Includes: data processing, data storage, data hosting or database services
</text>
  </threadedComment>
  <threadedComment ref="DY164" personId="{40B0AB47-9800-EA44-1FF3-FDF440E4C41E}" id="{00A00065-007A-4466-BB0A-00E300AB00A8}">
    <text xml:space="preserve">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B164" personId="{40B0AB47-9800-EA44-1FF3-FDF440E4C41E}" id="{003B008D-00FA-4AC6-BD7E-000A004100E1}">
    <text xml:space="preserve">ATTACHMENT II
NOTES TO MARITIME TRANSPORT
Maritime transport services include: (d) the provision of business information by any means, including
computerized information systems and electronic data interchange (subject to the provisions of Annex XI);
</text>
  </threadedComment>
  <threadedComment ref="EK164" personId="{6785972C-96CC-E74C-1073-C6FD66B67974}" id="{006900AD-0083-4EB6-813F-00C30047008D}">
    <text xml:space="preserve">Annex XV
Reffered to in Article 7
Protection of Intellectual Property
Section I
General Provisions
Article 2
</text>
  </threadedComment>
  <threadedComment ref="EL164" personId="{40B0AB47-9800-EA44-1FF3-FDF440E4C41E}" id="{00950013-0086-4005-BA2A-00170057007D}">
    <text xml:space="preserve">Annex XV, Art. 2.2
</text>
  </threadedComment>
  <threadedComment ref="EM164" personId="{40B0AB47-9800-EA44-1FF3-FDF440E4C41E}" id="{008B0098-00C7-4244-B7B6-00B8003E0096}">
    <text xml:space="preserve">Annex XV, Art. 2.1 and 2.2
</text>
  </threadedComment>
  <threadedComment ref="EN164" personId="{40B0AB47-9800-EA44-1FF3-FDF440E4C41E}" id="{002800E8-007B-4ED9-A198-004B00B700D5}">
    <text xml:space="preserve">Art. 7, and Annex XV, Art. 2
</text>
  </threadedComment>
  <threadedComment ref="EO164" personId="{40B0AB47-9800-EA44-1FF3-FDF440E4C41E}" id="{00270072-0032-46D0-9703-00A500D60070}">
    <text xml:space="preserve">Rodrigo Polanco
Annex XV, Art. 3
</text>
  </threadedComment>
  <threadedComment ref="ET164" personId="{40B0AB47-9800-EA44-1FF3-FDF440E4C41E}" id="{00DB006F-00AE-42BB-8A9F-00BF00B60047}">
    <text xml:space="preserve">Annex XV, Art. 1 and Art. 6
</text>
  </threadedComment>
  <threadedComment ref="AO165" personId="{E5842BE3-B748-F5C8-F69B-0A3180BCF9A3}" id="{006E007B-0042-43CE-BA22-007700E20020}">
    <text xml:space="preserve">Art. 8.3
</text>
  </threadedComment>
  <threadedComment ref="AT165" personId="{E5842BE3-B748-F5C8-F69B-0A3180BCF9A3}" id="{00E300EF-0004-4244-B485-00A8004100A4}">
    <text xml:space="preserve">Art. 8.2:1
</text>
  </threadedComment>
  <threadedComment ref="BF165" personId="{E5842BE3-B748-F5C8-F69B-0A3180BCF9A3}" id="{003100FC-006E-4FE9-B8ED-00E60063008E}">
    <text xml:space="preserve">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ext>
  </threadedComment>
  <threadedComment ref="BK165" personId="{E5842BE3-B748-F5C8-F69B-0A3180BCF9A3}" id="{00A300CB-00EC-44B8-862C-00F3001B009F}">
    <text xml:space="preserve">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ext>
  </threadedComment>
  <threadedComment ref="CG165" personId="{E5842BE3-B748-F5C8-F69B-0A3180BCF9A3}" id="{00F200F0-0085-43B9-A872-00C6009F00A0}">
    <text xml:space="preserve">Chapt. 17 and Annex 17-A
</text>
  </threadedComment>
  <threadedComment ref="DX165" personId="{E5842BE3-B748-F5C8-F69B-0A3180BCF9A3}" id="{005B0088-0013-4CA0-ACC2-002300A2000D}">
    <text xml:space="preserve">Arts 10.2 and. 10.5.3 Use of electronic means
Art. 10.14 Eelectronic Auctions
</text>
  </threadedComment>
  <threadedComment ref="EA165" personId="{E5842BE3-B748-F5C8-F69B-0A3180BCF9A3}" id="{00A90073-00DE-421B-BD13-006C00F00038}">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B165" personId="{E5842BE3-B748-F5C8-F69B-0A3180BCF9A3}" id="{008D0072-002B-46AD-A19A-0031001E0059}">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F165" personId="{E5842BE3-B748-F5C8-F69B-0A3180BCF9A3}" id="{00920039-00D8-425E-9D24-001B00E5001E}">
    <text xml:space="preserve">Art. 8.2.2
</text>
  </threadedComment>
  <threadedComment ref="EM165" personId="{6785972C-96CC-E74C-1073-C6FD66B67974}" id="{005400BF-001A-45FB-8DE5-00D300B400EA}">
    <text xml:space="preserve">Art. 11.2:1
</text>
  </threadedComment>
  <threadedComment ref="EO165" personId="{6785972C-96CC-E74C-1073-C6FD66B67974}" id="{003800F9-009D-4BF4-95D3-00BF009B00BB}">
    <text xml:space="preserve">Art. 11.1(a) with regard to IPRs in general
</text>
  </threadedComment>
  <threadedComment ref="BF166" personId="{E5842BE3-B748-F5C8-F69B-0A3180BCF9A3}" id="{0058007B-006D-4A5E-ACA0-0030006B000B}">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Z166" personId="{E5842BE3-B748-F5C8-F69B-0A3180BCF9A3}" id="{009F0088-0085-4CCF-A0E4-00F1006200E0}">
    <text xml:space="preserve">Art. 44(a), cooperation on the conclusion of an EPA regarding electronic commerce
</text>
  </threadedComment>
  <threadedComment ref="CT166" personId="{E5842BE3-B748-F5C8-F69B-0A3180BCF9A3}" id="{008900DE-0059-4CB5-A1D7-009F004C0048}">
    <text xml:space="preserve">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CW166" personId="{E5842BE3-B748-F5C8-F69B-0A3180BCF9A3}" id="{0008009F-009C-41AF-B288-00C80074005A}">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A166" personId="{E5842BE3-B748-F5C8-F69B-0A3180BCF9A3}" id="{00AB008B-00EB-4858-B480-006F00EA00D4}">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66" personId="{E5842BE3-B748-F5C8-F69B-0A3180BCF9A3}" id="{0036001A-0057-43A0-AC7F-00AC0048004C}">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66" personId="{E5842BE3-B748-F5C8-F69B-0A3180BCF9A3}" id="{002F0094-006D-4F78-B31F-00680051009B}">
    <text xml:space="preserve">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ext>
  </threadedComment>
  <threadedComment ref="AB167" personId="{E5842BE3-B748-F5C8-F69B-0A3180BCF9A3}" id="{00BA00A4-0082-4630-A07A-002F006200B6}">
    <text xml:space="preserve">Art. 8.2.7 b
</text>
  </threadedComment>
  <threadedComment ref="AD167" personId="{E5842BE3-B748-F5C8-F69B-0A3180BCF9A3}" id="{00650066-001D-439E-9A65-0087004700AF}">
    <text xml:space="preserve">Art. 8.2.5.a)
Art. 8.7.4 exchange of information on consumer protection
Art. 8.13. b) cooperation
</text>
  </threadedComment>
  <threadedComment ref="AE167" personId="{E5842BE3-B748-F5C8-F69B-0A3180BCF9A3}" id="{00F400BC-00F2-4135-B596-00A900070049}">
    <text xml:space="preserve">Art. 8.2.5.b)
Art. 8.13. e) cooperation
</text>
  </threadedComment>
  <threadedComment ref="AF167" personId="{E5842BE3-B748-F5C8-F69B-0A3180BCF9A3}" id="{00200070-004F-4332-AEB8-000200F40034}">
    <text xml:space="preserve">Art. 8.2.5.a), c)
Art. 8.2.6
</text>
  </threadedComment>
  <threadedComment ref="AK167" personId="{E5842BE3-B748-F5C8-F69B-0A3180BCF9A3}" id="{00FC0005-0027-41FC-92E9-009900F00034}">
    <text xml:space="preserve">Art. 8.2.3
</text>
  </threadedComment>
  <threadedComment ref="AR167" personId="{E5842BE3-B748-F5C8-F69B-0A3180BCF9A3}" id="{004D0085-002B-44A1-85CB-004C001300C0}">
    <text xml:space="preserve">
Art. 8.13. b) cooperation
</text>
  </threadedComment>
  <threadedComment ref="AT167" personId="{E5842BE3-B748-F5C8-F69B-0A3180BCF9A3}" id="{008C0023-00B9-40D8-98C2-00FD00E600FA}">
    <text xml:space="preserve">Art. 8.3
</text>
  </threadedComment>
  <threadedComment ref="BA167" personId="{E5842BE3-B748-F5C8-F69B-0A3180BCF9A3}" id="{003E00E8-009E-4ACA-9934-00EC00C100C7}">
    <text xml:space="preserve">Art. 8.5 Hard, except the promotion of interoperable electronic signature
</text>
  </threadedComment>
  <threadedComment ref="BB167" personId="{E5842BE3-B748-F5C8-F69B-0A3180BCF9A3}" id="{007D00A6-0058-43E1-A3FD-00BC008400EA}">
    <text xml:space="preserve">Art. 8.2.7 a
Art. 8.4.a)
</text>
  </threadedComment>
  <threadedComment ref="BD167" personId="{E5842BE3-B748-F5C8-F69B-0A3180BCF9A3}" id="{00720053-0031-4989-93AA-004B00E000EE}">
    <text xml:space="preserve">Art. 8.8
</text>
  </threadedComment>
  <threadedComment ref="BF167" personId="{E5842BE3-B748-F5C8-F69B-0A3180BCF9A3}" id="{004C0044-007D-406B-A434-003F0051009D}">
    <tex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ext>
  </threadedComment>
  <threadedComment ref="BH167" personId="{E5842BE3-B748-F5C8-F69B-0A3180BCF9A3}" id="{00660053-0098-4109-86A0-006B00A800E9}">
    <text xml:space="preserve">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ext>
  </threadedComment>
  <threadedComment ref="BI167" personId="{E5842BE3-B748-F5C8-F69B-0A3180BCF9A3}" id="{00C60044-0031-4697-BB00-0073001A008E}">
    <text xml:space="preserve">Art. 8.12
</text>
  </threadedComment>
  <threadedComment ref="BK167" personId="{E5842BE3-B748-F5C8-F69B-0A3180BCF9A3}" id="{00EA002D-0061-4B80-B045-00C1003F0016}">
    <text xml:space="preserve">Art. 8.9
</text>
  </threadedComment>
  <threadedComment ref="BU167" personId="{E5842BE3-B748-F5C8-F69B-0A3180BCF9A3}" id="{000B0024-00DA-4464-98C6-004300640057}">
    <text xml:space="preserve">
Art. 8.13. b) cooperation
Art. 8.14 cooperation in cybersecurity
</text>
  </threadedComment>
  <threadedComment ref="BW167" personId="{E5842BE3-B748-F5C8-F69B-0A3180BCF9A3}" id="{001B0049-002E-4F57-8CCA-00DB00BF00D9}">
    <text xml:space="preserve">Art. 8.2.5.e)
Art. 8.13. a) Cooperation
</text>
  </threadedComment>
  <threadedComment ref="BZ167" personId="{E5842BE3-B748-F5C8-F69B-0A3180BCF9A3}" id="{00280099-0095-4FBA-83AA-00F4006A008A}">
    <text xml:space="preserve">
Art. 8.13. 
</text>
  </threadedComment>
  <threadedComment ref="CA167" personId="{E5842BE3-B748-F5C8-F69B-0A3180BCF9A3}" id="{00670094-0096-4C1A-823B-0079009000C4}">
    <text xml:space="preserve">
Art. 8.13. d) cooperation
</text>
  </threadedComment>
  <threadedComment ref="CD167" personId="{E5842BE3-B748-F5C8-F69B-0A3180BCF9A3}" id="{000E0053-00CE-4FDF-9B4A-005D008F0000}">
    <text xml:space="preserve">Art. 8.2.5.d)
Art. 8.4.b)
</text>
  </threadedComment>
  <threadedComment ref="CE167" personId="{E5842BE3-B748-F5C8-F69B-0A3180BCF9A3}" id="{0002008D-000C-4CCE-A919-00CC007B00B4}">
    <text xml:space="preserve">Art. 8.2.5.d)
Art. 8.4.b)
</text>
  </threadedComment>
  <threadedComment ref="CG167" personId="{E5842BE3-B748-F5C8-F69B-0A3180BCF9A3}" id="{005C003D-00F3-4113-832E-00C700890089}">
    <text xml:space="preserve">
Ch. 18 applicable
</text>
  </threadedComment>
  <threadedComment ref="CS167" personId="{E5842BE3-B748-F5C8-F69B-0A3180BCF9A3}" id="{006800B0-000F-42E8-BBF9-005C00B200FB}">
    <text xml:space="preserve">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ext>
  </threadedComment>
  <threadedComment ref="CT167" personId="{E5842BE3-B748-F5C8-F69B-0A3180BCF9A3}" id="{00080064-0089-4CE2-A4F2-004700AA00A5}">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U167" personId="{E5842BE3-B748-F5C8-F69B-0A3180BCF9A3}" id="{00450050-0020-4349-B54C-006D0090003E}">
    <text xml:space="preserve">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V167" personId="{E5842BE3-B748-F5C8-F69B-0A3180BCF9A3}" id="{00BE001A-006A-4E44-88E6-00FE005A00D6}">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ext>
  </threadedComment>
  <threadedComment ref="CW167" personId="{E5842BE3-B748-F5C8-F69B-0A3180BCF9A3}" id="{003D00E6-00A9-4D27-A2D5-009200B100EE}">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Y167" personId="{E5842BE3-B748-F5C8-F69B-0A3180BCF9A3}" id="{00B10017-0076-4747-A41C-002800A80072}">
    <text xml:space="preserve">Art. 8.10
</text>
  </threadedComment>
  <threadedComment ref="DA167" personId="{E5842BE3-B748-F5C8-F69B-0A3180BCF9A3}" id="{003A00FA-00C7-4801-9C23-007500C30011}">
    <text xml:space="preserve">Art. 8.11
</text>
  </threadedComment>
  <threadedComment ref="DK167" personId="{E5842BE3-B748-F5C8-F69B-0A3180BCF9A3}" id="{00EA0017-00B8-48E1-AFB2-00FF000A0026}">
    <text xml:space="preserve">Chile and Uruguay Schedules
Reservation of future measures on art and cultural industries, and broadcasting
</text>
  </threadedComment>
  <threadedComment ref="DN167" personId="{E5842BE3-B748-F5C8-F69B-0A3180BCF9A3}" id="{00E90086-005F-4C8C-8CC8-005400F60092}">
    <text xml:space="preserve">
Art. 8.13. b) cooperation
</text>
  </threadedComment>
  <threadedComment ref="EA167" personId="{E5842BE3-B748-F5C8-F69B-0A3180BCF9A3}" id="{0009004D-00B4-47B5-AFEA-00FE00FC006A}">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B167" personId="{E5842BE3-B748-F5C8-F69B-0A3180BCF9A3}" id="{00E90098-0017-43E6-A724-002900060027}">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C167" personId="{E5842BE3-B748-F5C8-F69B-0A3180BCF9A3}" id="{0050004E-009F-4254-B27D-00AD00AB0039}">
    <text xml:space="preserve">Art. 8.2.2:
Public Procurement
Financial Services
Processing of information by a Party
</text>
  </threadedComment>
  <threadedComment ref="ED167" personId="{E5842BE3-B748-F5C8-F69B-0A3180BCF9A3}" id="{00F40096-006E-4EC2-950A-006B00F10031}">
    <text xml:space="preserve">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E167" personId="{40B0AB47-9800-EA44-1FF3-FDF440E4C41E}" id="{00F1001C-008A-4ADF-9049-003D002B005D}">
    <text xml:space="preserve">Art. 8.2.2(b); 
</text>
  </threadedComment>
  <threadedComment ref="EF167" personId="{E5842BE3-B748-F5C8-F69B-0A3180BCF9A3}" id="{009F0052-003E-4D49-9924-0076005D0054}">
    <text xml:space="preserve">Art. 8.3&gt;2
</text>
  </threadedComment>
  <threadedComment ref="EG167" personId="{E5842BE3-B748-F5C8-F69B-0A3180BCF9A3}" id="{00FA00B5-00B9-41E9-BF80-005D002900E7}">
    <text xml:space="preserve">Art. 8.1 fn 1
</text>
  </threadedComment>
  <threadedComment ref="EH167" personId="{E5842BE3-B748-F5C8-F69B-0A3180BCF9A3}" id="{002E00AC-005B-4B3F-9922-005D0088008A}">
    <text xml:space="preserve">Art. 8.2.3
</text>
  </threadedComment>
  <threadedComment ref="EL167" personId="{8E4CCD65-E3AA-5BB5-8775-153EB2897E6A}" id="{008F0018-0078-48A6-8631-005100CB00FC}">
    <text xml:space="preserve">Art. 10.6
</text>
  </threadedComment>
  <threadedComment ref="EM167" personId="{8E4CCD65-E3AA-5BB5-8775-153EB2897E6A}" id="{006000F1-00A9-43B4-9908-005900FB0056}">
    <text xml:space="preserve">Art. 10.2:1
</text>
  </threadedComment>
  <threadedComment ref="ES167" personId="{6785972C-96CC-E74C-1073-C6FD66B67974}" id="{00E600C8-00EC-4418-B313-00A8009B0011}">
    <text xml:space="preserve">Art. 10.1
</text>
  </threadedComment>
  <threadedComment ref="EZ167" personId="{8E4CCD65-E3AA-5BB5-8775-153EB2897E6A}" id="{00B6005C-00BF-4918-81B1-0011006E00E8}">
    <text xml:space="preserve">Art. 10.8, regarding public domain
</text>
  </threadedComment>
  <threadedComment ref="AD168" personId="{E5842BE3-B748-F5C8-F69B-0A3180BCF9A3}" id="{00170037-000A-4D37-A2F7-00A30058007D}">
    <text xml:space="preserve">Chapter 14, Art. 3
</text>
  </threadedComment>
  <threadedComment ref="AE168" personId="{E5842BE3-B748-F5C8-F69B-0A3180BCF9A3}" id="{00BB00ED-003A-4A01-9B91-00CC004C0057}">
    <text xml:space="preserve">Chapter 14, Art. 17€, cooperation
</text>
  </threadedComment>
  <threadedComment ref="AF168" personId="{E5842BE3-B748-F5C8-F69B-0A3180BCF9A3}" id="{00AB0066-0054-48E4-A688-00D10004005C}">
    <text xml:space="preserve">Ch. 14, Art. 1.1 and 2.1
</text>
  </threadedComment>
  <threadedComment ref="AH168" personId="{E5842BE3-B748-F5C8-F69B-0A3180BCF9A3}" id="{00A200EE-0091-4EBB-9761-00E1002F0087}">
    <text xml:space="preserve">Chap. 14, Art. 5.1
</text>
  </threadedComment>
  <threadedComment ref="AI168" personId="{E5842BE3-B748-F5C8-F69B-0A3180BCF9A3}" id="{006400A6-0099-46BC-A1D2-006C005C002C}">
    <text xml:space="preserve">Chap. 14, Art. 5.1
</text>
  </threadedComment>
  <threadedComment ref="AK168" personId="{E5842BE3-B748-F5C8-F69B-0A3180BCF9A3}" id="{008E00AE-00AA-4FE5-973F-0047000D0064}">
    <text xml:space="preserve">
- Telecommunications
Computer Related Servives
Ch. 7, Art. 3 (Market Access), Art. 4 (National Treatment) and Annex 3B, Seccion E (only for Singapore)
</text>
  </threadedComment>
  <threadedComment ref="AL168" personId="{E5842BE3-B748-F5C8-F69B-0A3180BCF9A3}" id="{00DD0085-004E-47A5-A0EA-0026005100E1}">
    <text xml:space="preserve">
- Telecommunications
Computer Related Servives
Ch. 7, Art. 3 (Market Access), Art. 4 (National Treatment) and Annex 3B, Seccion E (only for Singapore)
</text>
  </threadedComment>
  <threadedComment ref="AM168" personId="{E5842BE3-B748-F5C8-F69B-0A3180BCF9A3}" id="{0052003E-0019-4454-93ED-00A300F300A8}">
    <text xml:space="preserve"> Financial Services 
Ch. 9, Art. 5 (market access), Arts. 3 and 6 (national treatment), and Annex 9 (Reservations)
</text>
  </threadedComment>
  <threadedComment ref="AP168" personId="{E5842BE3-B748-F5C8-F69B-0A3180BCF9A3}" id="{00A0001A-00C5-4B4E-8FC2-00A300530021}">
    <text xml:space="preserve">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ext>
  </threadedComment>
  <threadedComment ref="AT168" personId="{E5842BE3-B748-F5C8-F69B-0A3180BCF9A3}" id="{008D0076-0061-4508-82C9-009100D0006F}">
    <text xml:space="preserve">Chapter 14, Art. 4
</text>
  </threadedComment>
  <threadedComment ref="AW168" personId="{E5842BE3-B748-F5C8-F69B-0A3180BCF9A3}" id="{00540041-003F-41D6-9A6C-0051009C0084}">
    <text xml:space="preserve">Chapter 14, Art. 6.1
</text>
  </threadedComment>
  <threadedComment ref="AX168" personId="{E5842BE3-B748-F5C8-F69B-0A3180BCF9A3}" id="{009E00ED-0031-4002-99BB-0077002A00D2}">
    <text xml:space="preserve">Chapter 14, Art. 6.1
</text>
  </threadedComment>
  <threadedComment ref="BA168" personId="{E5842BE3-B748-F5C8-F69B-0A3180BCF9A3}" id="{008F0036-0078-4F12-A5BC-00A600A70011}">
    <text xml:space="preserve">Chapter 14, Art. 7 
Hard, except: 
4. The Parties shall encourage the use of interoperable electronic authentication
</text>
  </threadedComment>
  <threadedComment ref="BB168" personId="{E5842BE3-B748-F5C8-F69B-0A3180BCF9A3}" id="{000C0084-0053-44CA-B926-006D00DD0038}">
    <text xml:space="preserve">Chapter 14, Art. 2.1, Art. 6.2(a)
</text>
  </threadedComment>
  <threadedComment ref="BD168" personId="{E5842BE3-B748-F5C8-F69B-0A3180BCF9A3}" id="{00950074-0076-4780-8992-001D00BA0072}">
    <text xml:space="preserve">Ch. 4, Art. 4
Chapter 14, Art. 10
</text>
  </threadedComment>
  <threadedComment ref="BH168" personId="{E5842BE3-B748-F5C8-F69B-0A3180BCF9A3}" id="{003E00D1-0069-4C8A-A09B-001D006500E0}">
    <text xml:space="preserve">Chapter 14, Art. 8
Soft, execpt: 
3. Each Party shall adopt or maintain consumer protection laws to proscribe fraudulent and deceptive commercial activities that cause harm or potential harm to consumers engaged in online commercial activities.
</text>
  </threadedComment>
  <threadedComment ref="BI168" personId="{E5842BE3-B748-F5C8-F69B-0A3180BCF9A3}" id="{00CA0035-0033-4CAB-B098-009700DC008C}">
    <text xml:space="preserve">Chapter 14, Art. 16
</text>
  </threadedComment>
  <threadedComment ref="BK168" personId="{E5842BE3-B748-F5C8-F69B-0A3180BCF9A3}" id="{005400CA-002A-4E20-A844-006400940070}">
    <text xml:space="preserve">Chapter 14, Art. 12
</text>
  </threadedComment>
  <threadedComment ref="BM168" personId="{E5842BE3-B748-F5C8-F69B-0A3180BCF9A3}" id="{008B005F-00AE-4D35-A0D6-007D006400B6}">
    <text xml:space="preserve">Chapter 14, Art. 14
</text>
  </threadedComment>
  <threadedComment ref="BP168" personId="{E5842BE3-B748-F5C8-F69B-0A3180BCF9A3}" id="{00770095-0094-43CF-805B-00F3001F0059}">
    <text xml:space="preserve">Chapter 14, Art. 19
</text>
  </threadedComment>
  <threadedComment ref="BU168" personId="{E5842BE3-B748-F5C8-F69B-0A3180BCF9A3}" id="{00260051-00C7-4AFA-8735-008D00C6007A}">
    <text xml:space="preserve">Chapter 14, Art. 18
</text>
  </threadedComment>
  <threadedComment ref="BW168" personId="{E5842BE3-B748-F5C8-F69B-0A3180BCF9A3}" id="{00520065-000C-4EAC-9BD9-0054006A0076}">
    <text xml:space="preserve">Chapter 14, Art. 17(a), cooperation
</text>
  </threadedComment>
  <threadedComment ref="BZ168" personId="{E5842BE3-B748-F5C8-F69B-0A3180BCF9A3}" id="{00EA0085-009A-43CC-8FCB-003F000900ED}">
    <text xml:space="preserve">Chapter 14, Art. 17
Art. 16:  Spam
3. The Parties shall endeavour to cooperate in appropriate cases of mutual concern regarding the regulation of unsolicited commercial electronic messages
</text>
  </threadedComment>
  <threadedComment ref="CA168" personId="{E5842BE3-B748-F5C8-F69B-0A3180BCF9A3}" id="{00B7005B-006D-4B0B-9D1F-0080007000F7}">
    <text xml:space="preserve">Chapter 14, Art. 17(d), cooperation
Art. 10.3 on paperless trading
</text>
  </threadedComment>
  <threadedComment ref="CD168" personId="{E5842BE3-B748-F5C8-F69B-0A3180BCF9A3}" id="{00AF00D0-0038-4257-BE5D-000200DF002E}">
    <text xml:space="preserve">Chapter 14, Art. 6.2
</text>
  </threadedComment>
  <threadedComment ref="CE168" personId="{E5842BE3-B748-F5C8-F69B-0A3180BCF9A3}" id="{00CE0038-0086-46BD-B1D5-00B50054006F}">
    <text xml:space="preserve">Ch. 14
Art. 6.2.b)
</text>
  </threadedComment>
  <threadedComment ref="CG168" personId="{E5842BE3-B748-F5C8-F69B-0A3180BCF9A3}" id="{005E00E6-00ED-47EE-91DC-00B500E40097}">
    <text xml:space="preserve">Chapter 16, Art. 1
</text>
  </threadedComment>
  <threadedComment ref="CS168" personId="{E5842BE3-B748-F5C8-F69B-0A3180BCF9A3}" id="{00D60067-00DF-46E4-8CB1-006B004300B9}">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text>
  </threadedComment>
  <threadedComment ref="CT168" personId="{E5842BE3-B748-F5C8-F69B-0A3180BCF9A3}" id="{000200D2-006B-4F23-98EB-00D600A800B4}">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U168" personId="{E5842BE3-B748-F5C8-F69B-0A3180BCF9A3}" id="{00B800CB-00B6-4590-9B2A-00D50045002E}">
    <text xml:space="preserve">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168" personId="{E5842BE3-B748-F5C8-F69B-0A3180BCF9A3}" id="{0033004C-0025-48BE-869E-00FD000100F2}">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W168" personId="{E5842BE3-B748-F5C8-F69B-0A3180BCF9A3}" id="{0030009F-006C-42C0-A57E-000D001200DF}">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CY168" personId="{E5842BE3-B748-F5C8-F69B-0A3180BCF9A3}" id="{003F0039-005E-48FE-9154-00DB00020011}">
    <text xml:space="preserve">Chapter 14, Art. 13
</text>
  </threadedComment>
  <threadedComment ref="DA168" personId="{E5842BE3-B748-F5C8-F69B-0A3180BCF9A3}" id="{0087008A-004D-4B64-8751-009B003E0039}">
    <text xml:space="preserve">Chapter 14, Art. 15
</text>
  </threadedComment>
  <threadedComment ref="DF168" personId="{E5842BE3-B748-F5C8-F69B-0A3180BCF9A3}" id="{00F7007C-0006-4405-8472-006000A800F0}">
    <text xml:space="preserve">Chapter 14, Art. 15
</text>
  </threadedComment>
  <threadedComment ref="DI168" personId="{40B0AB47-9800-EA44-1FF3-FDF440E4C41E}" id="{007800D4-00D9-4121-8D4E-003C00CE00D3}">
    <text xml:space="preserve">Australia-Singapore FTA (2016), Ch. 10, Art. 1, Art. 3.3-4; 
</text>
  </threadedComment>
  <threadedComment ref="DK168" personId="{E5842BE3-B748-F5C8-F69B-0A3180BCF9A3}" id="{00ED0057-0072-4F82-AA50-0092008500CF}">
    <text xml:space="preserve">ANNEX 4-II(A) – AUSTRALIA – 9 and 10
Australia NCMs
</text>
  </threadedComment>
  <threadedComment ref="DL168" personId="{E5842BE3-B748-F5C8-F69B-0A3180BCF9A3}" id="{000200EE-00FA-453F-852C-0030007600F2}">
    <text xml:space="preserve">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ext>
  </threadedComment>
  <threadedComment ref="DN168" personId="{E5842BE3-B748-F5C8-F69B-0A3180BCF9A3}" id="{009B001B-0088-4172-B6FB-0001008E00B9}">
    <text xml:space="preserve">Chapter 14, Art. 17(b)(vi), cooperation
</text>
  </threadedComment>
  <threadedComment ref="DX168" personId="{E5842BE3-B748-F5C8-F69B-0A3180BCF9A3}" id="{00190050-00B8-4F37-A021-003B007D00B0}">
    <text xml:space="preserve">Ch. 6 Art. 4.8-9 Use of electronic means
Art. 20.3(c)
</text>
  </threadedComment>
  <threadedComment ref="EA168" personId="{E5842BE3-B748-F5C8-F69B-0A3180BCF9A3}" id="{00F1001F-0025-4D2E-9FF8-006600B800B0}">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B168" personId="{E5842BE3-B748-F5C8-F69B-0A3180BCF9A3}" id="{001D006C-00E7-441C-85E3-003800DD00A5}">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C168" personId="{E5842BE3-B748-F5C8-F69B-0A3180BCF9A3}" id="{002500C6-008C-4A35-81BF-003500C20056}">
    <text xml:space="preserve">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ext>
  </threadedComment>
  <threadedComment ref="ED168" personId="{E5842BE3-B748-F5C8-F69B-0A3180BCF9A3}" id="{00A80052-006B-45ED-AB8D-00BA00C600ED}">
    <text xml:space="preserve">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68" personId="{40B0AB47-9800-EA44-1FF3-FDF440E4C41E}" id="{00050028-00BD-4555-A578-008D00510051}">
    <text xml:space="preserve">Ch. 9, Art. 2.3(b); 
</text>
  </threadedComment>
  <threadedComment ref="EF168" personId="{E5842BE3-B748-F5C8-F69B-0A3180BCF9A3}" id="{00800095-00C4-4CAE-98CD-009D000B007F}">
    <text xml:space="preserve">Chap. 14, Art. 4.2
</text>
  </threadedComment>
  <threadedComment ref="EH168" personId="{E5842BE3-B748-F5C8-F69B-0A3180BCF9A3}" id="{00EB0072-00A6-4C9B-A2E0-00D90094002C}">
    <text xml:space="preserve">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ext>
  </threadedComment>
  <threadedComment ref="EI168" personId="{E5842BE3-B748-F5C8-F69B-0A3180BCF9A3}" id="{00BC0030-00D1-49ED-8ABF-0045009000C2}">
    <text xml:space="preserve">Chaptar 14, Art. 2.6
</text>
  </threadedComment>
  <threadedComment ref="EK168" personId="{6785972C-96CC-E74C-1073-C6FD66B67974}" id="{001A00A6-005D-4F72-8394-0051007D006A}">
    <text xml:space="preserve">Chapt. 13 Art. 2-4 (i) and (j)
</text>
  </threadedComment>
  <threadedComment ref="EL168" personId="{6785972C-96CC-E74C-1073-C6FD66B67974}" id="{00DE00E0-00FD-45AA-8964-00F9007200DA}">
    <text xml:space="preserve">Chapt. 13 Art. 2-4
</text>
  </threadedComment>
  <threadedComment ref="EM168" personId="{6785972C-96CC-E74C-1073-C6FD66B67974}" id="{00D80057-0032-4898-A2CE-0006007D008D}">
    <text xml:space="preserve">Chapt. 13 Art. 2:1
</text>
  </threadedComment>
  <threadedComment ref="EN168" personId="{6785972C-96CC-E74C-1073-C6FD66B67974}" id="{000F008B-007E-4A5C-A104-005D002600C3}">
    <text xml:space="preserve">Chapt. 13 Art. 4
</text>
  </threadedComment>
  <threadedComment ref="EO168" personId="{6785972C-96CC-E74C-1073-C6FD66B67974}" id="{00BB0022-00F8-4B8E-BFDA-000400C30080}">
    <text xml:space="preserve">Chapt. 13 Art. 5:3 and 5.4, for technological protection measures
</text>
  </threadedComment>
  <threadedComment ref="EQ168" personId="{6785972C-96CC-E74C-1073-C6FD66B67974}" id="{0032000C-00F4-4309-913F-009D006D0034}">
    <text xml:space="preserve">Chapt. 13 Art. 5
</text>
  </threadedComment>
  <threadedComment ref="ER168" personId="{6785972C-96CC-E74C-1073-C6FD66B67974}" id="{00CC0088-0046-4859-BF09-004C0092004D}">
    <text xml:space="preserve">Chapt. 13 Art. 6
</text>
  </threadedComment>
  <threadedComment ref="ES168" personId="{E5842BE3-B748-F5C8-F69B-0A3180BCF9A3}" id="{00F20003-0037-4514-B24F-00E7005C00B3}">
    <text xml:space="preserve">Ch. 13, Art. 1.2(a)
</text>
  </threadedComment>
  <threadedComment ref="ET168" personId="{6785972C-96CC-E74C-1073-C6FD66B67974}" id="{00F80023-00A5-4649-9767-00B600190091}">
    <text xml:space="preserve">Chapt. 13 Art. 7
</text>
  </threadedComment>
  <threadedComment ref="EV168" personId="{6785972C-96CC-E74C-1073-C6FD66B67974}" id="{00B0009C-00F0-49F2-9FD8-000000F200FD}">
    <text xml:space="preserve">Chapt. 13 Art. 15
</text>
  </threadedComment>
  <threadedComment ref="EW168" personId="{6785972C-96CC-E74C-1073-C6FD66B67974}" id="{00BC0020-0035-450C-B095-005C00FA00BE}">
    <text xml:space="preserve">
Chapter 13, Art. 12 (Limitationon Liability of Service Providers)
</text>
  </threadedComment>
  <threadedComment ref="EX168" personId="{6785972C-96CC-E74C-1073-C6FD66B67974}" id="{00B500F8-000A-416D-94BD-008900B40029}">
    <text xml:space="preserve">
Chapter 13, Art. 12 (Limitationon Liability of Service Providers)
</text>
  </threadedComment>
  <threadedComment ref="FC168" personId="{6785972C-96CC-E74C-1073-C6FD66B67974}" id="{00EE0014-0039-4AAB-8302-0080007500F0}">
    <text xml:space="preserve">Chapt. 13 Art. 3
</text>
  </threadedComment>
  <threadedComment ref="J169" personId="{E5842BE3-B748-F5C8-F69B-0A3180BCF9A3}" id="{00E50086-009C-440A-9072-00A2004F00BB}">
    <text xml:space="preserve">Provisional application
</text>
  </threadedComment>
  <threadedComment ref="K169" personId="{E5842BE3-B748-F5C8-F69B-0A3180BCF9A3}" id="{002000D9-0012-4541-A1B1-000100B40048}">
    <text xml:space="preserve">Provisional application
</text>
  </threadedComment>
  <threadedComment ref="AC169" personId="{E5842BE3-B748-F5C8-F69B-0A3180BCF9A3}" id="{00320010-008D-4E5F-9326-0033008F00E6}">
    <text xml:space="preserve">Art. 16.2.1
</text>
  </threadedComment>
  <threadedComment ref="AD169" personId="{E5842BE3-B748-F5C8-F69B-0A3180BCF9A3}" id="{00E400DE-002C-4B79-9DA1-001D008E001F}">
    <text xml:space="preserve">Art. 16.5.a)
Art. 16.6.2
</text>
  </threadedComment>
  <threadedComment ref="AF169" personId="{E5842BE3-B748-F5C8-F69B-0A3180BCF9A3}" id="{00F7003B-00BC-4D5F-8DC7-00A9000D00BC}">
    <text xml:space="preserve">Art. 16.2.1
Art. 16.5(b) 
</text>
  </threadedComment>
  <threadedComment ref="AK169" personId="{E5842BE3-B748-F5C8-F69B-0A3180BCF9A3}" id="{00C00090-001A-4EAA-8054-00A20046000C}">
    <text xml:space="preserve">Articles 9.3 
National treatment
Article 9.6
Market access
</text>
  </threadedComment>
  <threadedComment ref="AL169" personId="{E5842BE3-B748-F5C8-F69B-0A3180BCF9A3}" id="{007C006E-0024-4E88-81E8-0007003B0033}">
    <text xml:space="preserve">Articles 9.3 
National treatment
Article 9.6
Market access
</text>
  </threadedComment>
  <threadedComment ref="AM169" personId="{E5842BE3-B748-F5C8-F69B-0A3180BCF9A3}" id="{008A00FE-0064-49B7-A0A9-00AF00910095}">
    <text xml:space="preserve">Art. 13.3
National Treatment
Article 13.6
Market access
</text>
  </threadedComment>
  <threadedComment ref="AO169" personId="{E5842BE3-B748-F5C8-F69B-0A3180BCF9A3}" id="{007F0074-00A0-452E-874F-00D600040000}">
    <text xml:space="preserve">Art. 16.7 
</text>
  </threadedComment>
  <threadedComment ref="AP169" personId="{E5842BE3-B748-F5C8-F69B-0A3180BCF9A3}" id="{005A0081-00B9-4E74-8F74-005C008E005A}">
    <text xml:space="preserve">Art. 16.2:2
</text>
  </threadedComment>
  <threadedComment ref="AT169" personId="{E5842BE3-B748-F5C8-F69B-0A3180BCF9A3}" id="{005C0000-00E9-4F64-8A01-002C00B90037}">
    <text xml:space="preserve">Art. 16.3
</text>
  </threadedComment>
  <threadedComment ref="BA169" personId="{E5842BE3-B748-F5C8-F69B-0A3180BCF9A3}" id="{0017003A-00A5-4555-B1AA-00BD00BA0019}">
    <text xml:space="preserve">Art. 16.6:1(a), dialogue
</text>
  </threadedComment>
  <threadedComment ref="BF169" personId="{E5842BE3-B748-F5C8-F69B-0A3180BCF9A3}" id="{00C90098-00E7-4966-AF8A-004A006C00B0}">
    <text xml:space="preserve">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ext>
  </threadedComment>
  <threadedComment ref="BH169" personId="{E5842BE3-B748-F5C8-F69B-0A3180BCF9A3}" id="{00AA00CE-00CE-40A9-AD5B-001800300030}">
    <text xml:space="preserve">Art. 16.6:1(d), dialogue
</text>
  </threadedComment>
  <threadedComment ref="BI169" personId="{E5842BE3-B748-F5C8-F69B-0A3180BCF9A3}" id="{0065004B-001E-47B6-8FE7-007D002F0008}">
    <text xml:space="preserve">Art. 16.6:1(c), dialogue
</text>
  </threadedComment>
  <threadedComment ref="BW169" personId="{E5842BE3-B748-F5C8-F69B-0A3180BCF9A3}" id="{0091005C-00E6-4596-AC0C-005C001700E1}">
    <text xml:space="preserve">Art. 16.5(c) 
</text>
  </threadedComment>
  <threadedComment ref="BZ169" personId="{E5842BE3-B748-F5C8-F69B-0A3180BCF9A3}" id="{00AD008A-007E-42CE-A117-0081003B0071}">
    <text xml:space="preserve">Art. 16.6
</text>
  </threadedComment>
  <threadedComment ref="CA169" personId="{E5842BE3-B748-F5C8-F69B-0A3180BCF9A3}" id="{00E00096-00A5-436F-8002-00AA002700A9}">
    <text xml:space="preserve">Art. 16.6:3 (cooperation)
</text>
  </threadedComment>
  <threadedComment ref="CB169" personId="{40B0AB47-9800-EA44-1FF3-FDF440E4C41E}" id="{00D60061-00F3-4CB8-9536-002E00EE0081}">
    <text xml:space="preserve">CETA, Art. 26.2.1(b).
</text>
  </threadedComment>
  <threadedComment ref="CG169" personId="{E5842BE3-B748-F5C8-F69B-0A3180BCF9A3}" id="{002C0046-009D-4049-939A-008400D4002A}">
    <text xml:space="preserve">chapt. 29
</text>
  </threadedComment>
  <threadedComment ref="CT169" personId="{E5842BE3-B748-F5C8-F69B-0A3180BCF9A3}" id="{00610016-00DD-4A3C-B21E-008D005200D3}">
    <text xml:space="preserve">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V169" personId="{E5842BE3-B748-F5C8-F69B-0A3180BCF9A3}" id="{00AC00BA-0088-40FE-AEFB-009100F70012}">
    <text xml:space="preserve">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W169" personId="{E5842BE3-B748-F5C8-F69B-0A3180BCF9A3}" id="{00570036-00EF-462D-9A6F-009700C500DC}">
    <tex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D169" personId="{E5842BE3-B748-F5C8-F69B-0A3180BCF9A3}" id="{00A40050-00EA-499E-BC6E-00F8000300A8}">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I169" personId="{40B0AB47-9800-EA44-1FF3-FDF440E4C41E}" id="{00B7009D-00C1-47A7-A845-0075007C00DE}">
    <text xml:space="preserve">CETA, Art. 15.1; 15.3.3-4; 
</text>
  </threadedComment>
  <threadedComment ref="DK169" personId="{E5842BE3-B748-F5C8-F69B-0A3180BCF9A3}" id="{001C00C6-0012-428F-A7B2-00AC009D0093}">
    <text xml:space="preserve">Article 7.7, Art. 8.2.3, 9.2.2
Exclusion of subsidies and government support for audio-visual services and cultural industries, and exclusion of the investment and trade in services chapter
</text>
  </threadedComment>
  <threadedComment ref="DL169" personId="{E5842BE3-B748-F5C8-F69B-0A3180BCF9A3}" id="{0026006E-00BC-44BF-B986-007600B70062}">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ext>
  </threadedComment>
  <threadedComment ref="DX169" personId="{E5842BE3-B748-F5C8-F69B-0A3180BCF9A3}" id="{00DE0011-0035-43FD-8A89-009C004C00A4}">
    <text xml:space="preserve">Art. 19.4
Use of Electronic Means
Article 19.13
Electronic auctions
</text>
  </threadedComment>
  <threadedComment ref="EA169" personId="{E5842BE3-B748-F5C8-F69B-0A3180BCF9A3}" id="{00CA0048-0054-40F6-AD1B-003B00C9000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B169" personId="{E5842BE3-B748-F5C8-F69B-0A3180BCF9A3}" id="{00B00034-0094-4832-BFC6-009B00E4007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D169" personId="{E5842BE3-B748-F5C8-F69B-0A3180BCF9A3}" id="{000E00FB-0048-46DF-A744-001100CB0025}">
    <text xml:space="preserve">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ext>
  </threadedComment>
  <threadedComment ref="EF169" personId="{E5842BE3-B748-F5C8-F69B-0A3180BCF9A3}" id="{009500E2-00DC-478A-B52C-00760067009C}">
    <text xml:space="preserve">Art. 16.3:2, 
</text>
  </threadedComment>
  <threadedComment ref="EL169" personId="{8E4CCD65-E3AA-5BB5-8775-153EB2897E6A}" id="{002C00F1-009A-447B-AC06-006600E7000F}">
    <text xml:space="preserve">Art. 20.7:1, refering to different treaties
</text>
  </threadedComment>
  <threadedComment ref="EM169" personId="{8E4CCD65-E3AA-5BB5-8775-153EB2897E6A}" id="{004D007A-003C-4C8A-A6F6-004A008200FC}">
    <text xml:space="preserve">Art. 21.2:2
</text>
  </threadedComment>
  <threadedComment ref="EQ169" personId="{8E4CCD65-E3AA-5BB5-8775-153EB2897E6A}" id="{0018004C-002B-4FA7-B524-007F004B0003}">
    <text xml:space="preserve">Art. 20.9
</text>
  </threadedComment>
  <threadedComment ref="ER169" personId="{8E4CCD65-E3AA-5BB5-8775-153EB2897E6A}" id="{0047007E-0038-4F48-BB16-00D2008F0024}">
    <text xml:space="preserve">Art. 20.10
</text>
  </threadedComment>
  <threadedComment ref="EW169" personId="{8E4CCD65-E3AA-5BB5-8775-153EB2897E6A}" id="{00A60076-007C-4808-8F30-00C900A80090}">
    <text xml:space="preserve">Art. 20.11
</text>
  </threadedComment>
  <threadedComment ref="EX169" personId="{8E4CCD65-E3AA-5BB5-8775-153EB2897E6A}" id="{00890053-00E2-4C44-A5A7-00F2001B0090}">
    <text xml:space="preserve">Art. 20.11
</text>
  </threadedComment>
  <threadedComment ref="AC170" personId="{E5842BE3-B748-F5C8-F69B-0A3180BCF9A3}" id="{00E400AB-005B-4764-8241-00F800210045}">
    <text xml:space="preserve">China-Georgia FTA, Art. 12.2.1; 
</text>
  </threadedComment>
  <threadedComment ref="AF170" personId="{E5842BE3-B748-F5C8-F69B-0A3180BCF9A3}" id="{00F40078-0059-41E5-81BE-0018005D000C}">
    <text xml:space="preserve">Art. 12.2.1
</text>
  </threadedComment>
  <threadedComment ref="BZ170" personId="{E5842BE3-B748-F5C8-F69B-0A3180BCF9A3}" id="{00C600EF-0029-41FD-860C-008300A80063}">
    <text xml:space="preserve">Art. 12.2.2 and 12.2.3
</text>
  </threadedComment>
  <threadedComment ref="CA170" personId="{E5842BE3-B748-F5C8-F69B-0A3180BCF9A3}" id="{008600C6-00EB-421C-8F04-00C4003E0065}">
    <text xml:space="preserve">Art. 12.2.5
</text>
  </threadedComment>
  <threadedComment ref="CE170" personId="{E5842BE3-B748-F5C8-F69B-0A3180BCF9A3}" id="{004300CD-001B-4D53-8B81-002800E200FB}">
    <text xml:space="preserve">Art. 12.2.4
</text>
  </threadedComment>
  <threadedComment ref="DD170" personId="{E5842BE3-B748-F5C8-F69B-0A3180BCF9A3}" id="{0048009D-00FA-479F-A83A-0037001C007E}">
    <text xml:space="preserve">Annex 8-A, Art. 2.3(a)(xv), definition of financial services include (xv)
provision and transfer of financial information, and financial data
processing and related software by suppliers of other financial
services
</text>
  </threadedComment>
  <threadedComment ref="DL170" personId="{E5842BE3-B748-F5C8-F69B-0A3180BCF9A3}" id="{00E10066-006D-453C-B0B8-00F900C60051}">
    <text xml:space="preserve">Annex 8-A, Art. 2.3(a)(xv), definition of financial services include (xv)
provision and transfer of financial information, and financial data
processing and related software by suppliers of other financial
services
</text>
  </threadedComment>
  <threadedComment ref="EM170" personId="{E5842BE3-B748-F5C8-F69B-0A3180BCF9A3}" id="{0068005D-00B3-4F0B-88FF-00E4001500F1}">
    <text xml:space="preserve">Art. 11.4
</text>
  </threadedComment>
  <threadedComment ref="ES170" personId="{E5842BE3-B748-F5C8-F69B-0A3180BCF9A3}" id="{00B5006F-005D-4A74-A88D-00C900D90007}">
    <text xml:space="preserve">Art. 11.2(a)
</text>
  </threadedComment>
  <threadedComment ref="AB171" personId="{E5842BE3-B748-F5C8-F69B-0A3180BCF9A3}" id="{004200C1-00B1-4204-A035-002A003800DE}">
    <text xml:space="preserve">Art. 11.2.7 (b)
</text>
  </threadedComment>
  <threadedComment ref="AD171" personId="{E5842BE3-B748-F5C8-F69B-0A3180BCF9A3}" id="{00300012-0095-4D69-9535-007600740000}">
    <text xml:space="preserve">Art. 11.2.5 (a)
Art. 11.2.7 (c)
Art. 11.9.(b), cooperation
</text>
  </threadedComment>
  <threadedComment ref="AE171" personId="{E5842BE3-B748-F5C8-F69B-0A3180BCF9A3}" id="{0096007D-000C-4D9D-B105-004000660072}">
    <text xml:space="preserve">Art. 11.9.(e), cooperation
</text>
  </threadedComment>
  <threadedComment ref="AF171" personId="{E5842BE3-B748-F5C8-F69B-0A3180BCF9A3}" id="{007B00EF-00E2-4816-9EA3-00AD00E30079}">
    <text xml:space="preserve">Art. 11.2.5(a) and (c) ; 11.2.6
</text>
  </threadedComment>
  <threadedComment ref="AL171" personId="{E5842BE3-B748-F5C8-F69B-0A3180BCF9A3}" id="{00F50069-0013-47FC-BB58-00C7004B000F}">
    <text xml:space="preserve">Art. 9.3 National Treatment
Art. 9.4 Market Access
Annex 9.6
</text>
  </threadedComment>
  <threadedComment ref="AO171" personId="{E5842BE3-B748-F5C8-F69B-0A3180BCF9A3}" id="{004600AD-008A-4D80-A715-002E00920080}">
    <text xml:space="preserve">Art. 11.2.3
Art. 11.10
</text>
  </threadedComment>
  <threadedComment ref="AR171" personId="{E5842BE3-B748-F5C8-F69B-0A3180BCF9A3}" id="{00330061-002D-49A5-91A6-001A00D20067}">
    <text xml:space="preserve">Art. 11.9.(b), cooperation
</text>
  </threadedComment>
  <threadedComment ref="BA171" personId="{E5842BE3-B748-F5C8-F69B-0A3180BCF9A3}" id="{004A004D-0012-4093-9ACA-00EE00450021}">
    <text xml:space="preserve">Art. 11.3
Hard, except the promotion of interoperable electronic signature
Art. 11.9 (b) Cooperation
</text>
  </threadedComment>
  <threadedComment ref="BB171" personId="{E5842BE3-B748-F5C8-F69B-0A3180BCF9A3}" id="{00B50063-0043-40B1-A310-0031001C00C9}">
    <text xml:space="preserve">Art. 11.2.7
</text>
  </threadedComment>
  <threadedComment ref="BF171" personId="{40B0AB47-9800-EA44-1FF3-FDF440E4C41E}" id="{00860032-00D3-49F2-84C9-000E00330021}">
    <text xml:space="preserve">Art. 2.7
Automation
</text>
  </threadedComment>
  <threadedComment ref="BH171" personId="{E5842BE3-B748-F5C8-F69B-0A3180BCF9A3}" id="{00DE0088-001E-46C4-BA2E-00CC001D0078}">
    <text xml:space="preserve">Art. 11.2.5 (f)
Art. 11.4 , soft except:
2. Each Party shall adopt or maintain consumer protection laws to prohibit fraudulent and deceptive business practices that cause harm or potential harm to consumers engaged in online business activities.
Art. 11.9.(b) (c), cooperation
</text>
  </threadedComment>
  <threadedComment ref="BI171" personId="{E5842BE3-B748-F5C8-F69B-0A3180BCF9A3}" id="{005F006A-009B-44CD-8AEF-00AF00FA0028}">
    <text xml:space="preserve">Art. 11.8
</text>
  </threadedComment>
  <threadedComment ref="BL171" personId="{E5842BE3-B748-F5C8-F69B-0A3180BCF9A3}" id="{004400D8-00C0-4F79-8AC5-0043000200D8}">
    <text xml:space="preserve">Art. 10.10 Each Party shall adopt or maintain measures to ensure compliance with the neutrality of the network without discrimination or blocking of services
</text>
  </threadedComment>
  <threadedComment ref="BU171" personId="{E5842BE3-B748-F5C8-F69B-0A3180BCF9A3}" id="{00A70062-00E9-4D6F-9301-007B0033008C}">
    <text xml:space="preserve">Art. 11.9.(b), (f)  cooperation
</text>
  </threadedComment>
  <threadedComment ref="BW171" personId="{E5842BE3-B748-F5C8-F69B-0A3180BCF9A3}" id="{00720060-00EB-4D47-A8F9-001C0042000C}">
    <text xml:space="preserve">Art. 11.2.5 €
Art. 11.9.(a), cooperation
</text>
  </threadedComment>
  <threadedComment ref="BZ171" personId="{E5842BE3-B748-F5C8-F69B-0A3180BCF9A3}" id="{00BB00AD-00A2-4BA8-8537-00DC00F50095}">
    <text xml:space="preserve">Art. 11.9
</text>
  </threadedComment>
  <threadedComment ref="CA171" personId="{E5842BE3-B748-F5C8-F69B-0A3180BCF9A3}" id="{00D200BC-0092-4C2C-9FB4-00F4003C0048}">
    <text xml:space="preserve">Art. 11.9.(d), cooperation
</text>
  </threadedComment>
  <threadedComment ref="CB171" personId="{40B0AB47-9800-EA44-1FF3-FDF440E4C41E}" id="{003E007D-0076-44C2-B4B3-004400EF0005}">
    <text xml:space="preserve">Art. 11.11
</text>
  </threadedComment>
  <threadedComment ref="CD171" personId="{E5842BE3-B748-F5C8-F69B-0A3180BCF9A3}" id="{000300C3-0083-4F1C-8206-002200300009}">
    <text xml:space="preserve">Art. 11.2.5 (b)(d)
</text>
  </threadedComment>
  <threadedComment ref="CE171" personId="{E5842BE3-B748-F5C8-F69B-0A3180BCF9A3}" id="{00430014-00C7-4F36-A724-00B2003C0004}">
    <text xml:space="preserve">Art. 11.2.5 (b)(d)
</text>
  </threadedComment>
  <threadedComment ref="CS171" personId="{E5842BE3-B748-F5C8-F69B-0A3180BCF9A3}" id="{00A7001E-00F5-496A-B9F4-002B00A300D9}">
    <text xml:space="preserve">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ext>
  </threadedComment>
  <threadedComment ref="CT171" personId="{E5842BE3-B748-F5C8-F69B-0A3180BCF9A3}" id="{009300CF-000F-46BB-B699-005100D2003C}">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U171" personId="{E5842BE3-B748-F5C8-F69B-0A3180BCF9A3}" id="{004200B8-006B-4820-9ECD-00C600FC002A}">
    <text xml:space="preserve">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V171" personId="{E5842BE3-B748-F5C8-F69B-0A3180BCF9A3}" id="{00F4001B-0037-4BEC-86BA-009D003B00C7}">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W171" personId="{40B0AB47-9800-EA44-1FF3-FDF440E4C41E}" id="{001200CA-00C7-4933-B4B6-00EB006E0022}">
    <tex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CY171" personId="{40B0AB47-9800-EA44-1FF3-FDF440E4C41E}" id="{004C00BE-00E9-4547-8006-0008007500DF}">
    <text xml:space="preserve">Art. 11.6
</text>
  </threadedComment>
  <threadedComment ref="CZ171" personId="{E5842BE3-B748-F5C8-F69B-0A3180BCF9A3}" id="{00E100DC-00C5-48C7-89BD-00C900FE007B}">
    <text xml:space="preserve">Art. 11.11
</text>
  </threadedComment>
  <threadedComment ref="DA171" personId="{40B0AB47-9800-EA44-1FF3-FDF440E4C41E}" id="{006000F7-00E4-4F97-88FB-004C00ED00CB}">
    <text xml:space="preserve">Art. 11.7
</text>
  </threadedComment>
  <threadedComment ref="DD171" personId="{40B0AB47-9800-EA44-1FF3-FDF440E4C41E}" id="{005A0089-0011-4B5E-AF43-002700730095}">
    <text xml:space="preserve">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DF171" personId="{40B0AB47-9800-EA44-1FF3-FDF440E4C41E}" id="{008000E1-00D2-435F-825E-0098001A001A}">
    <text xml:space="preserve">Art. 11.7
</text>
  </threadedComment>
  <threadedComment ref="DI171" personId="{40B0AB47-9800-EA44-1FF3-FDF440E4C41E}" id="{007600FC-00C9-42EB-BC44-0006009700C9}">
    <text xml:space="preserve">Argentina-Chile FTA, Art. 10.1; Argentina-Chile FTA, Art. 10.3.3-4;
</text>
  </threadedComment>
  <threadedComment ref="DK171" personId="{E5842BE3-B748-F5C8-F69B-0A3180BCF9A3}" id="{000F0097-00A9-401C-9F96-00700055007C}">
    <text xml:space="preserve">Audiovisual services are include in Chile schedule and Annex 8.11 on NCMs
</text>
  </threadedComment>
  <threadedComment ref="DN171" personId="{E5842BE3-B748-F5C8-F69B-0A3180BCF9A3}" id="{00910015-00FA-437F-BEF2-002A006F00C7}">
    <text xml:space="preserve">Art. 11.9.(b), cooperation
</text>
  </threadedComment>
  <threadedComment ref="DX171" personId="{E5842BE3-B748-F5C8-F69B-0A3180BCF9A3}" id="{00D200C1-0035-41CD-9951-00C000550097}">
    <text xml:space="preserve">Art. 7.18
Use of electronic means
Art. 7.23.c)
Cooperation in electronic public procurement
</text>
  </threadedComment>
  <threadedComment ref="EA171" personId="{E5842BE3-B748-F5C8-F69B-0A3180BCF9A3}" id="{0072004B-003D-46FB-BD11-007900D90003}">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B171" personId="{E5842BE3-B748-F5C8-F69B-0A3180BCF9A3}" id="{00BA0039-0044-4B0D-91CD-001E0051008B}">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C171" personId="{E5842BE3-B748-F5C8-F69B-0A3180BCF9A3}" id="{00730043-00E0-4B0F-B800-00DE00A00066}">
    <text xml:space="preserve">Art. 11.2.2
Public Procurement
Subsidies
Information processed by the State
Financial Services
</text>
  </threadedComment>
  <threadedComment ref="ED171" personId="{E5842BE3-B748-F5C8-F69B-0A3180BCF9A3}" id="{004C0096-0072-4D97-8988-0015003A0072}">
    <tex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E171" personId="{40B0AB47-9800-EA44-1FF3-FDF440E4C41E}" id="{008400A5-0024-4D09-AA76-002C002500AE}">
    <text xml:space="preserve">Art. 11.2.2(c); 
</text>
  </threadedComment>
  <threadedComment ref="AC172" personId="{E5842BE3-B748-F5C8-F69B-0A3180BCF9A3}" id="{00450070-000F-4214-B780-008600F20087}">
    <text xml:space="preserve">Art. 141.1
</text>
  </threadedComment>
  <threadedComment ref="AD172" personId="{E5842BE3-B748-F5C8-F69B-0A3180BCF9A3}" id="{00CB0053-0080-4904-9639-00E6002B00F8}">
    <text xml:space="preserve">Art. 194.2
</text>
  </threadedComment>
  <threadedComment ref="AF172" personId="{E5842BE3-B748-F5C8-F69B-0A3180BCF9A3}" id="{005000A5-00E8-4B55-9205-00E400D500CB}">
    <text xml:space="preserve">Armenia-EU CEPA, Art. 193.1
</text>
  </threadedComment>
  <threadedComment ref="AK172" personId="{E5842BE3-B748-F5C8-F69B-0A3180BCF9A3}" id="{009300C2-0053-4FA0-8A03-0000001F00F3}">
    <text xml:space="preserve">ARTICLE 149
Market access
ARTICLE 150
National treatment
</text>
  </threadedComment>
  <threadedComment ref="AL172" personId="{E5842BE3-B748-F5C8-F69B-0A3180BCF9A3}" id="{00380083-0079-4B73-9AF1-004400300029}">
    <text xml:space="preserve">ARTICLE 149
Market access
ARTICLE 150
National treatment
</text>
  </threadedComment>
  <threadedComment ref="AM172" personId="{E5842BE3-B748-F5C8-F69B-0A3180BCF9A3}" id="{00890039-00C7-4E91-8571-002200A90094}">
    <text xml:space="preserve">ARTICLE 149
Market access
ARTICLE 150
National treatment
</text>
  </threadedComment>
  <threadedComment ref="AP172" personId="{E5842BE3-B748-F5C8-F69B-0A3180BCF9A3}" id="{00BC00DD-00A4-46AF-B69B-00E200730033}">
    <text xml:space="preserve">Ch. 5
</text>
  </threadedComment>
  <threadedComment ref="AT172" personId="{E5842BE3-B748-F5C8-F69B-0A3180BCF9A3}" id="{006E00C5-00BF-47A3-9A64-00F900DC00AD}">
    <text xml:space="preserve">Art. 193.3
</text>
  </threadedComment>
  <threadedComment ref="BA172" personId="{E5842BE3-B748-F5C8-F69B-0A3180BCF9A3}" id="{007100C5-00C6-47A7-9F5E-00B600F1007F}">
    <text xml:space="preserve">Art. 194.1(a), dialogue
</text>
  </threadedComment>
  <threadedComment ref="BH172" personId="{E5842BE3-B748-F5C8-F69B-0A3180BCF9A3}" id="{00D900C4-006C-4882-987F-0018001400AE}">
    <text xml:space="preserve">Art. 194.1.b). (ii), dialogue
</text>
  </threadedComment>
  <threadedComment ref="BI172" personId="{E5842BE3-B748-F5C8-F69B-0A3180BCF9A3}" id="{009A002D-0060-4398-9B88-00E4007200C7}">
    <text xml:space="preserve">Art. 194.1.b). (i), dialogue
</text>
  </threadedComment>
  <threadedComment ref="BY172" personId="{E5842BE3-B748-F5C8-F69B-0A3180BCF9A3}" id="{003000FA-0059-45AE-8C5C-00670016003E}">
    <text xml:space="preserve">CHAPTER 8
COOPERATION IN THE FIELD OF THE INFORMATION SOCIETY
ARTICLE 62-65
</text>
  </threadedComment>
  <threadedComment ref="BZ172" personId="{E5842BE3-B748-F5C8-F69B-0A3180BCF9A3}" id="{00BE00DE-0047-480B-B306-000400FA00AA}">
    <text xml:space="preserve">Armenia-EU FTA, Art. 141.1 and Art. 193.1
</text>
  </threadedComment>
  <threadedComment ref="CG172" personId="{E5842BE3-B748-F5C8-F69B-0A3180BCF9A3}" id="{00170026-00BC-4097-B3E4-008E003700F3}">
    <text xml:space="preserve">Ch. 13
</text>
  </threadedComment>
  <threadedComment ref="CS172" personId="{E5842BE3-B748-F5C8-F69B-0A3180BCF9A3}" id="{001A0018-00A2-437B-8683-000100B400C4}">
    <text xml:space="preserve">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ext>
  </threadedComment>
  <threadedComment ref="CV172" personId="{E5842BE3-B748-F5C8-F69B-0A3180BCF9A3}" id="{00AC00F4-00D2-4E5B-B24C-00E7007B009C}">
    <text xml:space="preserve">Art. 197.2
2. The Parties agree that the development of electronic commerce shall be fully compatible with the highest international standards of data protection, in order to ensure the confidence of users of electronic commerce.
</text>
  </threadedComment>
  <threadedComment ref="CW172" personId="{E5842BE3-B748-F5C8-F69B-0A3180BCF9A3}" id="{00D4009F-00E6-4085-A8A4-001B00BC004D}">
    <tex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D172" personId="{E5842BE3-B748-F5C8-F69B-0A3180BCF9A3}" id="{00F10003-007F-41E8-B170-0010000500CA}">
    <text xml:space="preserve">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I172" personId="{40B0AB47-9800-EA44-1FF3-FDF440E4C41E}" id="{006A007C-0026-43FB-98C2-00D800EF005E}">
    <text xml:space="preserve">Art. 170.2(e)., Art. 178
</text>
  </threadedComment>
  <threadedComment ref="DJ172" personId="{E5842BE3-B748-F5C8-F69B-0A3180BCF9A3}" id="{000F00EE-00E0-4C61-B0F6-00C0008A00E3}">
    <text xml:space="preserve">ARTICLE 163
Understanding on computer services
3. Computer and related services, regardless of whether they are delivered via a network, including the internet, include all services that provide:
(c) data processing, data storage, data hosting or database services;
</text>
  </threadedComment>
  <threadedComment ref="DK172" personId="{E5842BE3-B748-F5C8-F69B-0A3180BCF9A3}" id="{00040052-006E-469B-9ED7-000C007B0008}">
    <text xml:space="preserve">CHAPTER 19
COOPERATION IN THE AUDIOVISUAL AND MEDIA FIELDS
Art. 98-100
</text>
  </threadedComment>
  <threadedComment ref="DL172" personId="{E5842BE3-B748-F5C8-F69B-0A3180BCF9A3}" id="{001E00CC-00C2-4453-A028-009E003300F8}">
    <tex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EA172" personId="{E5842BE3-B748-F5C8-F69B-0A3180BCF9A3}" id="{002000FE-00BB-49B8-AE7E-003900B00026}">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72" personId="{E5842BE3-B748-F5C8-F69B-0A3180BCF9A3}" id="{008F002A-0020-45B1-BC28-003600C7004F}">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72" personId="{E5842BE3-B748-F5C8-F69B-0A3180BCF9A3}" id="{00DD009A-00D8-4A7E-9F23-0086001000FB}">
    <text xml:space="preserve">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ext>
  </threadedComment>
  <threadedComment ref="EK172" personId="{8E4CCD65-E3AA-5BB5-8775-153EB2897E6A}" id="{008B001B-007C-4B0C-B88F-006900C7002D}">
    <text xml:space="preserve">Art. 212:1(d) and (e)
</text>
  </threadedComment>
  <threadedComment ref="EL172" personId="{8E4CCD65-E3AA-5BB5-8775-153EB2897E6A}" id="{009C0047-0046-4538-BA03-00BB004D0043}">
    <text xml:space="preserve">Art. 212
</text>
  </threadedComment>
  <threadedComment ref="EM172" personId="{8E4CCD65-E3AA-5BB5-8775-153EB2897E6A}" id="{0075004E-000C-48A8-BC28-009D00F00069}">
    <text xml:space="preserve">Art. 210:1
</text>
  </threadedComment>
  <threadedComment ref="EN172" personId="{8E4CCD65-E3AA-5BB5-8775-153EB2897E6A}" id="{00BC0062-001F-498D-888C-000C002500E6}">
    <text xml:space="preserve">Art. 218
</text>
  </threadedComment>
  <threadedComment ref="EO172" personId="{8E4CCD65-E3AA-5BB5-8775-153EB2897E6A}" id="{004200EE-0095-4EAD-9A9D-0021003C00DA}">
    <text xml:space="preserve">Art. 221
</text>
  </threadedComment>
  <threadedComment ref="EQ172" personId="{8E4CCD65-E3AA-5BB5-8775-153EB2897E6A}" id="{000E00C2-0038-467B-B81D-00CA002D00F6}">
    <text xml:space="preserve">Art. 219
</text>
  </threadedComment>
  <threadedComment ref="ER172" personId="{8E4CCD65-E3AA-5BB5-8775-153EB2897E6A}" id="{009900A0-003E-42EA-ABA9-008E006200CC}">
    <text xml:space="preserve">Art. 220
</text>
  </threadedComment>
  <threadedComment ref="ES172" personId="{8E4CCD65-E3AA-5BB5-8775-153EB2897E6A}" id="{00E50013-0068-4A96-BFB4-003600510095}">
    <text xml:space="preserve">Subsection VI, Art. 249
</text>
  </threadedComment>
  <threadedComment ref="EW172" personId="{8E4CCD65-E3AA-5BB5-8775-153EB2897E6A}" id="{00AB00A8-00FD-4B12-9030-006200A00063}">
    <text xml:space="preserve">Art. 194:1(b) (soft); Subsection II, Art. 195-199; both in e-commerce  chapter
</text>
  </threadedComment>
  <threadedComment ref="FA172" personId="{8E4CCD65-E3AA-5BB5-8775-153EB2897E6A}" id="{00AD0031-0042-4ECC-9E79-00AC002600E1}">
    <text xml:space="preserve">Art. 213(a)
</text>
  </threadedComment>
  <threadedComment ref="FB172" personId="{8E4CCD65-E3AA-5BB5-8775-153EB2897E6A}" id="{00ED0074-0070-4927-B25A-009C009C00AF}">
    <text xml:space="preserve">Art. 213(c)
</text>
  </threadedComment>
  <threadedComment ref="AC173" personId="{E5842BE3-B748-F5C8-F69B-0A3180BCF9A3}" id="{00D60007-005C-409A-80BD-00BD002C0057}">
    <text xml:space="preserve">Art. 9.3, regarding duties
</text>
  </threadedComment>
  <threadedComment ref="AD173" personId="{E5842BE3-B748-F5C8-F69B-0A3180BCF9A3}" id="{00FD0053-004E-49D6-909C-00A200070066}">
    <text xml:space="preserve">Art. 9.12.c) co-operation
</text>
  </threadedComment>
  <threadedComment ref="AH173" personId="{E5842BE3-B748-F5C8-F69B-0A3180BCF9A3}" id="{001E00CB-00FE-4B00-A6A2-00A500FB0038}">
    <text xml:space="preserve">Art. 9.4.1
</text>
  </threadedComment>
  <threadedComment ref="AI173" personId="{E5842BE3-B748-F5C8-F69B-0A3180BCF9A3}" id="{004A0031-0045-4734-99BA-00DD002500C6}">
    <text xml:space="preserve">Art. 9.4.1
</text>
  </threadedComment>
  <threadedComment ref="AK173" personId="{E5842BE3-B748-F5C8-F69B-0A3180BCF9A3}" id="{00720001-0020-4B21-8A3E-00C5003900B9}">
    <text xml:space="preserve">Article 7.3
Market Access
Article 7.4
National Treatment
</text>
  </threadedComment>
  <threadedComment ref="AL173" personId="{E5842BE3-B748-F5C8-F69B-0A3180BCF9A3}" id="{003B0054-000F-49A4-BD78-00ED0026001D}">
    <text xml:space="preserve">Article 7.3
Market Access
Article 7.4
National Treatment
</text>
  </threadedComment>
  <threadedComment ref="AM173" personId="{E5842BE3-B748-F5C8-F69B-0A3180BCF9A3}" id="{009C0094-004E-4703-9E0F-00E900F000DE}">
    <text xml:space="preserve">Article 7.3
Market Access
Article 7.4
National Treatment
</text>
  </threadedComment>
  <threadedComment ref="AP173" personId="{E5842BE3-B748-F5C8-F69B-0A3180BCF9A3}" id="{00EC00D4-008B-46D8-BEE0-00EC0028000F}">
    <text xml:space="preserve">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ext>
  </threadedComment>
  <threadedComment ref="AT173" personId="{E5842BE3-B748-F5C8-F69B-0A3180BCF9A3}" id="{00A9009F-00B0-4B1B-97A9-009300C10099}">
    <text xml:space="preserve">Art. 9.3
</text>
  </threadedComment>
  <threadedComment ref="AX173" personId="{E5842BE3-B748-F5C8-F69B-0A3180BCF9A3}" id="{00300064-0012-4086-82BE-000700F40029}">
    <text xml:space="preserve">Art. 9.5.1
</text>
  </threadedComment>
  <threadedComment ref="BA173" personId="{E5842BE3-B748-F5C8-F69B-0A3180BCF9A3}" id="{005300BE-00F9-4CAF-826C-0071009B00C3}">
    <text xml:space="preserve">Art. 9.6, 
Hard, except:
The Parties shall encourage the use of interoperable electronic authentication
Art. 9.12.c)(iii). Cooperation on authentication
</text>
  </threadedComment>
  <threadedComment ref="BB173" personId="{E5842BE3-B748-F5C8-F69B-0A3180BCF9A3}" id="{008200E9-00E9-4459-8AF0-0096000A0016}">
    <text xml:space="preserve">Art. 9.2.2
Art. 9.5.2
</text>
  </threadedComment>
  <threadedComment ref="BD173" personId="{E5842BE3-B748-F5C8-F69B-0A3180BCF9A3}" id="{003B00AD-006C-469A-BE7D-0065007500F3}">
    <text xml:space="preserve">Art. 9.8
</text>
  </threadedComment>
  <threadedComment ref="BH173" personId="{E5842BE3-B748-F5C8-F69B-0A3180BCF9A3}" id="{008200D8-0027-4E9D-BBAA-00BB003200E6}">
    <text xml:space="preserve">Art. 9.2.2, soft
Article 9.11
Online Consumer Protection, hard
</text>
  </threadedComment>
  <threadedComment ref="BU173" personId="{E5842BE3-B748-F5C8-F69B-0A3180BCF9A3}" id="{0061002B-0043-4703-A2B0-004A0075004D}">
    <text xml:space="preserve">Art. 9.12.c) (ii), cooperation
</text>
  </threadedComment>
  <threadedComment ref="BW173" personId="{E5842BE3-B748-F5C8-F69B-0A3180BCF9A3}" id="{004E00F0-00C3-4F72-AC89-00F000470045}">
    <text xml:space="preserve">Art. 9.12.a) 
</text>
  </threadedComment>
  <threadedComment ref="BY173" personId="{EC687AD0-6A67-C58C-D82E-26EA0D0BD1EA}" id="{00440041-0060-4FB4-BA57-00A000F40079}">
    <text xml:space="preserve">Singapore-Sri Lanka FTA, Art.  9.12 (b)
collaborative efforts in the recognition of  professional certifications in the ICT sector
</text>
  </threadedComment>
  <threadedComment ref="BZ173" personId="{EC687AD0-6A67-C58C-D82E-26EA0D0BD1EA}" id="{000A00C2-0036-4A55-A6E8-0040001300E4}">
    <text xml:space="preserve">Singapore-Sri Lanka FTA, Art.  9.12
</text>
  </threadedComment>
  <threadedComment ref="CG173" personId="{E5842BE3-B748-F5C8-F69B-0A3180BCF9A3}" id="{0084006C-000C-4AA5-B6DD-00F7000C0010}">
    <text xml:space="preserve">Ch. 16
</text>
  </threadedComment>
  <threadedComment ref="CS173" personId="{E5842BE3-B748-F5C8-F69B-0A3180BCF9A3}" id="{007700BE-0047-4CDD-82DB-009C0063008D}">
    <tex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
</text>
  </threadedComment>
  <threadedComment ref="CT173" personId="{E5842BE3-B748-F5C8-F69B-0A3180BCF9A3}" id="{008000CD-00DF-46E2-8D98-00ED00A700BF}">
    <text xml:space="preserve">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U173" personId="{E5842BE3-B748-F5C8-F69B-0A3180BCF9A3}" id="{00E4004A-00F5-4CEE-8ECF-00C1001E00B6}">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W173" personId="{E5842BE3-B748-F5C8-F69B-0A3180BCF9A3}" id="{004F001D-005A-42B6-BC35-005D008700AA}">
    <tex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CY173" personId="{E5842BE3-B748-F5C8-F69B-0A3180BCF9A3}" id="{00EF00D2-0083-4ABB-BADD-0031003300ED}">
    <text xml:space="preserve">Art. 9.9
</text>
  </threadedComment>
  <threadedComment ref="DA173" personId="{E5842BE3-B748-F5C8-F69B-0A3180BCF9A3}" id="{00C600A5-0054-41C6-9BB6-000B006800A9}">
    <text xml:space="preserve">Art. 9.10
</text>
  </threadedComment>
  <threadedComment ref="DD173" personId="{E5842BE3-B748-F5C8-F69B-0A3180BCF9A3}" id="{00EF0066-0023-4757-8F76-00EF00C500FC}">
    <text xml:space="preserve">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DF173" personId="{E5842BE3-B748-F5C8-F69B-0A3180BCF9A3}" id="{001600AA-007A-411A-B67C-004600330099}">
    <text xml:space="preserve">Art. 9.10
</text>
  </threadedComment>
  <threadedComment ref="DI173" personId="{40B0AB47-9800-EA44-1FF3-FDF440E4C41E}" id="{00E70078-0096-4737-BF95-00F900D200F9}">
    <text xml:space="preserve">Singapore-Sri Lanka FTA, Art. 8.1; 8.3.3-4
</text>
  </threadedComment>
  <threadedComment ref="DK173" personId="{E5842BE3-B748-F5C8-F69B-0A3180BCF9A3}" id="{00BA00FD-002F-44B8-8ECD-007B001900BE}">
    <text xml:space="preserve">ANNEX 7-B
SINGAPORE
SCHEDULE OF SPECIFIC COMMITMENTS
D. Audiovisual Services
</text>
  </threadedComment>
  <threadedComment ref="DL173" personId="{E5842BE3-B748-F5C8-F69B-0A3180BCF9A3}" id="{00A90095-007E-47C3-9AEE-0021005900E7}">
    <tex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N173" personId="{E5842BE3-B748-F5C8-F69B-0A3180BCF9A3}" id="{00FB00FD-003C-4A16-8DC9-00CD00D5007A}">
    <text xml:space="preserve">Art. 9.12.c(iv)
</text>
  </threadedComment>
  <threadedComment ref="DX173" personId="{E5842BE3-B748-F5C8-F69B-0A3180BCF9A3}" id="{009D00B3-009F-41A1-B67B-0028005A001E}">
    <text xml:space="preserve">Art. 11.4.3
Use of Electronic Means
Article 11.14
Electronic Auctions
</text>
  </threadedComment>
  <threadedComment ref="EA173" personId="{E5842BE3-B748-F5C8-F69B-0A3180BCF9A3}" id="{005A00D8-00E4-4B03-B15D-0066004A0068}">
    <text xml:space="preserve">Article 17.7.2
General Exceptions
Article XIV of GATS is incporporates and appies mutatis mutandi
</text>
  </threadedComment>
  <threadedComment ref="EB173" personId="{E5842BE3-B748-F5C8-F69B-0A3180BCF9A3}" id="{00F50035-008C-4E9C-845A-00D0003600EE}">
    <text xml:space="preserve">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D173" personId="{E5842BE3-B748-F5C8-F69B-0A3180BCF9A3}" id="{00A600AC-00CF-4547-94B8-0049001F0099}">
    <text xml:space="preserve">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73" personId="{40B0AB47-9800-EA44-1FF3-FDF440E4C41E}" id="{00FD000B-0091-443E-8CF3-00A100DA0026}">
    <text xml:space="preserve">Art. 9.2.5(b)
</text>
  </threadedComment>
  <threadedComment ref="EG173" personId="{E5842BE3-B748-F5C8-F69B-0A3180BCF9A3}" id="{002B00AD-0042-4399-B90E-0033000500D5}">
    <text xml:space="preserve">Art. 9.1. d)
</text>
  </threadedComment>
  <threadedComment ref="EH173" personId="{E5842BE3-B748-F5C8-F69B-0A3180BCF9A3}" id="{000400C2-0094-4492-A74C-00BE00B5009B}">
    <text xml:space="preserve">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ext>
  </threadedComment>
  <threadedComment ref="EL173" personId="{E5842BE3-B748-F5C8-F69B-0A3180BCF9A3}" id="{00800086-0028-4292-BFCE-0074001F00FB}">
    <text xml:space="preserve">Art. 13.1 and 13.3
</text>
  </threadedComment>
  <threadedComment ref="EM173" personId="{6785972C-96CC-E74C-1073-C6FD66B67974}" id="{00B00045-0044-4722-A2BA-0076004300E3}">
    <text xml:space="preserve">Art. 13.1:1
</text>
  </threadedComment>
  <threadedComment ref="EN173" personId="{6785972C-96CC-E74C-1073-C6FD66B67974}" id="{005D0034-00E7-43B3-9293-0036006A0001}">
    <text xml:space="preserve">Art. 13.4
</text>
  </threadedComment>
  <threadedComment ref="ES173" personId="{6785972C-96CC-E74C-1073-C6FD66B67974}" id="{00DE001C-0080-4B99-AA22-00B900CE002C}">
    <text xml:space="preserve">Art. 13.1:2(vii)
</text>
  </threadedComment>
  <threadedComment ref="AD174" personId="{EC687AD0-6A67-C58C-D82E-26EA0D0BD1EA}" id="{004600BF-000C-4B24-88A7-00CF00F50079}">
    <text xml:space="preserve">Art. 13.14.(b), cooperation 
</text>
  </threadedComment>
  <threadedComment ref="AE174" personId="{EC687AD0-6A67-C58C-D82E-26EA0D0BD1EA}" id="{00D60061-0066-47BA-B3F2-00070006004A}">
    <text xml:space="preserve">Art. 13.14 (e) cooperation 
</text>
  </threadedComment>
  <threadedComment ref="AH174" personId="{E5842BE3-B748-F5C8-F69B-0A3180BCF9A3}" id="{005300B4-0073-4A37-A36F-00EA001400AA}">
    <text xml:space="preserve">Art. 13.4.1
</text>
  </threadedComment>
  <threadedComment ref="AI174" personId="{E5842BE3-B748-F5C8-F69B-0A3180BCF9A3}" id="{001A004A-00C6-4132-9D39-00EA00E000FC}">
    <text xml:space="preserve">Art. 13.4.1
</text>
  </threadedComment>
  <threadedComment ref="AK174" personId="{EC687AD0-6A67-C58C-D82E-26EA0D0BD1EA}" id="{00B40049-004E-4606-806F-008900E30090}">
    <text xml:space="preserve">Article 9.3: National Treatment
Article 9.5: Market Access
</text>
  </threadedComment>
  <threadedComment ref="AL174" personId="{EC687AD0-6A67-C58C-D82E-26EA0D0BD1EA}" id="{00A800B0-0049-478A-A82F-00B7006200FB}">
    <text xml:space="preserve">Article 9.3: National Treatment
Article 9.5: Market Access
</text>
  </threadedComment>
  <threadedComment ref="AM174" personId="{EC687AD0-6A67-C58C-D82E-26EA0D0BD1EA}" id="{000C001D-00E1-45E2-8E13-005000110037}">
    <text xml:space="preserve">Article 10.3: National Treatment
Article 10.5: Market Access for Financial Institutions
</text>
  </threadedComment>
  <threadedComment ref="AP174" personId="{E5842BE3-B748-F5C8-F69B-0A3180BCF9A3}" id="{007A00F2-0018-4F22-8F15-0086009B0097}">
    <text xml:space="preserve">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ext>
  </threadedComment>
  <threadedComment ref="AT174" personId="{E5842BE3-B748-F5C8-F69B-0A3180BCF9A3}" id="{004E0046-00AA-4905-9EB9-009E00E9008D}">
    <text xml:space="preserve">Art. 13.3.1
</text>
  </threadedComment>
  <threadedComment ref="AW174" personId="{E5842BE3-B748-F5C8-F69B-0A3180BCF9A3}" id="{009D0088-0023-4E6D-87B1-00640061001E}">
    <text xml:space="preserve">Art. 13.5.1
</text>
  </threadedComment>
  <threadedComment ref="AX174" personId="{E5842BE3-B748-F5C8-F69B-0A3180BCF9A3}" id="{00D80009-00BA-45C6-957B-0080006B009F}">
    <text xml:space="preserve">Art. 13.5.1
</text>
  </threadedComment>
  <threadedComment ref="BA174" personId="{EC687AD0-6A67-C58C-D82E-26EA0D0BD1EA}" id="{006A0090-00B0-44DF-90FF-00FC004E00B7}">
    <text xml:space="preserve">Art. 13.6
Hard, except: 
4. The Parties shall encourage the use of interoperable electronic authentication.
Art. 13.14.b(v)
</text>
  </threadedComment>
  <threadedComment ref="BB174" personId="{E5842BE3-B748-F5C8-F69B-0A3180BCF9A3}" id="{00390077-0047-415C-9BBE-002500910059}">
    <text xml:space="preserve">Art. 13.2.1
Art. 13.5.2(a)
</text>
  </threadedComment>
  <threadedComment ref="BD174" personId="{EC687AD0-6A67-C58C-D82E-26EA0D0BD1EA}" id="{00E8007D-00B9-4187-B825-001E002400A1}">
    <text xml:space="preserve">Art. 13.9
</text>
  </threadedComment>
  <threadedComment ref="BF174" personId="{E5842BE3-B748-F5C8-F69B-0A3180BCF9A3}" id="{00400027-00DB-42DB-9B48-00D9005300AB}">
    <text xml:space="preserve">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ext>
  </threadedComment>
  <threadedComment ref="BH174" personId="{E5842BE3-B748-F5C8-F69B-0A3180BCF9A3}" id="{001700D0-0048-44A8-8C93-00B500C500D1}">
    <text xml:space="preserve">Art. 13.2.1, soft
Art. 13.7 soft, except:
2. Each Party shall adopt or maintain consumer protection laws to proscribe fraudulent and deceptive commercial activities that cause harm or potential harm to consumers engaged in online commercial activities
Art. 13.14.b(ii), cooperation
</text>
  </threadedComment>
  <threadedComment ref="BI174" personId="{EC687AD0-6A67-C58C-D82E-26EA0D0BD1EA}" id="{00CA00AD-00CA-4D21-84A6-006800C600E5}">
    <text xml:space="preserve">Art. 13.13
Art. 13.14.b(iii), cooperation
</text>
  </threadedComment>
  <threadedComment ref="BK174" personId="{EC687AD0-6A67-C58C-D82E-26EA0D0BD1EA}" id="{00960057-008D-4B3D-889E-001E008200AF}">
    <text xml:space="preserve">Art. 13.10
</text>
  </threadedComment>
  <threadedComment ref="BP174" personId="{EC687AD0-6A67-C58C-D82E-26EA0D0BD1EA}" id="{00A4002E-0091-4A8A-9FF2-00E700F4009E}">
    <text xml:space="preserve">Art. 13.16
</text>
  </threadedComment>
  <threadedComment ref="BU174" personId="{EC687AD0-6A67-C58C-D82E-26EA0D0BD1EA}" id="{007F00D3-0070-4AA4-8FC2-00EC002B0028}">
    <text xml:space="preserve">Art. 13.14.c(iv), cooperation
Art. 13.15 
</text>
  </threadedComment>
  <threadedComment ref="BW174" personId="{EC687AD0-6A67-C58C-D82E-26EA0D0BD1EA}" id="{007000D3-00E0-452C-BB44-00DD0011004A}">
    <text xml:space="preserve">Art. 13.14.(a), (c) cooperation 
</text>
  </threadedComment>
  <threadedComment ref="BZ174" personId="{EC687AD0-6A67-C58C-D82E-26EA0D0BD1EA}" id="{005500CF-00B1-40AF-AEEC-0012000F00CA}">
    <text xml:space="preserve">Art. 13.13.3 Spam
Art. 13.14
</text>
  </threadedComment>
  <threadedComment ref="CA174" personId="{EC687AD0-6A67-C58C-D82E-26EA0D0BD1EA}" id="{0021006E-003E-4C69-894B-0001002100C5}">
    <text xml:space="preserve">Art. 13.14.(d) cooperation 
</text>
  </threadedComment>
  <threadedComment ref="CD174" personId="{E5842BE3-B748-F5C8-F69B-0A3180BCF9A3}" id="{00170092-0028-469E-A6F8-00EB00B400DD}">
    <text xml:space="preserve">Art. 13.5.2(b)
</text>
  </threadedComment>
  <threadedComment ref="CE174" personId="{E5842BE3-B748-F5C8-F69B-0A3180BCF9A3}" id="{00440022-00CA-4CDA-9B87-00D500F200C8}">
    <text xml:space="preserve">Art. 13.5.2(b)
</text>
  </threadedComment>
  <threadedComment ref="CG174" personId="{EC687AD0-6A67-C58C-D82E-26EA0D0BD1EA}" id="{008700BC-0066-46BF-A51B-0082007B001C}">
    <text xml:space="preserve">Ch. 27
</text>
  </threadedComment>
  <threadedComment ref="CS174" personId="{E5842BE3-B748-F5C8-F69B-0A3180BCF9A3}" id="{0014003D-00E9-4BA0-8274-00920013006A}">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ext>
  </threadedComment>
  <threadedComment ref="CT174" personId="{E5842BE3-B748-F5C8-F69B-0A3180BCF9A3}" id="{008400F5-00E7-45D5-B947-000E008400DE}">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174" personId="{E5842BE3-B748-F5C8-F69B-0A3180BCF9A3}" id="{00AC00F9-003B-4921-B97C-00130035007B}">
    <text xml:space="preserve">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174" personId="{E5842BE3-B748-F5C8-F69B-0A3180BCF9A3}" id="{00950040-0086-43C1-A988-00E900AA00D1}">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W174" personId="{E5842BE3-B748-F5C8-F69B-0A3180BCF9A3}" id="{00460036-0062-4232-8E5F-00B7000900A9}">
    <tex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CY174" personId="{EC687AD0-6A67-C58C-D82E-26EA0D0BD1EA}" id="{005E00D9-0051-4EB8-8725-00330076004A}">
    <text xml:space="preserve">Art. 13.11
</text>
  </threadedComment>
  <threadedComment ref="DA174" personId="{E5842BE3-B748-F5C8-F69B-0A3180BCF9A3}" id="{0013003B-008C-4043-B359-006C002E0040}">
    <text xml:space="preserve">Art. 13.11
</text>
  </threadedComment>
  <threadedComment ref="DD174" personId="{E5842BE3-B748-F5C8-F69B-0A3180BCF9A3}" id="{00AF0011-0001-4919-B4FE-003F00630007}">
    <text xml:space="preserve">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ext>
  </threadedComment>
  <threadedComment ref="DF174" personId="{E5842BE3-B748-F5C8-F69B-0A3180BCF9A3}" id="{004B0031-0096-4545-9952-00BF002E00D4}">
    <text xml:space="preserve">Art. 13.11
</text>
  </threadedComment>
  <threadedComment ref="DI174" personId="{40B0AB47-9800-EA44-1FF3-FDF440E4C41E}" id="{009000FA-000A-4A74-83B9-000F0084003C}">
    <text xml:space="preserve">Australia-Peru FTA, Art. 12.1; Art. 12.4.3-4
</text>
  </threadedComment>
  <threadedComment ref="DK174" personId="{E5842BE3-B748-F5C8-F69B-0A3180BCF9A3}" id="{001C00E6-0029-4605-83D4-008D00E80096}">
    <text xml:space="preserve">NCMs
ANNEX I – PERU – 15
Reservation future measures
ANNEX II – AUSTRALIA – 9, 10 and 11
ANNEX II – PERU – 8, 10
</text>
  </threadedComment>
  <threadedComment ref="DL174" personId="{E5842BE3-B748-F5C8-F69B-0A3180BCF9A3}" id="{001800FB-00EF-48A6-B872-006C006B001D}">
    <text xml:space="preserve">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ext>
  </threadedComment>
  <threadedComment ref="DN174" personId="{EC687AD0-6A67-C58C-D82E-26EA0D0BD1EA}" id="{001A0098-00AB-4303-AFC0-002800810083}">
    <text xml:space="preserve">Art. 13.14.c(vi), cooperation
</text>
  </threadedComment>
  <threadedComment ref="DX174" personId="{EC687AD0-6A67-C58C-D82E-26EA0D0BD1EA}" id="{00FC00D9-0066-40DE-996F-00A900380084}">
    <text xml:space="preserve">Art. 14.4.8-9
Use of Electronic Means
Art. 14.20.2c)
2. The Parties shall endeavour to cooperate in matters such as:
(c) developing and expanding the use of electronic means in government procurement systems.
</text>
  </threadedComment>
  <threadedComment ref="EA174" personId="{EC687AD0-6A67-C58C-D82E-26EA0D0BD1EA}" id="{00820076-0044-4F46-A721-003800E70059}">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174" personId="{EC687AD0-6A67-C58C-D82E-26EA0D0BD1EA}" id="{00450066-0064-492E-8CDC-00F000B100D6}">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C174" personId="{E5842BE3-B748-F5C8-F69B-0A3180BCF9A3}" id="{0049006F-00BA-485F-BEF5-00A9005D00A6}">
    <text xml:space="preserve">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ext>
  </threadedComment>
  <threadedComment ref="ED174" personId="{E5842BE3-B748-F5C8-F69B-0A3180BCF9A3}" id="{00CB001E-0042-41C4-9C5E-004800B9001A}">
    <text xml:space="preserve">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74" personId="{40B0AB47-9800-EA44-1FF3-FDF440E4C41E}" id="{0072003D-002E-42D4-A6A5-00B8008F0074}">
    <text xml:space="preserve">Art. 13.2.3(b); 
</text>
  </threadedComment>
  <threadedComment ref="EF174" personId="{E5842BE3-B748-F5C8-F69B-0A3180BCF9A3}" id="{006600AA-0096-452A-BF0E-007D0059003C}">
    <text xml:space="preserve">Art. 13.3.2
</text>
  </threadedComment>
  <threadedComment ref="EG174" personId="{E5842BE3-B748-F5C8-F69B-0A3180BCF9A3}" id="{000F00FD-0000-45B4-BA2C-002900180034}">
    <text xml:space="preserve">Art. 13.1 fn 2
</text>
  </threadedComment>
  <threadedComment ref="EH174" personId="{E5842BE3-B748-F5C8-F69B-0A3180BCF9A3}" id="{0055000C-005E-4FC8-8528-0078009F00EA}">
    <text xml:space="preserve">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ext>
  </threadedComment>
  <threadedComment ref="EK174" personId="{6785972C-96CC-E74C-1073-C6FD66B67974}" id="{0063006F-00A1-4BB8-8815-008C00490055}">
    <text xml:space="preserve">Art. 17.7 (f) and (g)
</text>
  </threadedComment>
  <threadedComment ref="EL174" personId="{6785972C-96CC-E74C-1073-C6FD66B67974}" id="{00F00083-004A-4D9B-8438-00F800640017}">
    <text xml:space="preserve">Art. 17.7
</text>
  </threadedComment>
  <threadedComment ref="EM174" personId="{E5842BE3-B748-F5C8-F69B-0A3180BCF9A3}" id="{00F800DB-0092-415D-BAD3-0040000700E8}">
    <text xml:space="preserve">Art. 17.33
</text>
  </threadedComment>
  <threadedComment ref="EO174" personId="{6785972C-96CC-E74C-1073-C6FD66B67974}" id="{001D009B-001D-4F33-9919-002600E0005C}">
    <text xml:space="preserve">Art. 17.34
</text>
  </threadedComment>
  <threadedComment ref="EP174" personId="{6785972C-96CC-E74C-1073-C6FD66B67974}" id="{00310083-003A-47AC-8BEA-00E800D30054}">
    <text xml:space="preserve">For IPRs in generall: Art. 17.2, Art. 17.35 for copyright
</text>
  </threadedComment>
  <threadedComment ref="EZ174" personId="{6785972C-96CC-E74C-1073-C6FD66B67974}" id="{005D001C-0097-4FE6-936F-00850077000B}">
    <text xml:space="preserve">Art. 17.9
</text>
  </threadedComment>
  <threadedComment ref="FA174" personId="{E5842BE3-B748-F5C8-F69B-0A3180BCF9A3}" id="{00520052-0037-451A-8C2D-00C800FA00EA}">
    <text xml:space="preserve">Art. 17.29
</text>
  </threadedComment>
  <threadedComment ref="FB174" personId="{6785972C-96CC-E74C-1073-C6FD66B67974}" id="{004100F7-0053-4FFD-8242-009300820080}">
    <text xml:space="preserve">Art. 17.30 for copyright, Art. 17.32:3
</text>
  </threadedComment>
  <threadedComment ref="FE174" personId="{6785972C-96CC-E74C-1073-C6FD66B67974}" id="{001600EC-00BF-4A8F-91BF-007600260018}">
    <text xml:space="preserve">Art. 17.2
</text>
  </threadedComment>
  <threadedComment ref="AC175" personId="{EC687AD0-6A67-C58C-D82E-26EA0D0BD1EA}" id="{00E400C0-007B-4792-BA74-00A9001A001E}">
    <text xml:space="preserve">Art. 14.1.1
</text>
  </threadedComment>
  <threadedComment ref="AD175" personId="{EC687AD0-6A67-C58C-D82E-26EA0D0BD1EA}" id="{001C00C0-00A0-44C1-B5CE-005400D5005D}">
    <text xml:space="preserve">Art. 14.7.2
</text>
  </threadedComment>
  <threadedComment ref="AF175" personId="{EC687AD0-6A67-C58C-D82E-26EA0D0BD1EA}" id="{00DC0062-00D8-486D-94BF-000B00DC00EF}">
    <text xml:space="preserve">Art. 14.1.2
</text>
  </threadedComment>
  <threadedComment ref="AH175" personId="{EC687AD0-6A67-C58C-D82E-26EA0D0BD1EA}" id="{00070052-00D9-4127-99B3-0081001D0038}">
    <text xml:space="preserve">Art. 14.3.2
</text>
  </threadedComment>
  <threadedComment ref="AL175" personId="{EC687AD0-6A67-C58C-D82E-26EA0D0BD1EA}" id="{00E80068-000F-4282-910B-0051003B0013}">
    <text xml:space="preserve">Art. 10.2 - national treatment
Art. 10.4 - Market access
</text>
  </threadedComment>
  <threadedComment ref="AM175" personId="{EC687AD0-6A67-C58C-D82E-26EA0D0BD1EA}" id="{0077006F-0020-4BF1-81A9-000300970044}">
    <text xml:space="preserve">Rodrigo Polanco Lazo:
Art. 11.2 - national treatment
Art. 11.4 - Market access
</text>
  </threadedComment>
  <threadedComment ref="AO175" personId="{EC687AD0-6A67-C58C-D82E-26EA0D0BD1EA}" id="{005B004C-00F4-4FD7-AEB1-007B00100021}">
    <text xml:space="preserve">Art. 14.8
</text>
  </threadedComment>
  <threadedComment ref="AP175" personId="{EC687AD0-6A67-C58C-D82E-26EA0D0BD1EA}" id="{004F0002-00D5-4220-8D88-00AE009500E0}">
    <text xml:space="preserve">Art. 14.2
</text>
  </threadedComment>
  <threadedComment ref="AT175" personId="{EC687AD0-6A67-C58C-D82E-26EA0D0BD1EA}" id="{000800BD-00A6-484C-B65F-00E600AB00E0}">
    <text xml:space="preserve">Art. 14.3
</text>
  </threadedComment>
  <threadedComment ref="AU175" personId="{EC687AD0-6A67-C58C-D82E-26EA0D0BD1EA}" id="{002900D2-0078-4E78-8A6E-005C007800BC}">
    <text xml:space="preserve">Art. 14.3.1 fn 1
</text>
  </threadedComment>
  <threadedComment ref="BB175" personId="{EC687AD0-6A67-C58C-D82E-26EA0D0BD1EA}" id="{0072006C-00B7-4E23-811F-00E7004000F8}">
    <text xml:space="preserve">Art. 14.1.
</text>
  </threadedComment>
  <threadedComment ref="BD175" personId="{EC687AD0-6A67-C58C-D82E-26EA0D0BD1EA}" id="{001200AA-00AE-4940-B389-008400C000BA}">
    <text xml:space="preserve">Art. 14.6
</text>
  </threadedComment>
  <threadedComment ref="BH175" personId="{EC687AD0-6A67-C58C-D82E-26EA0D0BD1EA}" id="{00FA007F-00E5-4ADF-B51B-00970056006C}">
    <text xml:space="preserve">Art. 14.4
Art. 14.7.1(d), cooperation
</text>
  </threadedComment>
  <threadedComment ref="BI175" personId="{EC687AD0-6A67-C58C-D82E-26EA0D0BD1EA}" id="{009C00B2-003E-46E4-A1D1-007B008600B2}">
    <text xml:space="preserve">Art. 14.7.1(b)
</text>
  </threadedComment>
  <threadedComment ref="BU175" personId="{EC687AD0-6A67-C58C-D82E-26EA0D0BD1EA}" id="{00C1007B-00D1-4F7E-BA02-00E100ED0052}">
    <text xml:space="preserve">Art. 14.7.1(c)
</text>
  </threadedComment>
  <threadedComment ref="BW175" personId="{EC687AD0-6A67-C58C-D82E-26EA0D0BD1EA}" id="{004D005C-0046-4D84-89D6-00FB002C00A5}">
    <text xml:space="preserve">Art. 14.7.2
</text>
  </threadedComment>
  <threadedComment ref="BY175" personId="{EC687AD0-6A67-C58C-D82E-26EA0D0BD1EA}" id="{001F009C-00BE-41DA-81F3-0004009C0008}">
    <text xml:space="preserve">Art. 19.6 - Cooperation
(g) science and technology (including information technology and
communication);
ANNEX 19-A
COOPERATION IN MICRO, SMALL AND MEDIUM-SIZED ENTERPRISES
</text>
  </threadedComment>
  <threadedComment ref="BZ175" personId="{EC687AD0-6A67-C58C-D82E-26EA0D0BD1EA}" id="{00670011-001E-49A4-8F3C-00BD001600A3}">
    <text xml:space="preserve">Art. 14.7
</text>
  </threadedComment>
  <threadedComment ref="CA175" personId="{EC687AD0-6A67-C58C-D82E-26EA0D0BD1EA}" id="{008B00B3-00F6-44B0-A3C5-005900BD0052}">
    <text xml:space="preserve">Art. 14.7.3
</text>
  </threadedComment>
  <threadedComment ref="CS175" personId="{EC687AD0-6A67-C58C-D82E-26EA0D0BD1EA}" id="{004E00BF-00FF-468B-AF30-00E300A50066}">
    <text xml:space="preserve">Art. 14.7.1(a), cooperation
</text>
  </threadedComment>
  <threadedComment ref="CT175" personId="{E5842BE3-B748-F5C8-F69B-0A3180BCF9A3}" id="{0032001B-00FF-42E4-80C5-00B8001C005A}">
    <text xml:space="preserve">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ext>
  </threadedComment>
  <threadedComment ref="CW175" personId="{E5842BE3-B748-F5C8-F69B-0A3180BCF9A3}" id="{00670003-0053-4CB0-8A8C-009E008E0000}">
    <text xml:space="preserve">Art. 23.1.2
</text>
  </threadedComment>
  <threadedComment ref="DD175" personId="{EC687AD0-6A67-C58C-D82E-26EA0D0BD1EA}" id="{00E90024-0078-46B4-8540-00BE00870034}">
    <tex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I175" personId="{40B0AB47-9800-EA44-1FF3-FDF440E4C41E}" id="{004F00AF-00F6-4DCA-BB5D-00A6004100D9}">
    <text xml:space="preserve">Central America-Korea FTA, Art. 13.2.3-4; Art. 13.23
</text>
  </threadedComment>
  <threadedComment ref="DK175" personId="{EC687AD0-6A67-C58C-D82E-26EA0D0BD1EA}" id="{002400F8-0077-445B-916E-00FB00110007}">
    <text xml:space="preserve">Cooperation 
ANNEX 19-B
AUDIOVISUAL CO-PRODUCTION AND SERVICES
</text>
  </threadedComment>
  <threadedComment ref="DL175" personId="{EC687AD0-6A67-C58C-D82E-26EA0D0BD1EA}" id="{006B0074-00F7-42FC-9FED-0098008E000A}">
    <text xml:space="preserve">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X175" personId="{EC687AD0-6A67-C58C-D82E-26EA0D0BD1EA}" id="{00E20050-00F0-47C1-B428-004700120082}">
    <text xml:space="preserve">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A175" personId="{40B0AB47-9800-EA44-1FF3-FDF440E4C41E}" id="{0095004C-00EC-42CD-810A-0079001600C8}">
    <text xml:space="preserve">Art. 23.1.2
</text>
  </threadedComment>
  <threadedComment ref="EB175" personId="{40B0AB47-9800-EA44-1FF3-FDF440E4C41E}" id="{008200AA-00C6-4D25-968D-00D200E5001A}">
    <text xml:space="preserve">Art. 23.1.2
</text>
  </threadedComment>
  <threadedComment ref="EC175" personId="{40B0AB47-9800-EA44-1FF3-FDF440E4C41E}" id="{0096004B-0058-4621-A913-00A9002A0032}">
    <text xml:space="preserve">Art. 11.10 (prudential reasons, monetary and exchange policies)
</text>
  </threadedComment>
  <threadedComment ref="ED175" personId="{E5842BE3-B748-F5C8-F69B-0A3180BCF9A3}" id="{00D50084-00F1-4EFC-AA8F-00BF00B2004E}">
    <text xml:space="preserve">Art. 23.2
</text>
  </threadedComment>
  <threadedComment ref="EF175" personId="{EC687AD0-6A67-C58C-D82E-26EA0D0BD1EA}" id="{00DB0047-00C8-42E6-812E-00CF006E00C8}">
    <text xml:space="preserve">Art. 14.3.1 fn 1
</text>
  </threadedComment>
  <threadedComment ref="EG175" personId="{EC687AD0-6A67-C58C-D82E-26EA0D0BD1EA}" id="{00450073-00B7-453E-BEE9-00CB00700075}">
    <text xml:space="preserve">Art. 14.9 fn 4
</text>
  </threadedComment>
  <threadedComment ref="EH175" personId="{EC687AD0-6A67-C58C-D82E-26EA0D0BD1EA}" id="{004800A0-00A4-455B-983B-002C00F7003C}">
    <text xml:space="preserve">Art. 14.3.3.
</text>
  </threadedComment>
  <threadedComment ref="EK175" personId="{E5842BE3-B748-F5C8-F69B-0A3180BCF9A3}" id="{007000E9-00E4-43D0-9903-00180051004D}">
    <text xml:space="preserve">Art. 15.25
</text>
  </threadedComment>
  <threadedComment ref="EL175" personId="{E5842BE3-B748-F5C8-F69B-0A3180BCF9A3}" id="{005A00FA-008F-49BE-8BB5-00D700130063}">
    <text xml:space="preserve">Art. 15.2.2, Art. 15.25
</text>
  </threadedComment>
  <threadedComment ref="EM175" personId="{E5842BE3-B748-F5C8-F69B-0A3180BCF9A3}" id="{00DC0050-0089-46FA-848A-000E008F004A}">
    <text xml:space="preserve">Art. 15.2.1
</text>
  </threadedComment>
  <threadedComment ref="EN175" personId="{E5842BE3-B748-F5C8-F69B-0A3180BCF9A3}" id="{006E007C-004A-4283-86DB-002500380023}">
    <text xml:space="preserve">Art. 15.28
</text>
  </threadedComment>
  <threadedComment ref="EO175" personId="{E5842BE3-B748-F5C8-F69B-0A3180BCF9A3}" id="{006B007A-006A-499B-B991-00B0005A005F}">
    <text xml:space="preserve">Art. 15.34
</text>
  </threadedComment>
  <threadedComment ref="EP175" personId="{E5842BE3-B748-F5C8-F69B-0A3180BCF9A3}" id="{00110025-004A-4F47-9582-002A00350079}">
    <text xml:space="preserve">Art. 15.1(d)
</text>
  </threadedComment>
  <threadedComment ref="EQ175" personId="{E5842BE3-B748-F5C8-F69B-0A3180BCF9A3}" id="{002900BF-00FB-4702-9337-0081007700D0}">
    <text xml:space="preserve">Art. 15.32
</text>
  </threadedComment>
  <threadedComment ref="ER175" personId="{E5842BE3-B748-F5C8-F69B-0A3180BCF9A3}" id="{00430070-00FF-4B33-90D0-005A00A100C9}">
    <text xml:space="preserve">Art. 15.33
</text>
  </threadedComment>
  <threadedComment ref="ES175" personId="{E5842BE3-B748-F5C8-F69B-0A3180BCF9A3}" id="{008A0027-0013-497E-A026-00D500CB007A}">
    <text xml:space="preserve">Art. 15.24
</text>
  </threadedComment>
  <threadedComment ref="ET175" personId="{E5842BE3-B748-F5C8-F69B-0A3180BCF9A3}" id="{00700020-0012-403C-95AE-0076007E0027}">
    <text xml:space="preserve">Art. 15.35
</text>
  </threadedComment>
  <threadedComment ref="EW175" personId="{E5842BE3-B748-F5C8-F69B-0A3180BCF9A3}" id="{005600D3-001A-40A3-88E7-00C700A5001C}">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EX175" personId="{E5842BE3-B748-F5C8-F69B-0A3180BCF9A3}" id="{004A005E-00BC-4955-BCEC-0059003D0049}">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EZ175" personId="{E5842BE3-B748-F5C8-F69B-0A3180BCF9A3}" id="{009600B3-0090-4E43-B885-003A001200F1}">
    <text xml:space="preserve">Art. 15.6
</text>
  </threadedComment>
  <threadedComment ref="FA175" personId="{E5842BE3-B748-F5C8-F69B-0A3180BCF9A3}" id="{00FC0079-008B-4EF3-A71C-00BD008F005A}">
    <text xml:space="preserve">Art. 15.26
</text>
  </threadedComment>
  <threadedComment ref="FB175" personId="{E5842BE3-B748-F5C8-F69B-0A3180BCF9A3}" id="{00A10048-0072-4EFE-BA9A-007E001B0010}">
    <text xml:space="preserve">Art. 15.26
</text>
  </threadedComment>
  <threadedComment ref="FC175" personId="{E5842BE3-B748-F5C8-F69B-0A3180BCF9A3}" id="{00BB00DF-0042-44B0-A264-00CB003C00A7}">
    <text xml:space="preserve">Art. 15.26
</text>
  </threadedComment>
  <threadedComment ref="FE175" personId="{E5842BE3-B748-F5C8-F69B-0A3180BCF9A3}" id="{0086004F-0097-4002-8A56-009B005200E5}">
    <text xml:space="preserve">Art. 15.71, regarding technology transfer for a digital economy
</text>
  </threadedComment>
  <threadedComment ref="AH176" personId="{E5842BE3-B748-F5C8-F69B-0A3180BCF9A3}" id="{00190034-0058-4E28-8C77-0042001C00F5}">
    <text xml:space="preserve">Art. 14.4
</text>
  </threadedComment>
  <threadedComment ref="AI176" personId="{E5842BE3-B748-F5C8-F69B-0A3180BCF9A3}" id="{00DE0051-009E-4559-966C-00F30079009F}">
    <text xml:space="preserve">Art. 14.4
</text>
  </threadedComment>
  <threadedComment ref="AL176" personId="{E5842BE3-B748-F5C8-F69B-0A3180BCF9A3}" id="{00FB0050-00E2-4063-B916-005800160064}">
    <text xml:space="preserve">Article 10.3: National Treatment
Article 10.5: Market Access
</text>
  </threadedComment>
  <threadedComment ref="AM176" personId="{E5842BE3-B748-F5C8-F69B-0A3180BCF9A3}" id="{00A200D6-009B-4E58-A9CC-00E0000100B0}">
    <text xml:space="preserve">Article 11.3: National Treatment
Article 11.5: Market Access for Financial Institutions
Article 11.7: New Financial Services
</text>
  </threadedComment>
  <threadedComment ref="AP176" personId="{E5842BE3-B748-F5C8-F69B-0A3180BCF9A3}" id="{00CA0096-003A-4168-8620-00F80091009E}">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176" personId="{E5842BE3-B748-F5C8-F69B-0A3180BCF9A3}" id="{008A00E4-00D0-429B-98B4-00BA00BA0050}">
    <text xml:space="preserve">Art. 14.3:1
</text>
  </threadedComment>
  <threadedComment ref="AW176" personId="{E5842BE3-B748-F5C8-F69B-0A3180BCF9A3}" id="{00B200CD-0064-4A6D-B29B-004700E700A3}">
    <text xml:space="preserve">Art. 14.5:1
</text>
  </threadedComment>
  <threadedComment ref="AX176" personId="{E5842BE3-B748-F5C8-F69B-0A3180BCF9A3}" id="{000C00AB-009A-4CD3-87C9-00D80030002C}">
    <text xml:space="preserve">Art. 14.5:1
</text>
  </threadedComment>
  <threadedComment ref="BA176" personId="{E5842BE3-B748-F5C8-F69B-0A3180BCF9A3}" id="{00120038-00F9-478C-B863-0065004300D7}">
    <text xml:space="preserve">Art. 14.6, hard, except:
4. The Parties shall encourage the use of interoperable electronic
authentication
 Art. 14.15(b)(v), cooperation
</text>
  </threadedComment>
  <threadedComment ref="BB176" personId="{E5842BE3-B748-F5C8-F69B-0A3180BCF9A3}" id="{003700EA-001A-4D46-AEF8-001E00AF003E}">
    <text xml:space="preserve">Art. 14.2.1;  14.5:2(a)
</text>
  </threadedComment>
  <threadedComment ref="BD176" personId="{E5842BE3-B748-F5C8-F69B-0A3180BCF9A3}" id="{00BB0011-006F-49B6-BF87-001B00760045}">
    <text xml:space="preserve">Art. 14.9
</text>
  </threadedComment>
  <threadedComment ref="BF176" personId="{E5842BE3-B748-F5C8-F69B-0A3180BCF9A3}" id="{002C00D7-006A-490B-B0C0-00BA0045008E}">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176" personId="{E5842BE3-B748-F5C8-F69B-0A3180BCF9A3}" id="{00B1001D-0085-4F79-97A8-00F300BF00EF}">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176" personId="{E5842BE3-B748-F5C8-F69B-0A3180BCF9A3}" id="{009000EC-00CE-4D6D-BA76-00C0007F0085}">
    <text xml:space="preserve">Art. 14.14, hard, except: 
3. The Parties shall endeavour to cooperate in appropriate cases of mutual concern regarding the regulation of unsolicited commercial electronic messages.
Art. 14.15(b)(iii), cooperation
</text>
  </threadedComment>
  <threadedComment ref="BK176" personId="{E5842BE3-B748-F5C8-F69B-0A3180BCF9A3}" id="{00AF0054-0040-4F1D-8EE8-00BC000700B0}">
    <text xml:space="preserve">Art. 14.10
</text>
  </threadedComment>
  <threadedComment ref="BM176" personId="{E5842BE3-B748-F5C8-F69B-0A3180BCF9A3}" id="{006A0092-00B9-49C3-9103-005200C80050}">
    <text xml:space="preserve">Art. 14.12
</text>
  </threadedComment>
  <threadedComment ref="BP176" personId="{E5842BE3-B748-F5C8-F69B-0A3180BCF9A3}" id="{00C7005E-0030-41D3-B853-00E100BF00BA}">
    <text xml:space="preserve">Article 14.17: Source Code
</text>
  </threadedComment>
  <threadedComment ref="BU176" personId="{E5842BE3-B748-F5C8-F69B-0A3180BCF9A3}" id="{006C0027-0069-4C23-94FC-002B00B60069}">
    <text xml:space="preserve">Art. 14.15(b)(iv), Art. 14.16, cooperation
</text>
  </threadedComment>
  <threadedComment ref="BY176" personId="{E5842BE3-B748-F5C8-F69B-0A3180BCF9A3}" id="{001900F9-0048-47AA-93EA-006D00A500D8}">
    <tex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text>
  </threadedComment>
  <threadedComment ref="BZ176" personId="{E5842BE3-B748-F5C8-F69B-0A3180BCF9A3}" id="{00950067-00FB-46AD-9C3A-000D009300FC}">
    <text xml:space="preserve">Art. 14.15
</text>
  </threadedComment>
  <threadedComment ref="CE176" personId="{E5842BE3-B748-F5C8-F69B-0A3180BCF9A3}" id="{009400F4-00E3-4AA4-817E-0076007D0058}">
    <text xml:space="preserve">Art. 14.5:2(b)
</text>
  </threadedComment>
  <threadedComment ref="CG176" personId="{E5842BE3-B748-F5C8-F69B-0A3180BCF9A3}" id="{0096004D-0024-4228-8701-00B4006D0076}">
    <text xml:space="preserve">Ch. 28
</text>
  </threadedComment>
  <threadedComment ref="CH176" personId="{E5842BE3-B748-F5C8-F69B-0A3180BCF9A3}" id="{005800CB-00BF-4500-926A-009C009E00C4}">
    <text xml:space="preserve">Art. 14.18 (excluding Malaysia and Viet Nam for 2 years), Chapt. 28
</text>
  </threadedComment>
  <threadedComment ref="CS176" personId="{E5842BE3-B748-F5C8-F69B-0A3180BCF9A3}" id="{001800D4-0095-4024-A64E-00C300820066}">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T176" personId="{E5842BE3-B748-F5C8-F69B-0A3180BCF9A3}" id="{006500B8-00AB-4831-B4F2-008800780053}">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176" personId="{E5842BE3-B748-F5C8-F69B-0A3180BCF9A3}" id="{00F6006D-0027-43A6-9728-006C00E9000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W176" personId="{E5842BE3-B748-F5C8-F69B-0A3180BCF9A3}" id="{005600B2-00DE-428F-B227-00C1009700C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Y176" personId="{E5842BE3-B748-F5C8-F69B-0A3180BCF9A3}" id="{00820054-0061-4ED0-AF2B-006F00EA0054}">
    <text xml:space="preserve">Art. 14.11
</text>
  </threadedComment>
  <threadedComment ref="DA176" personId="{E5842BE3-B748-F5C8-F69B-0A3180BCF9A3}" id="{0067006F-00CD-490C-ADC9-008700C00038}">
    <text xml:space="preserve">Art. 14.13
</text>
  </threadedComment>
  <threadedComment ref="DD176" personId="{E5842BE3-B748-F5C8-F69B-0A3180BCF9A3}" id="{00E6003B-008B-4921-8637-009600DC006E}">
    <text xml:space="preserve">Art. 14.11
</text>
  </threadedComment>
  <threadedComment ref="DF176" personId="{E5842BE3-B748-F5C8-F69B-0A3180BCF9A3}" id="{00820087-00A2-4252-8200-0087006F00E9}">
    <text xml:space="preserve">Art. 14.13
</text>
  </threadedComment>
  <threadedComment ref="DI176" personId="{40B0AB47-9800-EA44-1FF3-FDF440E4C41E}" id="{00ED00AF-00AD-4229-AB9E-00FE00AC0034}">
    <text xml:space="preserve">TPP/CPTPP, Art. 13.1, 13.4.3-4
</text>
  </threadedComment>
  <threadedComment ref="DL176" personId="{E5842BE3-B748-F5C8-F69B-0A3180BCF9A3}" id="{001500C7-0074-4A58-B737-0020003B00D7}">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X176" personId="{E5842BE3-B748-F5C8-F69B-0A3180BCF9A3}" id="{002600B4-004F-42B8-A9E6-000200BF00A6}">
    <text xml:space="preserve">Art. 15.4.8-9: Use of electronic means
Article 15.22: Cooperation
2. The Parties shall endeavour to cooperate in matters such as:
(c) developing and expanding the use of electronic means in
government procurement systems;
</text>
  </threadedComment>
  <threadedComment ref="EA176" personId="{E5842BE3-B748-F5C8-F69B-0A3180BCF9A3}" id="{00FE0028-00F1-422A-8457-0041007C0011}">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176" personId="{E5842BE3-B748-F5C8-F69B-0A3180BCF9A3}" id="{00E80033-00D0-49AB-9385-005100200066}">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C176" personId="{E5842BE3-B748-F5C8-F69B-0A3180BCF9A3}" id="{00B200BB-00BD-43B6-9535-009500C50092}">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D176" personId="{E5842BE3-B748-F5C8-F69B-0A3180BCF9A3}" id="{002E007E-0065-4EFA-8227-009E000E006E}">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76" personId="{40B0AB47-9800-EA44-1FF3-FDF440E4C41E}" id="{009F0076-0069-4BB5-BA0E-00D6002D0067}">
    <text xml:space="preserve">Art. 14.2.3(b)
</text>
  </threadedComment>
  <threadedComment ref="EF176" personId="{E5842BE3-B748-F5C8-F69B-0A3180BCF9A3}" id="{0028001F-0065-4A77-AC98-001700AB00E8}">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H176" personId="{E5842BE3-B748-F5C8-F69B-0A3180BCF9A3}" id="{00C800ED-001A-4DA3-97E4-006B000B00D4}">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K176" personId="{6785972C-96CC-E74C-1073-C6FD66B67974}" id="{00DC0007-009D-4B3D-AB2C-00DE0020003B}">
    <text xml:space="preserve">Art. 18.7:2(e) and (f)
</text>
  </threadedComment>
  <threadedComment ref="EL176" personId="{6785972C-96CC-E74C-1073-C6FD66B67974}" id="{0087004E-00CB-46AF-AAE8-00BE00CE0025}">
    <text xml:space="preserve">Art. 18.7
</text>
  </threadedComment>
  <threadedComment ref="EM176" personId="{E5842BE3-B748-F5C8-F69B-0A3180BCF9A3}" id="{00C30005-00EE-42B3-AE4A-007F003900BE}">
    <text xml:space="preserve">Art. 18.1, 18.6, 18.10 and several others partially applying TRIPS
</text>
  </threadedComment>
  <threadedComment ref="EN176" personId="{6785972C-96CC-E74C-1073-C6FD66B67974}" id="{00DE00AF-0097-493A-93DD-005C002700C4}">
    <text xml:space="preserve">R Polanco
CPTPP, Annex Art. 7 (g), this obligation is suspended
</text>
  </threadedComment>
  <threadedComment ref="EO176" personId="{6785972C-96CC-E74C-1073-C6FD66B67974}" id="{009C00AF-007D-4ADE-A794-00E400490062}">
    <text xml:space="preserve">Art. 18.65 on coyrights
</text>
  </threadedComment>
  <threadedComment ref="EP176" personId="{6785972C-96CC-E74C-1073-C6FD66B67974}" id="{0031003B-0013-49B9-88BD-0077004700BE}">
    <text xml:space="preserve">For IPRs in general: Art. 18.2, Art. 18.66
</text>
  </threadedComment>
  <threadedComment ref="EQ176" personId="{6785972C-96CC-E74C-1073-C6FD66B67974}" id="{002E0006-00A6-4401-ACAB-00A300D500E6}">
    <text xml:space="preserve">R Polanco
CPTPP, Annex Art. 7 (h), this obligation is suspended
</text>
  </threadedComment>
  <threadedComment ref="ER176" personId="{6785972C-96CC-E74C-1073-C6FD66B67974}" id="{00EB0098-0095-4462-9FF2-004D0094008C}">
    <text xml:space="preserve">R Polanco
CPTPP, Annex Art. 7 (i), this obligation is suspended
</text>
  </threadedComment>
  <threadedComment ref="ES176" personId="{6785972C-96CC-E74C-1073-C6FD66B67974}" id="{000F00F9-0044-4454-BD22-008100EE004C}">
    <text xml:space="preserve">Art. 18.78
</text>
  </threadedComment>
  <threadedComment ref="ET176" personId="{6785972C-96CC-E74C-1073-C6FD66B67974}" id="{00930014-00DF-4E91-981B-00D800F600D4}">
    <text xml:space="preserve">R Polanco
CPTPP, Annex Art. 7 (j), this obligation is suspended
</text>
  </threadedComment>
  <threadedComment ref="EU176" personId="{6785972C-96CC-E74C-1073-C6FD66B67974}" id="{00D80010-0022-4995-A9DF-008300510071}">
    <text xml:space="preserve">Art. 18.80
</text>
  </threadedComment>
  <threadedComment ref="EV176" personId="{6785972C-96CC-E74C-1073-C6FD66B67974}" id="{007C009C-0071-4F01-AAD1-00AF00280089}">
    <text xml:space="preserve">Art. 18.28
</text>
  </threadedComment>
  <threadedComment ref="EW176" personId="{6785972C-96CC-E74C-1073-C6FD66B67974}" id="{000A0097-00B2-4FD7-B1D2-0068007A004D}">
    <text xml:space="preserve">Art. 18.82
</text>
  </threadedComment>
  <threadedComment ref="EX176" personId="{6785972C-96CC-E74C-1073-C6FD66B67974}" id="{00580007-009A-4AE8-B913-0035003700F2}">
    <text xml:space="preserve">Art. 18.82
</text>
  </threadedComment>
  <threadedComment ref="EZ176" personId="{6785972C-96CC-E74C-1073-C6FD66B67974}" id="{000F00C2-00D9-4103-A846-00E000BB00FF}">
    <text xml:space="preserve">Art. 18.9
</text>
  </threadedComment>
  <threadedComment ref="FA176" personId="{6785972C-96CC-E74C-1073-C6FD66B67974}" id="{008F004E-0059-42B7-B8DB-00A500680070}">
    <text xml:space="preserve">Art. 18.58
</text>
  </threadedComment>
  <threadedComment ref="FB176" personId="{6785972C-96CC-E74C-1073-C6FD66B67974}" id="{000200A2-00C5-428C-B562-0072003C001A}">
    <text xml:space="preserve">Art. 18.59 for copyright and Art. 18.62:3(a)
</text>
  </threadedComment>
  <threadedComment ref="FC176" personId="{E5842BE3-B748-F5C8-F69B-0A3180BCF9A3}" id="{007500B6-006E-425B-87BB-004400A1000C}">
    <text xml:space="preserve">Art. 18.62(b)
</text>
  </threadedComment>
  <threadedComment ref="H177" personId="{E5842BE3-B748-F5C8-F69B-0A3180BCF9A3}" id="{005D0065-00B1-46B7-A7D7-00EC0047005E}">
    <text xml:space="preserve">Not signed yet, date of the latest text available
</text>
  </threadedComment>
  <threadedComment ref="I177" personId="{E5842BE3-B748-F5C8-F69B-0A3180BCF9A3}" id="{000400C5-0070-4C03-B037-009100EF0019}">
    <text xml:space="preserve">Not signed yet, date of the latest text available
</text>
  </threadedComment>
  <threadedComment ref="AC177" personId="{40B0AB47-9800-EA44-1FF3-FDF440E4C41E}" id="{00A200B6-00DF-4268-BEFC-0073004B006C}">
    <text xml:space="preserve">Art. 8.57.1
</text>
  </threadedComment>
  <threadedComment ref="AD177" personId="{40B0AB47-9800-EA44-1FF3-FDF440E4C41E}" id="{00470054-0012-45B0-97CF-00A9003F0002}">
    <text xml:space="preserve">Art. 8.61, exchange of information
</text>
  </threadedComment>
  <threadedComment ref="AF177" personId="{E5842BE3-B748-F5C8-F69B-0A3180BCF9A3}" id="{004E00DF-0014-485D-88F0-00C5005F00F8}">
    <text xml:space="preserve">EU-Singapore FTA, Art. 8.57.1
</text>
  </threadedComment>
  <threadedComment ref="AK177" personId="{40B0AB47-9800-EA44-1FF3-FDF440E4C41E}" id="{00DF0024-003A-4DA1-9387-004E00BE001E}">
    <text xml:space="preserve">Article 8.5
Market Access
Article 8.6
National Treatment
</text>
  </threadedComment>
  <threadedComment ref="AL177" personId="{40B0AB47-9800-EA44-1FF3-FDF440E4C41E}" id="{0070000E-00EE-4AF7-A587-002E00FC00E2}">
    <text xml:space="preserve">Article 8.5
Market Access
Article 8.6
National Treatment
</text>
  </threadedComment>
  <threadedComment ref="AM177" personId="{40B0AB47-9800-EA44-1FF3-FDF440E4C41E}" id="{00A800DB-0005-4C79-A9D9-00F10089006E}">
    <text xml:space="preserve">Article 8.5
Market Access
Article 8.6
National Treatment
</text>
  </threadedComment>
  <threadedComment ref="AP177" personId="{E5842BE3-B748-F5C8-F69B-0A3180BCF9A3}" id="{00D1002A-00BA-40D9-BFA2-00A800C3006E}">
    <text xml:space="preserve">Ch. 8
</text>
  </threadedComment>
  <threadedComment ref="AR177" personId="{40B0AB47-9800-EA44-1FF3-FDF440E4C41E}" id="{001200B9-0037-4790-913B-00EE00B30030}">
    <text xml:space="preserve">Art. 8.57:3
</text>
  </threadedComment>
  <threadedComment ref="AT177" personId="{40B0AB47-9800-EA44-1FF3-FDF440E4C41E}" id="{00E7001B-00DC-49AB-B1FC-00BB002500C1}">
    <text xml:space="preserve">Art. 8.58
</text>
  </threadedComment>
  <threadedComment ref="BA177" personId="{40B0AB47-9800-EA44-1FF3-FDF440E4C41E}" id="{00FE0011-0015-4ABD-BAE8-00E80069002F}">
    <text xml:space="preserve">Art. 8.60, Art. 8.61:1(a), cooperation
</text>
  </threadedComment>
  <threadedComment ref="BB177" personId="{40B0AB47-9800-EA44-1FF3-FDF440E4C41E}" id="{006C004C-00F9-44A2-9FF5-00FA00360000}">
    <text xml:space="preserve">Art. 8.57:2 
</text>
  </threadedComment>
  <threadedComment ref="BF177" personId="{E5842BE3-B748-F5C8-F69B-0A3180BCF9A3}" id="{00BE0011-006E-4309-B5C0-000A0088008D}">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177" personId="{40B0AB47-9800-EA44-1FF3-FDF440E4C41E}" id="{00940013-00F0-4CD9-8B35-003C007500CA}">
    <text xml:space="preserve">Art. 8.57.4 (hard)
Art. 8.61:1(d), cooperation
</text>
  </threadedComment>
  <threadedComment ref="BI177" personId="{40B0AB47-9800-EA44-1FF3-FDF440E4C41E}" id="{001F004E-00FE-48C7-ADF0-004E00E30041}">
    <text xml:space="preserve">Art. 8.61:1(c), cooperation
</text>
  </threadedComment>
  <threadedComment ref="BY177" personId="{40B0AB47-9800-EA44-1FF3-FDF440E4C41E}" id="{00F90080-00EF-4BFA-ABCA-009600D00099}">
    <text xml:space="preserve">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text>
  </threadedComment>
  <threadedComment ref="BZ177" personId="{EC687AD0-6A67-C58C-D82E-26EA0D0BD1EA}" id="{0011002D-0053-43D1-8C95-0056003F00BB}">
    <text xml:space="preserve">Art. 8.61
</text>
  </threadedComment>
  <threadedComment ref="CG177" personId="{40B0AB47-9800-EA44-1FF3-FDF440E4C41E}" id="{00B500B1-0091-4BD1-841E-00FB00BF00A2}">
    <text xml:space="preserve">Chapt. 15
</text>
  </threadedComment>
  <threadedComment ref="CV177" personId="{E5842BE3-B748-F5C8-F69B-0A3180BCF9A3}" id="{004E00FF-006C-48FE-8EF4-005700EC00F0}">
    <text xml:space="preserve">Art. 8.57.4:
4. The Parties agree that the development of electronic commerce must be fully
compatible with international standards of data protection, in order to ensure the
confidence of users of electronic commerce.
</text>
  </threadedComment>
  <threadedComment ref="CW177" personId="{E5842BE3-B748-F5C8-F69B-0A3180BCF9A3}" id="{001100A1-00AA-4ADC-9330-00D6001F0083}">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D177" personId="{E5842BE3-B748-F5C8-F69B-0A3180BCF9A3}" id="{0081005F-00D1-4C74-A7C1-00AD00380000}">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I177" personId="{40B0AB47-9800-EA44-1FF3-FDF440E4C41E}" id="{00530015-0011-40BB-BA84-009E00F20058}">
    <text xml:space="preserve">Art. 8.26.3; 8.27
</text>
  </threadedComment>
  <threadedComment ref="DJ177" personId="{E5842BE3-B748-F5C8-F69B-0A3180BCF9A3}" id="{004500D4-0077-4FF0-ABAA-0079002C006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K177" personId="{E5842BE3-B748-F5C8-F69B-0A3180BCF9A3}" id="{008700B0-00E4-4785-96B6-00B500EE003F}">
    <text xml:space="preserve">Art. 8.3, Art. 8.5 (Market access), Art. 8.6 (National Treatment)
BUT it does not include establishment (Art. 8.9.c)
</text>
  </threadedComment>
  <threadedComment ref="DL177" personId="{E5842BE3-B748-F5C8-F69B-0A3180BCF9A3}" id="{00440062-00B6-439C-9BD2-00F7005B002B}">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X177" personId="{40B0AB47-9800-EA44-1FF3-FDF440E4C41E}" id="{009700E2-0009-45D2-86B4-008C009A00A9}">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177" personId="{E5842BE3-B748-F5C8-F69B-0A3180BCF9A3}" id="{008E0051-0067-4926-9D3E-005D007500C1}">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77" personId="{E5842BE3-B748-F5C8-F69B-0A3180BCF9A3}" id="{005800B0-0078-48D7-A8C6-008E00720027}">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77" personId="{E5842BE3-B748-F5C8-F69B-0A3180BCF9A3}" id="{008E00B3-0064-45BB-94E4-0076005E0050}">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K177" personId="{6785972C-96CC-E74C-1073-C6FD66B67974}" id="{00DA00FD-0092-4298-9DE5-008B005700D2}">
    <text xml:space="preserve">Art. 10.4
</text>
  </threadedComment>
  <threadedComment ref="EL177" personId="{6785972C-96CC-E74C-1073-C6FD66B67974}" id="{00DD0073-00C9-40DF-8564-004200740002}">
    <text xml:space="preserve">Art. 10.4 for copyright and related rights
</text>
  </threadedComment>
  <threadedComment ref="EM177" personId="{6785972C-96CC-E74C-1073-C6FD66B67974}" id="{005400FC-007F-4E46-BBDF-00BF00D60028}">
    <text xml:space="preserve">Art. 10.2:2
</text>
  </threadedComment>
  <threadedComment ref="EN177" personId="{6785972C-96CC-E74C-1073-C6FD66B67974}" id="{0039000D-008F-450F-BA84-000E003F00CC}">
    <text xml:space="preserve">Art. 10.5
</text>
  </threadedComment>
  <threadedComment ref="EO177" personId="{6785972C-96CC-E74C-1073-C6FD66B67974}" id="{00EC0078-001A-4042-A394-000300550032}">
    <text xml:space="preserve">Art. 10.11
</text>
  </threadedComment>
  <threadedComment ref="EQ177" personId="{6785972C-96CC-E74C-1073-C6FD66B67974}" id="{00180078-0067-40C8-ABFE-008E006000F7}">
    <text xml:space="preserve">Art. 10.9
</text>
  </threadedComment>
  <threadedComment ref="ER177" personId="{6785972C-96CC-E74C-1073-C6FD66B67974}" id="{0073002E-0097-4FFD-B85F-00F000AD0042}">
    <text xml:space="preserve">Art. 10.10
</text>
  </threadedComment>
  <threadedComment ref="ES177" personId="{75038419-5C3C-B7DC-2852-837E1C39F7F9}" id="{00350007-0040-43F5-8DE6-006900750026}">
    <text xml:space="preserve">Art. 10.2:2(a)(vii)
</text>
  </threadedComment>
  <threadedComment ref="EW177" personId="{8E4CCD65-E3AA-5BB5-8775-153EB2897E6A}" id="{00D000D0-009B-4238-8AB6-00E100AA00F4}">
    <text xml:space="preserve">Art. 8.61:1(b), in the e-commerce chapter (soft), and Art. 10.47 (hard)
</text>
  </threadedComment>
  <threadedComment ref="EX177" personId="{8E4CCD65-E3AA-5BB5-8775-153EB2897E6A}" id="{005D0086-006A-4D14-AEBE-0046006A0075}">
    <text xml:space="preserve">Art. 8.61:1(b), in the e-commerce chapter (soft), and Art. 10.47 (hard)
</text>
  </threadedComment>
  <threadedComment ref="H178" personId="{E5842BE3-B748-F5C8-F69B-0A3180BCF9A3}" id="{00A400BA-00E6-44A4-9D4E-0070007A00BC}">
    <text xml:space="preserve">Not signed yet, date of the latest text available
</text>
  </threadedComment>
  <threadedComment ref="I178" personId="{E5842BE3-B748-F5C8-F69B-0A3180BCF9A3}" id="{00F90006-00DD-460A-B6B3-004A0036007B}">
    <text xml:space="preserve">Not signed yet, date of the latest text available
</text>
  </threadedComment>
  <threadedComment ref="AK178" personId="{EC687AD0-6A67-C58C-D82E-26EA0D0BD1EA}" id="{005300A7-0050-4C99-A62D-00A600010040}">
    <text xml:space="preserve">Cross Bordet Trade in Services Chapter
Article 4 Market Access
Article 5 Local Presence
Article 6 National Treatment
</text>
  </threadedComment>
  <threadedComment ref="AL178" personId="{EC687AD0-6A67-C58C-D82E-26EA0D0BD1EA}" id="{004000D7-0080-44A0-95BF-006000C6003F}">
    <text xml:space="preserve">Cross Bordet Trade in Services Chapter
Article 4 Market Access
Article 5 Local Presence
Article 6 National Treatment
</text>
  </threadedComment>
  <threadedComment ref="AM178" personId="{EC687AD0-6A67-C58C-D82E-26EA0D0BD1EA}" id="{0062005D-006A-4E4B-8DE9-007D009500A9}">
    <text xml:space="preserve">Cross Bordet Trade in Services Chapter
Article 4 Market Access
Article 5 Local Presence
Article 6 National Treatment
</text>
  </threadedComment>
  <threadedComment ref="AT178" personId="{40B0AB47-9800-EA44-1FF3-FDF440E4C41E}" id="{00460026-006A-449D-B2AE-00CA009900F4}">
    <text xml:space="preserve">Chapter on Digital Trade Art. 3.1.1
</text>
  </threadedComment>
  <threadedComment ref="BA178" personId="{40B0AB47-9800-EA44-1FF3-FDF440E4C41E}" id="{00380020-00D9-495F-BF7B-00310082003C}">
    <text xml:space="preserve">Chapter on Digital Trade Art. 6 (hard), Art. 11(a), cooperation
</text>
  </threadedComment>
  <threadedComment ref="BB178" personId="{40B0AB47-9800-EA44-1FF3-FDF440E4C41E}" id="{00A90095-00BD-486D-9B92-004800940048}">
    <text xml:space="preserve">Chapter on Digital Trade, Art. 1.1, Art, 4 and Art. 5
</text>
  </threadedComment>
  <threadedComment ref="BF178" personId="{40B0AB47-9800-EA44-1FF3-FDF440E4C41E}" id="{005D00ED-0075-4BED-89FA-00B50006002C}">
    <text xml:space="preserve">Trade in Goods Chapter
Article X.13
Committee on Trade in Goods
Preference utilisation / Data Exchange
</text>
  </threadedComment>
  <threadedComment ref="BH178" personId="{40B0AB47-9800-EA44-1FF3-FDF440E4C41E}" id="{00270075-00D9-4525-8A4E-006F009E005D}">
    <text xml:space="preserve">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ext>
  </threadedComment>
  <threadedComment ref="BI178" personId="{EC687AD0-6A67-C58C-D82E-26EA0D0BD1EA}" id="{00E40069-0087-4234-A640-00B8002800F8}">
    <text xml:space="preserve">Chapter on digital trade, Art. 8 (hard) except cooperation (art. 8.4)
And Art. 11(b), coopèration on direct marketing
</text>
  </threadedComment>
  <threadedComment ref="BK178" personId="{EC687AD0-6A67-C58C-D82E-26EA0D0BD1EA}" id="{0045006D-00BB-46C5-BC64-009F00C700D9}">
    <text xml:space="preserve">Chapter on Trade in Goods, Art. 10, Open Internet Access
</text>
  </threadedComment>
  <threadedComment ref="BP178" personId="{EC687AD0-6A67-C58C-D82E-26EA0D0BD1EA}" id="{00E500B7-003B-4C60-AB63-00D900E200D9}">
    <text xml:space="preserve">Chapter on digital trade, Art. 9 (hard) 
</text>
  </threadedComment>
  <threadedComment ref="BU178" personId="{40B0AB47-9800-EA44-1FF3-FDF440E4C41E}" id="{00BA00BA-0040-4660-8BA2-00F800EE001A}">
    <text xml:space="preserve">Chapter on Digital Trade Art. 11(e), cooperation
</text>
  </threadedComment>
  <threadedComment ref="BW178" personId="{40B0AB47-9800-EA44-1FF3-FDF440E4C41E}" id="{000100F0-0064-40E3-BE44-002E0057005E}">
    <text xml:space="preserve">Chapter on Digital Trade Art. 11 (c), cooperation
</text>
  </threadedComment>
  <threadedComment ref="BZ178" personId="{EC687AD0-6A67-C58C-D82E-26EA0D0BD1EA}" id="{000F00BA-0018-4266-AA2E-00B400B50080}">
    <text xml:space="preserve">Chaopter on Digital Trade Art. 11
</text>
  </threadedComment>
  <threadedComment ref="CG178" personId="{EC687AD0-6A67-C58C-D82E-26EA0D0BD1EA}" id="{00B70024-00AA-4D5A-B86F-00C3002500B9}">
    <text xml:space="preserve">CHAPTER XX] 
DISPUTE SETTLEMENT 
</text>
  </threadedComment>
  <threadedComment ref="CS178" personId="{40B0AB47-9800-EA44-1FF3-FDF440E4C41E}" id="{00F800ED-004E-4637-A169-00B200BA002B}">
    <tex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ext>
  </threadedComment>
  <threadedComment ref="CW178" personId="{E5842BE3-B748-F5C8-F69B-0A3180BCF9A3}" id="{003100E6-0035-4D39-A3B3-007A00210071}">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CY178" personId="{E5842BE3-B748-F5C8-F69B-0A3180BCF9A3}" id="{00C80065-00E5-4B40-A011-000500C600BD}">
    <text xml:space="preserve">Chapter on Electronic Trade
Art. XX
The Parties shall reassess within three years of the date of entry into force of this Agreement the need for inclusion of provisions on the free flow of data into this Agreement
</text>
  </threadedComment>
  <threadedComment ref="DD178" personId="{40B0AB47-9800-EA44-1FF3-FDF440E4C41E}" id="{009D00CF-0018-4909-94C7-00F9007A00B0}">
    <text xml:space="preserve">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ext>
  </threadedComment>
  <threadedComment ref="DI178" personId="{40B0AB47-9800-EA44-1FF3-FDF440E4C41E}" id="{003400A5-0002-4401-A12A-0019000B007E}">
    <text xml:space="preserve">EU-Mexico Modernised Global Agreement, Telecommunications Section, Art. 6.3-4; 
</text>
  </threadedComment>
  <threadedComment ref="DK178" personId="{E5842BE3-B748-F5C8-F69B-0A3180BCF9A3}" id="{00660013-0075-4061-87AE-000E00790079}">
    <text xml:space="preserve">CROSS-BORDER TRADE IN SERVICES
Art. 3 .2(a) exclude audio-visual services
INVESTMENT CHAPTER
Art. 5.2 d) exclude audiovisual
COMPETITION CHAPTER 
Art. X.7. 6
6. Subsidies provided in the audio-visual sector shall only be subject to transparency according to Article X.9.)
</text>
  </threadedComment>
  <threadedComment ref="DL178" personId="{40B0AB47-9800-EA44-1FF3-FDF440E4C41E}" id="{002B00CF-000C-4E46-9B7A-006D00E000A8}">
    <text xml:space="preserve">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ext>
  </threadedComment>
  <threadedComment ref="DX178" personId="{EC687AD0-6A67-C58C-D82E-26EA0D0BD1EA}" id="{00C6002B-008A-40ED-AB33-003600BB002F}">
    <text xml:space="preserve">Chapter on Public Procurement 
Arz. 4.3 Usel of electric means
Art. 14 electronic auctions
</text>
  </threadedComment>
  <threadedComment ref="EA178" personId="{40B0AB47-9800-EA44-1FF3-FDF440E4C41E}" id="{00A90072-0030-4892-AA36-008D006F002B}">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EB178" personId="{40B0AB47-9800-EA44-1FF3-FDF440E4C41E}" id="{0080003F-0053-4F58-BBCF-00BF00C200BE}">
    <text xml:space="preserve">EU-Mexico Modernised Global Agreement, Ch. Exceptions, Art. X.3; 
</text>
  </threadedComment>
  <threadedComment ref="EC178" personId="{40B0AB47-9800-EA44-1FF3-FDF440E4C41E}" id="{00240050-005E-41DB-9348-002D00D700E6}">
    <text xml:space="preserve">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ext>
  </threadedComment>
  <threadedComment ref="ED178" personId="{E5842BE3-B748-F5C8-F69B-0A3180BCF9A3}" id="{00BB0057-000A-485E-ABA2-00AE00180086}">
    <text xml:space="preserve">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ext>
  </threadedComment>
  <threadedComment ref="EF178" personId="{40B0AB47-9800-EA44-1FF3-FDF440E4C41E}" id="{007B001C-00FE-4618-B1BB-001F00FD00ED}">
    <text xml:space="preserve">Chapter on Digital Trade Art. 3.1.2
</text>
  </threadedComment>
  <threadedComment ref="EK178" personId="{E5842BE3-B748-F5C8-F69B-0A3180BCF9A3}" id="{00340008-0020-4D51-BB64-001700370079}">
    <text xml:space="preserve">Ch. 41, Art. X.5.1
</text>
  </threadedComment>
  <threadedComment ref="EL178" personId="{E5842BE3-B748-F5C8-F69B-0A3180BCF9A3}" id="{009300ED-00AC-4365-8D8A-009200870096}">
    <text xml:space="preserve">Ch. 41, Art. X.5.2
</text>
  </threadedComment>
  <threadedComment ref="EM178" personId="{E5842BE3-B748-F5C8-F69B-0A3180BCF9A3}" id="{00610066-0044-49BA-814F-00C1004100C6}">
    <text xml:space="preserve">Ch. 41, Art. X.2
</text>
  </threadedComment>
  <threadedComment ref="EN178" personId="{E5842BE3-B748-F5C8-F69B-0A3180BCF9A3}" id="{00850064-00B1-42B5-A8AA-009900820063}">
    <text xml:space="preserve">Ch. 41, Art. X.11
</text>
  </threadedComment>
  <threadedComment ref="EO178" personId="{E5842BE3-B748-F5C8-F69B-0A3180BCF9A3}" id="{006100D3-00FB-40FB-BD3D-0008001800DB}">
    <text xml:space="preserve">Ch. 41, Art. X.14
</text>
  </threadedComment>
  <threadedComment ref="EP178" personId="{E5842BE3-B748-F5C8-F69B-0A3180BCF9A3}" id="{006000E7-00E1-4A59-A99E-0051006600DA}">
    <text xml:space="preserve">Ch. 41, Art. X.1.4
</text>
  </threadedComment>
  <threadedComment ref="EQ178" personId="{E5842BE3-B748-F5C8-F69B-0A3180BCF9A3}" id="{0026009E-0066-4300-B54C-007C00F700CF}">
    <text xml:space="preserve">Ch. 41, Art. X.15
</text>
  </threadedComment>
  <threadedComment ref="ER178" personId="{E5842BE3-B748-F5C8-F69B-0A3180BCF9A3}" id="{002B0017-0033-48D5-9FDF-00A30047009B}">
    <text xml:space="preserve">Ch. 41, Art. X.16
</text>
  </threadedComment>
  <threadedComment ref="ES178" personId="{E5842BE3-B748-F5C8-F69B-0A3180BCF9A3}" id="{00EC00AA-0098-437B-A9A5-002A00BF00A0}">
    <text xml:space="preserve">Ch. 41, Art. X.48
</text>
  </threadedComment>
  <threadedComment ref="FA178" personId="{E5842BE3-B748-F5C8-F69B-0A3180BCF9A3}" id="{00110083-00FB-4716-BAC9-00D3006800C0}">
    <text xml:space="preserve">Ch. 41, Art. X.6(a)
</text>
  </threadedComment>
  <threadedComment ref="FB178" personId="{E5842BE3-B748-F5C8-F69B-0A3180BCF9A3}" id="{003F00E4-0044-4C61-BC89-00F300F90030}">
    <text xml:space="preserve">Ch. 41, Art. X.6(c)
</text>
  </threadedComment>
  <threadedComment ref="AB179" personId="{40B0AB47-9800-EA44-1FF3-FDF440E4C41E}" id="{00B600EA-0009-4219-99C8-00E0009C0056}">
    <text xml:space="preserve">Art. 870.3
</text>
  </threadedComment>
  <threadedComment ref="AD179" personId="{40B0AB47-9800-EA44-1FF3-FDF440E4C41E}" id="{005B00C4-0006-4AFC-98D8-008600FF00FD}">
    <text xml:space="preserve">Art. 8.80.2 (dialogue)
</text>
  </threadedComment>
  <threadedComment ref="AF179" personId="{40B0AB47-9800-EA44-1FF3-FDF440E4C41E}" id="{00B400C6-00E2-435F-81D4-006300DD0080}">
    <text xml:space="preserve">Art. 870.1, 870.2
</text>
  </threadedComment>
  <threadedComment ref="AL179" personId="{40B0AB47-9800-EA44-1FF3-FDF440E4C41E}" id="{00630090-008E-4519-A149-005A00250070}">
    <text xml:space="preserve">ARTICLE 8.16
National treatment
ARTICLE 8.15
Market access
</text>
  </threadedComment>
  <threadedComment ref="AM179" personId="{40B0AB47-9800-EA44-1FF3-FDF440E4C41E}" id="{006500C0-00E7-495C-93A7-002300560068}">
    <text xml:space="preserve">ARTICLE 8.16
National treatment
ARTICLE 8.15
Market access
</text>
  </threadedComment>
  <threadedComment ref="AO179" personId="{40B0AB47-9800-EA44-1FF3-FDF440E4C41E}" id="{00B000CF-0012-4898-9F4E-008D00030025}">
    <text xml:space="preserve">Art. 870.6In the event of any inconsistency between the provisions of this Section and the other provisions of this Agreement, those other provisions shall prevail to the extent of the inconsistency.
</text>
  </threadedComment>
  <threadedComment ref="AT179" personId="{40B0AB47-9800-EA44-1FF3-FDF440E4C41E}" id="{00990029-007D-43FA-98C0-000B00C80049}">
    <text xml:space="preserve">Art. 8.72
</text>
  </threadedComment>
  <threadedComment ref="BA179" personId="{40B0AB47-9800-EA44-1FF3-FDF440E4C41E}" id="{008000D3-0043-44B2-8A6B-00F30020009F}">
    <text xml:space="preserve">Art.. 8.77
Art. 8.80.2.(d), dialogue
</text>
  </threadedComment>
  <threadedComment ref="BB179" personId="{40B0AB47-9800-EA44-1FF3-FDF440E4C41E}" id="{005D00D0-0069-4E60-9229-0095001C009D}">
    <text xml:space="preserve">Art. 8.74, 8.75, 8.76
</text>
  </threadedComment>
  <threadedComment ref="BF179" personId="{E5842BE3-B748-F5C8-F69B-0A3180BCF9A3}" id="{004E00DF-00F0-4AEF-AC0E-008D007D00C9}">
    <text xml:space="preserve">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ext>
  </threadedComment>
  <threadedComment ref="BH179" personId="{40B0AB47-9800-EA44-1FF3-FDF440E4C41E}" id="{00AC0071-0032-4433-8BC7-009400550076}">
    <text xml:space="preserve">Art. 8.70.2
Art. 8.78
Art. 8.80.2(a), dialogue
</text>
  </threadedComment>
  <threadedComment ref="BI179" personId="{40B0AB47-9800-EA44-1FF3-FDF440E4C41E}" id="{00D70050-0092-465D-8D7A-00AE006C0078}">
    <text xml:space="preserve">Art. 8.79
Art. 8.80.2(c), dialogue
</text>
  </threadedComment>
  <threadedComment ref="BP179" personId="{40B0AB47-9800-EA44-1FF3-FDF440E4C41E}" id="{0083005C-0003-4BC8-8E0E-000700590042}">
    <text xml:space="preserve">Art. 8.73
</text>
  </threadedComment>
  <threadedComment ref="BU179" personId="{E5842BE3-B748-F5C8-F69B-0A3180BCF9A3}" id="{00F20076-002A-4F0B-9149-00EF0027003C}">
    <text xml:space="preserve">Art. 18.1.2 h)
2. Nothing in this Section shall affect the right of a Party to define or regulate its own levels of protection in pursuit or furtherance of its public policy objectives in areas such as:
(h) personal data and cybersecurity;
Art. 8.80.2(b), dialogue
</text>
  </threadedComment>
  <threadedComment ref="BZ179" personId="{EC687AD0-6A67-C58C-D82E-26EA0D0BD1EA}" id="{00B1009E-00DE-404A-9125-00C7002A0052}">
    <text xml:space="preserve">Art. 8.80
</text>
  </threadedComment>
  <threadedComment ref="CB179" personId="{40B0AB47-9800-EA44-1FF3-FDF440E4C41E}" id="{000800E4-00F0-45CF-9540-00CE009A0066}">
    <text xml:space="preserve">EU-Japan FTA, Art. 8.4.
</text>
  </threadedComment>
  <threadedComment ref="CG179" personId="{40B0AB47-9800-EA44-1FF3-FDF440E4C41E}" id="{00BC00C6-006B-4993-B6BD-000B000F0016}">
    <text xml:space="preserve">Chapter 21
</text>
  </threadedComment>
  <threadedComment ref="CT179" personId="{E5842BE3-B748-F5C8-F69B-0A3180BCF9A3}" id="{00660042-0004-4CC3-9112-00D500D90002}">
    <text xml:space="preserve">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ext>
  </threadedComment>
  <threadedComment ref="CW179" personId="{E5842BE3-B748-F5C8-F69B-0A3180BCF9A3}" id="{003F008E-004B-44EC-BEE1-00C50002005F}">
    <tex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CY179" personId="{E5842BE3-B748-F5C8-F69B-0A3180BCF9A3}" id="{009C00E2-00ED-45EE-BBDA-001D00200071}">
    <text xml:space="preserve">ARTICLE 8.81
Free flow of data
The Parties shall reassess within three years of the date of entry into force of this Agreement the need for inclusion of provisions on the free flow of data into this Agreement.
</text>
  </threadedComment>
  <threadedComment ref="CZ179" personId="{E5842BE3-B748-F5C8-F69B-0A3180BCF9A3}" id="{0024007C-00BA-4C7B-87E7-00A4009E00DF}">
    <text xml:space="preserve">Art. 8.4. in case provisions of data flows are finally agreed, the Committe would do it
</text>
  </threadedComment>
  <threadedComment ref="DD179" personId="{E5842BE3-B748-F5C8-F69B-0A3180BCF9A3}" id="{00490017-0020-4D02-A9EA-00A4006800DA}">
    <tex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DI179" personId="{40B0AB47-9800-EA44-1FF3-FDF440E4C41E}" id="{00B10073-00C7-48BF-B433-00C400B90038}">
    <text xml:space="preserve">EU-Japan FTA, Art. 8.42; Art. 8.44.3-4
</text>
  </threadedComment>
  <threadedComment ref="DK179" personId="{E5842BE3-B748-F5C8-F69B-0A3180BCF9A3}" id="{00BF0067-0047-4590-9902-009200280041}">
    <text xml:space="preserve">Art. 8.6.2, Art. 8.14.c,  trade in services chapter does not aplly to audiovisual
Art. 12.3.7 - chapter on subsidies does not apply to audiovisual
</text>
  </threadedComment>
  <threadedComment ref="DL179" personId="{E5842BE3-B748-F5C8-F69B-0A3180BCF9A3}" id="{002800C6-00B3-41F0-A4AB-009D007100CA}">
    <text xml:space="preserve">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EA179" personId="{E5842BE3-B748-F5C8-F69B-0A3180BCF9A3}" id="{00840086-00EA-47AA-97B8-008300630036}">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ext>
  </threadedComment>
  <threadedComment ref="EB179" personId="{E5842BE3-B748-F5C8-F69B-0A3180BCF9A3}" id="{009E00B1-0050-4C3D-86C0-00CB00AD006C}">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179" personId="{40B0AB47-9800-EA44-1FF3-FDF440E4C41E}" id="{007900D0-000E-4638-9C3C-006A003B007A}">
    <text xml:space="preserve">Art. 8.70.5
5. This Section does not apply to gambling and betting services, broadcasting services, audio-visual services, services of notaries or equivalent professions, and legal representation services
</text>
  </threadedComment>
  <threadedComment ref="ED179" personId="{E5842BE3-B748-F5C8-F69B-0A3180BCF9A3}" id="{00F6008C-00F3-4FCF-9868-00AA00E700F3}">
    <text xml:space="preserve">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ext>
  </threadedComment>
  <threadedComment ref="EK179" personId="{8E4CCD65-E3AA-5BB5-8775-153EB2897E6A}" id="{00610075-00F4-4860-9C39-00BC00E60006}">
    <text xml:space="preserve">Art. 14.3:2(e) and (f)
</text>
  </threadedComment>
  <threadedComment ref="EL179" personId="{8E4CCD65-E3AA-5BB5-8775-153EB2897E6A}" id="{004600D3-0095-4A6E-B5C9-00D900E300B7}">
    <text xml:space="preserve">Art. 14.3:2 and 3
</text>
  </threadedComment>
  <threadedComment ref="EM179" personId="{EC687AD0-6A67-C58C-D82E-26EA0D0BD1EA}" id="{007C00A4-00FC-48DA-888A-0057008A0039}">
    <text xml:space="preserve">Art. 14.3.2(a)
</text>
  </threadedComment>
  <threadedComment ref="EN179" personId="{8E4CCD65-E3AA-5BB5-8775-153EB2897E6A}" id="{005E00FB-0015-492F-B7D7-002E001F00E0}">
    <text xml:space="preserve">Art. 14.13
</text>
  </threadedComment>
  <threadedComment ref="EO179" personId="{8E4CCD65-E3AA-5BB5-8775-153EB2897E6A}" id="{00E60022-0034-4097-9C84-008300460047}">
    <text xml:space="preserve">Art. 14.14
</text>
  </threadedComment>
  <threadedComment ref="ES179" personId="{8E4CCD65-E3AA-5BB5-8775-153EB2897E6A}" id="{00D4007B-009A-4168-A851-00010092002E}">
    <text xml:space="preserve">Sub-section; Art 14.36
</text>
  </threadedComment>
  <threadedComment ref="EZ179" personId="{EC687AD0-6A67-C58C-D82E-26EA0D0BD1EA}" id="{005D00B5-0068-41C8-9EF4-0084004500A2}">
    <text xml:space="preserve">Art. 14.6
</text>
  </threadedComment>
  <threadedComment ref="FA179" personId="{8E4CCD65-E3AA-5BB5-8775-153EB2897E6A}" id="{004200A5-0050-4D28-B82E-00670005004F}">
    <text xml:space="preserve">Art. 14.8.8(a)
</text>
  </threadedComment>
  <threadedComment ref="FB179" personId="{8E4CCD65-E3AA-5BB5-8775-153EB2897E6A}" id="{00A600DA-0063-4013-968C-00FB00BA007B}">
    <text xml:space="preserve">Art. 14.8.8(c)
</text>
  </threadedComment>
  <threadedComment ref="H180" personId="{40B0AB47-9800-EA44-1FF3-FDF440E4C41E}" id="{0037004C-0091-4A53-A02C-0084009600C8}">
    <text xml:space="preserve">Text available on this date. Agreement not yet signed
</text>
  </threadedComment>
  <threadedComment ref="AD180" personId="{E5842BE3-B748-F5C8-F69B-0A3180BCF9A3}" id="{00A100E3-0022-4027-BF42-006900F70012}">
    <text xml:space="preserve">Art. 19.14
</text>
  </threadedComment>
  <threadedComment ref="AE180" personId="{E5842BE3-B748-F5C8-F69B-0A3180BCF9A3}" id="{00180090-00FD-4880-801F-009F002E00D0}">
    <text xml:space="preserve">Art. 19.14.1(d), cooperation
</text>
  </threadedComment>
  <threadedComment ref="AF180" personId="{E5842BE3-B748-F5C8-F69B-0A3180BCF9A3}" id="{001F00CF-0022-4F69-B57B-007900D000BF}">
    <tex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ext>
  </threadedComment>
  <threadedComment ref="AI180" personId="{E5842BE3-B748-F5C8-F69B-0A3180BCF9A3}" id="{006C005A-00E7-4B6B-B6C9-008500E90020}">
    <text xml:space="preserve">Art. 19.4.1
</text>
  </threadedComment>
  <threadedComment ref="AK180" personId="{EC687AD0-6A67-C58C-D82E-26EA0D0BD1EA}" id="{000700F6-0021-4B39-8B20-008C003A0089}">
    <text xml:space="preserve">Article 15.5: Market Access 
Article 15.3: National Treatment 
</text>
  </threadedComment>
  <threadedComment ref="AL180" personId="{EC687AD0-6A67-C58C-D82E-26EA0D0BD1EA}" id="{009E00E3-0083-4874-83F2-00A00052001A}">
    <text xml:space="preserve">Article 15.5: Market Access 
Article 15.3: National Treatment 
</text>
  </threadedComment>
  <threadedComment ref="AM180" personId="{EC687AD0-6A67-C58C-D82E-26EA0D0BD1EA}" id="{003400E8-0023-4D21-A094-005400FF0060}">
    <text xml:space="preserve">Article 17.5: Market Access 
Article 17.3: National Treatment 
</text>
  </threadedComment>
  <threadedComment ref="AP180" personId="{E5842BE3-B748-F5C8-F69B-0A3180BCF9A3}" id="{00960098-00D6-4CB7-89F8-00DD00C60095}">
    <text xml:space="preserve">Art. 19.2.4
</text>
  </threadedComment>
  <threadedComment ref="AT180" personId="{E5842BE3-B748-F5C8-F69B-0A3180BCF9A3}" id="{00450018-00D0-4028-815A-004D00DE008D}">
    <text xml:space="preserve">Art. 19.3.1
</text>
  </threadedComment>
  <threadedComment ref="AW180" personId="{E5842BE3-B748-F5C8-F69B-0A3180BCF9A3}" id="{00020085-0090-4743-A3AA-0014009600DF}">
    <text xml:space="preserve">Art. 19.5.1
</text>
  </threadedComment>
  <threadedComment ref="BA180" personId="{E5842BE3-B748-F5C8-F69B-0A3180BCF9A3}" id="{006A0049-005D-4491-B163-00A5002600E7}">
    <text xml:space="preserve">Art. 19.6
Art. 19.14.1(a)(iii), cooperation
</text>
  </threadedComment>
  <threadedComment ref="BB180" personId="{E5842BE3-B748-F5C8-F69B-0A3180BCF9A3}" id="{006C0026-0046-4843-9931-006400DF00F4}">
    <text xml:space="preserve">Art. 19.2.1
Art. 19.5.2(a)
</text>
  </threadedComment>
  <threadedComment ref="BD180" personId="{E5842BE3-B748-F5C8-F69B-0A3180BCF9A3}" id="{0091002D-0060-47E9-9178-0025003C002A}">
    <text xml:space="preserve">Art. 19.9
</text>
  </threadedComment>
  <threadedComment ref="BF180" personId="{EC687AD0-6A67-C58C-D82E-26EA0D0BD1EA}" id="{00720091-0021-4310-938B-008F00CC00B5}">
    <text xml:space="preserve">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ext>
  </threadedComment>
  <threadedComment ref="BH180" personId="{E5842BE3-B748-F5C8-F69B-0A3180BCF9A3}" id="{00CC00A9-0097-4659-B54E-00B400A500CA}">
    <text xml:space="preserve">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ext>
  </threadedComment>
  <threadedComment ref="BI180" personId="{E5842BE3-B748-F5C8-F69B-0A3180BCF9A3}" id="{003500B6-00D0-41B8-8C1E-007D005E003D}">
    <text xml:space="preserve">Art. 19.13
</text>
  </threadedComment>
  <threadedComment ref="BK180" personId="{E5842BE3-B748-F5C8-F69B-0A3180BCF9A3}" id="{008A0008-0036-4CB4-8E70-003300350005}">
    <text xml:space="preserve">Art. 19.10
</text>
  </threadedComment>
  <threadedComment ref="BN180" personId="{E5842BE3-B748-F5C8-F69B-0A3180BCF9A3}" id="{00800045-0081-442E-9432-000200930022}">
    <text xml:space="preserve">Art. 19.17
</text>
  </threadedComment>
  <threadedComment ref="BP180" personId="{E5842BE3-B748-F5C8-F69B-0A3180BCF9A3}" id="{00E800D4-003B-4A5C-A5F0-00F300F200BB}">
    <text xml:space="preserve">Art. 19.16
</text>
  </threadedComment>
  <threadedComment ref="BU180" personId="{E5842BE3-B748-F5C8-F69B-0A3180BCF9A3}" id="{006E0007-0069-4494-BEEE-0047001D00EA}">
    <text xml:space="preserve">Art. 19.14.1(a)(ii), cooperation
Art. 19.15 cybersecurity
</text>
  </threadedComment>
  <threadedComment ref="BW180" personId="{E5842BE3-B748-F5C8-F69B-0A3180BCF9A3}" id="{0050007C-00AD-4756-BD00-009D00EE00E6}">
    <text xml:space="preserve">Art. 19.18 regarding Open Government Data
Article 19.17: Interactive Computer Services
</text>
  </threadedComment>
  <threadedComment ref="BY180" personId="{EC687AD0-6A67-C58C-D82E-26EA0D0BD1EA}" id="{008D009B-004E-4304-B72F-00CD003300EC}">
    <text xml:space="preserve">
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text>
  </threadedComment>
  <threadedComment ref="BZ180" personId="{EC687AD0-6A67-C58C-D82E-26EA0D0BD1EA}" id="{00810057-00A4-4835-9640-001C00A90047}">
    <text xml:space="preserve">Art. 19.14
</text>
  </threadedComment>
  <threadedComment ref="CA180" personId="{E5842BE3-B748-F5C8-F69B-0A3180BCF9A3}" id="{00B9000D-00FC-4215-96CA-002F0007007A}">
    <text xml:space="preserve">Art. 19.14.1(c), cooperation
</text>
  </threadedComment>
  <threadedComment ref="CB180" personId="{40B0AB47-9800-EA44-1FF3-FDF440E4C41E}" id="{00AB007D-000E-468C-937E-0043000100C6}">
    <text xml:space="preserve">
USMCA, Art. 19.14.2.
The Parties shall consider establishing a forum to address any of the issues listed
above, or any other matter pertaining to the operation of this chapter
</text>
  </threadedComment>
  <threadedComment ref="CE180" personId="{E5842BE3-B748-F5C8-F69B-0A3180BCF9A3}" id="{00F400F8-00F0-490E-AE0B-00E30012002A}">
    <text xml:space="preserve">Art. 19.5.2(b)
</text>
  </threadedComment>
  <threadedComment ref="CG180" personId="{EC687AD0-6A67-C58C-D82E-26EA0D0BD1EA}" id="{008300BE-0041-48B3-8751-008D00A40039}">
    <text xml:space="preserve">Art. 31.2
</text>
  </threadedComment>
  <threadedComment ref="CS180" personId="{E5842BE3-B748-F5C8-F69B-0A3180BCF9A3}" id="{007700B9-0030-4E59-AD62-002800F000B6}">
    <text xml:space="preserve">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ext>
  </threadedComment>
  <threadedComment ref="CT180" personId="{E5842BE3-B748-F5C8-F69B-0A3180BCF9A3}" id="{00E500DF-001B-434A-B4A4-002E00D40094}">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ext>
  </threadedComment>
  <threadedComment ref="CU180" personId="{E5842BE3-B748-F5C8-F69B-0A3180BCF9A3}" id="{00A3007F-00E5-4A06-ADE8-00E80015009A}">
    <text xml:space="preserve">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ext>
  </threadedComment>
  <threadedComment ref="CV180" personId="{E5842BE3-B748-F5C8-F69B-0A3180BCF9A3}" id="{007D00A9-0099-4693-ACFB-0054001200FA}">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ext>
  </threadedComment>
  <threadedComment ref="CW180" personId="{E5842BE3-B748-F5C8-F69B-0A3180BCF9A3}" id="{005C000F-0067-423A-B788-00E100EA00A4}">
    <text xml:space="preserve">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ext>
  </threadedComment>
  <threadedComment ref="CY180" personId="{E5842BE3-B748-F5C8-F69B-0A3180BCF9A3}" id="{00CC00CC-000D-47C7-9169-004E004A001D}">
    <text xml:space="preserve">Art. 19.11
</text>
  </threadedComment>
  <threadedComment ref="CZ180" personId="{E5842BE3-B748-F5C8-F69B-0A3180BCF9A3}" id="{00DF00A1-0086-4F64-8AB0-00B300F30092}">
    <text xml:space="preserve">Article 25.4: Committee on SME Issues
</text>
  </threadedComment>
  <threadedComment ref="DA180" personId="{E5842BE3-B748-F5C8-F69B-0A3180BCF9A3}" id="{006B00B4-00EC-4FA6-A4EC-001F00BD0008}">
    <text xml:space="preserve">Art. 19.12
</text>
  </threadedComment>
  <threadedComment ref="DD180" personId="{EC687AD0-6A67-C58C-D82E-26EA0D0BD1EA}" id="{00AC006A-00AF-45CC-9322-00BA009D009F}">
    <text xml:space="preserve">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E180" personId="{EC687AD0-6A67-C58C-D82E-26EA0D0BD1EA}" id="{006F0033-0048-4BCA-A573-00A2007F0021}">
    <text xml:space="preserve">Article 17.21: Committee on Financial Services 
</text>
  </threadedComment>
  <threadedComment ref="DF180" personId="{EC687AD0-6A67-C58C-D82E-26EA0D0BD1EA}" id="{005B009F-0058-4A75-A54E-00EA00B60077}">
    <text xml:space="preserve">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I180" personId="{40B0AB47-9800-EA44-1FF3-FDF440E4C41E}" id="{00410013-0052-4E3D-BB40-002F00D70053}">
    <text xml:space="preserve">USMCA, Art. 18.1 - definitions, Art. 18.3.3-4
</text>
  </threadedComment>
  <threadedComment ref="DK180" personId="{EC687AD0-6A67-C58C-D82E-26EA0D0BD1EA}" id="{00540055-00A3-464C-BB9B-00C3004200E6}">
    <text xml:space="preserve">ANNEX 15-E Mexico’s Cultural Exceptions
ANNEX II SCHEDULE OF MEXICO 
</text>
  </threadedComment>
  <threadedComment ref="DL180" personId="{E5842BE3-B748-F5C8-F69B-0A3180BCF9A3}" id="{00C9008F-0012-40FD-9984-00760039002C}">
    <text xml:space="preserve">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ext>
  </threadedComment>
  <threadedComment ref="DN180" personId="{E5842BE3-B748-F5C8-F69B-0A3180BCF9A3}" id="{00BD0048-0024-4D11-B2E5-004D002800D5}">
    <text xml:space="preserve">Art. 19.18 Open Government Data
Art. 19.14.1(a)(iv), cooperation
</text>
  </threadedComment>
  <threadedComment ref="DO180" personId="{E5842BE3-B748-F5C8-F69B-0A3180BCF9A3}" id="{00CA0017-00C7-4854-B74B-003100D00086}">
    <text xml:space="preserve">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ext>
  </threadedComment>
  <threadedComment ref="DX180" personId="{EC687AD0-6A67-C58C-D82E-26EA0D0BD1EA}" id="{0071007B-003D-4302-A34E-001200DA001F}">
    <text xml:space="preserve">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ext>
  </threadedComment>
  <threadedComment ref="EA180" personId="{E5842BE3-B748-F5C8-F69B-0A3180BCF9A3}" id="{002B0086-0050-4E3F-A3FA-001D00970004}">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B180" personId="{E5842BE3-B748-F5C8-F69B-0A3180BCF9A3}" id="{0089000D-00BD-4FFB-A180-003C00220036}">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C180" personId="{E5842BE3-B748-F5C8-F69B-0A3180BCF9A3}" id="{001400BF-007D-419B-B8A7-004200B400DA}">
    <text xml:space="preserve">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ext>
  </threadedComment>
  <threadedComment ref="ED180" personId="{E5842BE3-B748-F5C8-F69B-0A3180BCF9A3}" id="{005C0022-0077-45C1-A157-00D800690051}">
    <text xml:space="preserve">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80" personId="{40B0AB47-9800-EA44-1FF3-FDF440E4C41E}" id="{005000BA-0068-4B45-98CF-00C400C300CF}">
    <text xml:space="preserve">Art. 19.2.1(b); 
</text>
  </threadedComment>
  <threadedComment ref="EF180" personId="{E5842BE3-B748-F5C8-F69B-0A3180BCF9A3}" id="{006F00B5-003B-4308-8A21-005800B0008F}">
    <text xml:space="preserve">Art. 19.3.2
</text>
  </threadedComment>
  <threadedComment ref="EG180" personId="{E5842BE3-B748-F5C8-F69B-0A3180BCF9A3}" id="{004D007E-009B-4FD6-B1AC-000C00D200EC}">
    <text xml:space="preserve">Art. 19.1 fn 1
</text>
  </threadedComment>
  <threadedComment ref="EK180" personId="{EC687AD0-6A67-C58C-D82E-26EA0D0BD1EA}" id="{003300C2-00B6-4DD7-AAAF-006900FC001C}">
    <text xml:space="preserve">Article 20.A.7: 
</text>
  </threadedComment>
  <threadedComment ref="EL180" personId="{EC687AD0-6A67-C58C-D82E-26EA0D0BD1EA}" id="{00BE0038-0070-478E-B51D-00CC00770009}">
    <text xml:space="preserve">Article 20.A.7: 
</text>
  </threadedComment>
  <threadedComment ref="EM180" personId="{EC687AD0-6A67-C58C-D82E-26EA0D0BD1EA}" id="{002F005E-0013-4709-93BB-003600FD006F}">
    <text xml:space="preserve">Art. 201.1, 20.6 and several
</text>
  </threadedComment>
  <threadedComment ref="EN180" personId="{EC687AD0-6A67-C58C-D82E-26EA0D0BD1EA}" id="{00B700B1-0059-466C-A213-00860007001B}">
    <text xml:space="preserve">Article 20.H.7: 
</text>
  </threadedComment>
  <threadedComment ref="EO180" personId="{EC687AD0-6A67-C58C-D82E-26EA0D0BD1EA}" id="{0014006E-00BF-4014-B9A2-0027007300BC}">
    <text xml:space="preserve">Article 20.H.9: 
</text>
  </threadedComment>
  <threadedComment ref="EP180" personId="{EC687AD0-6A67-C58C-D82E-26EA0D0BD1EA}" id="{00FE007F-00FC-40C8-A51D-002C00BA00CE}">
    <text xml:space="preserve">Article 20.A.2 
</text>
  </threadedComment>
  <threadedComment ref="EQ180" personId="{EC687AD0-6A67-C58C-D82E-26EA0D0BD1EA}" id="{00F40064-00A7-413A-BDE8-007300D70098}">
    <text xml:space="preserve">Article 20.H.11: 
</text>
  </threadedComment>
  <threadedComment ref="ER180" personId="{EC687AD0-6A67-C58C-D82E-26EA0D0BD1EA}" id="{00D7003D-00FE-4F20-A918-003C00350008}">
    <text xml:space="preserve">Article 20.H.12: 
</text>
  </threadedComment>
  <threadedComment ref="ES180" personId="{EC687AD0-6A67-C58C-D82E-26EA0D0BD1EA}" id="{0049000B-00EB-4634-A74B-00DC000E0006}">
    <text xml:space="preserve">Article 20.B.3, c (soft)
Art. 20.I (hard)
</text>
  </threadedComment>
  <threadedComment ref="ET180" personId="{EC687AD0-6A67-C58C-D82E-26EA0D0BD1EA}" id="{001F00E0-000A-4750-B592-00D400260000}">
    <text xml:space="preserve">Article 20.J.8: 
</text>
  </threadedComment>
  <threadedComment ref="EU180" personId="{EC687AD0-6A67-C58C-D82E-26EA0D0BD1EA}" id="{002B0098-00A1-4086-822F-000E001500BA}">
    <text xml:space="preserve">Article 20.J.9: Government Use of Software 
</text>
  </threadedComment>
  <threadedComment ref="EV180" personId="{EC687AD0-6A67-C58C-D82E-26EA0D0BD1EA}" id="{00EE0034-0062-4EDE-83B7-009A009A00B7}">
    <text xml:space="preserve">Article 20.C.11: 
</text>
  </threadedComment>
  <threadedComment ref="EW180" personId="{EC687AD0-6A67-C58C-D82E-26EA0D0BD1EA}" id="{00E30050-00B9-46B8-9F3E-0033006A00CE}">
    <text xml:space="preserve">Article 20.J.11: Legal Remedies and Safe Harbors and Annex J 
</text>
  </threadedComment>
  <threadedComment ref="EX180" personId="{EC687AD0-6A67-C58C-D82E-26EA0D0BD1EA}" id="{004600C2-00EA-46EF-BB78-005500FE00CF}">
    <text xml:space="preserve">Article 20.J.11: Legal Remedies and Safe Harbors and Annex J 
</text>
  </threadedComment>
  <threadedComment ref="EZ180" personId="{EC687AD0-6A67-C58C-D82E-26EA0D0BD1EA}" id="{00320036-0029-49AE-8D66-008E005F00A4}">
    <text xml:space="preserve">Article 20.A.9: 
</text>
  </threadedComment>
  <threadedComment ref="FA180" personId="{EC687AD0-6A67-C58C-D82E-26EA0D0BD1EA}" id="{007C0013-006B-47E6-937E-009400550026}">
    <text xml:space="preserve">Article 20.H.2: 
</text>
  </threadedComment>
  <threadedComment ref="FB180" personId="{EC687AD0-6A67-C58C-D82E-26EA0D0BD1EA}" id="{009900C8-0044-49E4-B733-00D800CD0057}">
    <text xml:space="preserve">Article 20.H.2: 
</text>
  </threadedComment>
  <threadedComment ref="AB181" personId="{E5842BE3-B748-F5C8-F69B-0A3180BCF9A3}" id="{00720028-00A7-489F-88A0-000A00350088}">
    <text xml:space="preserve">Art. 10.2.7(b)
</text>
  </threadedComment>
  <threadedComment ref="AD181" personId="{E5842BE3-B748-F5C8-F69B-0A3180BCF9A3}" id="{00B4001D-00E5-4AB8-BE25-000600690080}">
    <text xml:space="preserve">Art. 10.15(b), cooperation
</text>
  </threadedComment>
  <threadedComment ref="AE181" personId="{EC687AD0-6A67-C58C-D82E-26EA0D0BD1EA}" id="{007800E4-00F4-47A3-B860-00BE00E1005D}">
    <text xml:space="preserve">Art. 10.2.5(b), Art. 10.15(e), both on self-regulation
</text>
  </threadedComment>
  <threadedComment ref="AF181" personId="{EC687AD0-6A67-C58C-D82E-26EA0D0BD1EA}" id="{001A0058-002B-45F1-A0A5-0013006A0039}">
    <text xml:space="preserve">Art. 10.2.5(a)(c), Art. 10.2.6
</text>
  </threadedComment>
  <threadedComment ref="AH181" personId="{E5842BE3-B748-F5C8-F69B-0A3180BCF9A3}" id="{0074006C-0017-46FD-9913-003700660057}">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I181" personId="{E5842BE3-B748-F5C8-F69B-0A3180BCF9A3}" id="{006000FE-00F4-414F-A6AE-0062007F0040}">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K181" personId="{E5842BE3-B748-F5C8-F69B-0A3180BCF9A3}" id="{00490092-0044-4992-961B-0060009E0077}">
    <text xml:space="preserve">Art. 6.3 (National Treatment), Art. 6.5 (Market Access)
</text>
  </threadedComment>
  <threadedComment ref="AL181" personId="{E5842BE3-B748-F5C8-F69B-0A3180BCF9A3}" id="{0047000E-00EA-4663-8170-00F000C9000F}">
    <text xml:space="preserve">Art. 6.3 (National Treatment), Art. 6.5 (Market Access)
</text>
  </threadedComment>
  <threadedComment ref="AO181" personId="{E5842BE3-B748-F5C8-F69B-0A3180BCF9A3}" id="{00A40076-0061-4F73-85C4-00B4000600A1}">
    <text xml:space="preserve">Art. 10.16
</text>
  </threadedComment>
  <threadedComment ref="AP181" personId="{EC687AD0-6A67-C58C-D82E-26EA0D0BD1EA}" id="{00730081-00D1-403C-82EE-00A200CB0061}">
    <text xml:space="preserve">Art. 10.2.3
</text>
  </threadedComment>
  <threadedComment ref="AR181" personId="{E5842BE3-B748-F5C8-F69B-0A3180BCF9A3}" id="{00BD0036-00C2-4EC9-8C85-008900320029}">
    <text xml:space="preserve">Art. 10.15(b), cooperation
</text>
  </threadedComment>
  <threadedComment ref="AT181" personId="{E5842BE3-B748-F5C8-F69B-0A3180BCF9A3}" id="{005A0083-0016-4649-B65A-009700E3005B}">
    <text xml:space="preserve">Art. 10.3.1
</text>
  </threadedComment>
  <threadedComment ref="BA181" personId="{E5842BE3-B748-F5C8-F69B-0A3180BCF9A3}" id="{00D70038-00DC-42A1-825C-003800C200D5}">
    <text xml:space="preserve">Art. 10.6, also 10.15(b), cooperation
</text>
  </threadedComment>
  <threadedComment ref="BB181" personId="{E5842BE3-B748-F5C8-F69B-0A3180BCF9A3}" id="{003900DF-0096-4FDB-826B-003E00B000D3}">
    <text xml:space="preserve">Art. 10.2.7, Art. 10.5
</text>
  </threadedComment>
  <threadedComment ref="BD181" personId="{E5842BE3-B748-F5C8-F69B-0A3180BCF9A3}" id="{008A0036-00BC-4321-A9D1-000F00260054}">
    <text xml:space="preserve">Art. 10.9
</text>
  </threadedComment>
  <threadedComment ref="BF181" personId="{E5842BE3-B748-F5C8-F69B-0A3180BCF9A3}" id="{00DA004C-00A6-4303-9552-0032009D0003}">
    <text xml:space="preserve">Art. 2.8.(c)(i)(j)(k)
</text>
  </threadedComment>
  <threadedComment ref="BH181" personId="{EC687AD0-6A67-C58C-D82E-26EA0D0BD1EA}" id="{009B0021-00FC-457D-B8BF-0091005B0060}">
    <text xml:space="preserve">Art. 10.2.5(f), Art. 10.7, Art. 10.15(b)(c), cooperation
</text>
  </threadedComment>
  <threadedComment ref="BI181" personId="{E5842BE3-B748-F5C8-F69B-0A3180BCF9A3}" id="{000B00D3-00DB-4A68-8676-00C9000A00C7}">
    <text xml:space="preserve">Art. 10.14
</text>
  </threadedComment>
  <threadedComment ref="BK181" personId="{E5842BE3-B748-F5C8-F69B-0A3180BCF9A3}" id="{00D6009E-0044-40C8-8BD1-001500CE00EB}">
    <text xml:space="preserve">Art. 10.10
</text>
  </threadedComment>
  <threadedComment ref="BL181" personId="{E5842BE3-B748-F5C8-F69B-0A3180BCF9A3}" id="{000E00FD-0093-480B-B8BB-00400029002F}">
    <text xml:space="preserve">Art. 11.11
</text>
  </threadedComment>
  <threadedComment ref="BM181" personId="{E5842BE3-B748-F5C8-F69B-0A3180BCF9A3}" id="{00920039-0097-487B-8C82-001900A100ED}">
    <text xml:space="preserve">Art. 11.6 (telecommunications chapter)
</text>
  </threadedComment>
  <threadedComment ref="BU181" personId="{E5842BE3-B748-F5C8-F69B-0A3180BCF9A3}" id="{00290052-00D8-4A87-8E8B-00DA005C0017}">
    <text xml:space="preserve">Art. 10.11, Art. 10.15(b), both on cooperation 
</text>
  </threadedComment>
  <threadedComment ref="BW181" personId="{EC687AD0-6A67-C58C-D82E-26EA0D0BD1EA}" id="{000500B5-00FC-4F60-B826-008700C6002D}">
    <text xml:space="preserve">Art. 10.2.5.(e), Art. 10.15(a), coooperation
</text>
  </threadedComment>
  <threadedComment ref="BZ181" personId="{E5842BE3-B748-F5C8-F69B-0A3180BCF9A3}" id="{00C4000D-0010-437B-A961-00AC0056008C}">
    <text xml:space="preserve">Art. 10.15
</text>
  </threadedComment>
  <threadedComment ref="CA181" personId="{E5842BE3-B748-F5C8-F69B-0A3180BCF9A3}" id="{00B6009D-0065-48C8-B3BD-00F300B7000B}">
    <text xml:space="preserve">Art. 10.15 (d)
</text>
  </threadedComment>
  <threadedComment ref="CD181" personId="{EC687AD0-6A67-C58C-D82E-26EA0D0BD1EA}" id="{00E0005E-00BD-4BDA-A051-0013002C000B}">
    <text xml:space="preserve">Art. 10.2.5(d)
</text>
  </threadedComment>
  <threadedComment ref="CE181" personId="{EC687AD0-6A67-C58C-D82E-26EA0D0BD1EA}" id="{0026002F-0071-40F9-8C3F-0038001D00B7}">
    <text xml:space="preserve">Art. 10.2.5(d)
</text>
  </threadedComment>
  <threadedComment ref="CG181" personId="{E5842BE3-B748-F5C8-F69B-0A3180BCF9A3}" id="{00EC009D-0069-49B3-A532-00B400B70037}">
    <text xml:space="preserve">Art. 22.2
</text>
  </threadedComment>
  <threadedComment ref="CS181" personId="{EC687AD0-6A67-C58C-D82E-26EA0D0BD1EA}" id="{009A005D-000D-49A3-9BDD-0051005D00DA}">
    <text xml:space="preserve">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ext>
  </threadedComment>
  <threadedComment ref="CT181" personId="{E5842BE3-B748-F5C8-F69B-0A3180BCF9A3}" id="{002F0018-00F3-4500-8D49-005B009000EC}">
    <text xml:space="preserve">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ext>
  </threadedComment>
  <threadedComment ref="CU181" personId="{E5842BE3-B748-F5C8-F69B-0A3180BCF9A3}" id="{00060018-0087-4218-A541-00B4003D00A5}">
    <text xml:space="preserve">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ext>
  </threadedComment>
  <threadedComment ref="CW181" personId="{E5842BE3-B748-F5C8-F69B-0A3180BCF9A3}" id="{00A600EB-0037-44E4-A964-00B100B8002E}">
    <text xml:space="preserve">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Y181" personId="{E5842BE3-B748-F5C8-F69B-0A3180BCF9A3}" id="{00990010-003B-4E20-91B1-004F0047001A}">
    <text xml:space="preserve">Art. 10.12
</text>
  </threadedComment>
  <threadedComment ref="DA181" personId="{E5842BE3-B748-F5C8-F69B-0A3180BCF9A3}" id="{007800A4-00DF-46EB-A096-008C001300F4}">
    <text xml:space="preserve">Art. 10.13
</text>
  </threadedComment>
  <threadedComment ref="DI181" personId="{40B0AB47-9800-EA44-1FF3-FDF440E4C41E}" id="{007500B2-0082-4DF4-880F-00FA002600DC}">
    <text xml:space="preserve">Brazil-Chile FTA, Art. 11.1; Art. 11.3.3-4
</text>
  </threadedComment>
  <threadedComment ref="DL181" personId="{E5842BE3-B748-F5C8-F69B-0A3180BCF9A3}" id="{00530021-004C-4DD2-8FCC-00DD00160045}">
    <text xml:space="preserve">Art. 9.1(xv) definition of financial services; Art. 9.5 (treatment of certain information) Art. 9.13 (data processing)
BUT CHAPTER 9 ONLY REFERS TO INVESTMENT IN FINANCIAL INSTITUTIONS
</text>
  </threadedComment>
  <threadedComment ref="DN181" personId="{E5842BE3-B748-F5C8-F69B-0A3180BCF9A3}" id="{00F50081-00F1-4A0D-8BEB-00FF00BF0030}">
    <text xml:space="preserve">Art. 10.15(b), cooperation
</text>
  </threadedComment>
  <threadedComment ref="DX181" personId="{E5842BE3-B748-F5C8-F69B-0A3180BCF9A3}" id="{000D0060-000D-4BBC-911E-00540024006E}">
    <text xml:space="preserve">Art. 12.4, electronic procurement
</text>
  </threadedComment>
  <threadedComment ref="EA181" personId="{E5842BE3-B748-F5C8-F69B-0A3180BCF9A3}" id="{00B6007E-00D9-4B95-AA16-00CE001200A2}">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B181" personId="{E5842BE3-B748-F5C8-F69B-0A3180BCF9A3}" id="{00560004-0018-40C7-AD0D-00AC004700C1}">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C181" personId="{EC687AD0-6A67-C58C-D82E-26EA0D0BD1EA}" id="{00460012-005E-41C5-9CB1-00FD00B70049}">
    <text xml:space="preserve">Art. 10.2.2
</text>
  </threadedComment>
  <threadedComment ref="ED181" personId="{E5842BE3-B748-F5C8-F69B-0A3180BCF9A3}" id="{00F70063-0024-4489-A470-000400B400A2}">
    <text xml:space="preserve">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E181" personId="{40B0AB47-9800-EA44-1FF3-FDF440E4C41E}" id="{00280074-009A-4B60-B8A2-008D00500035}">
    <text xml:space="preserve">Art. 10.2.2(c); 
</text>
  </threadedComment>
  <threadedComment ref="EF181" personId="{E5842BE3-B748-F5C8-F69B-0A3180BCF9A3}" id="{005800FE-002A-4BE3-9B65-00DE003D0020}">
    <text xml:space="preserve">Art. 10.3.2
</text>
  </threadedComment>
  <threadedComment ref="FE181" personId="{E5842BE3-B748-F5C8-F69B-0A3180BCF9A3}" id="{006F000B-0083-416C-88DC-000000440081}">
    <text xml:space="preserve">Art. 15.1.6; Art. 15.3.(e), and 19.15.1(a), both on cooperation
</text>
  </threadedComment>
  <threadedComment ref="EA182" dT="2022-01-13T18:46:01.58" personId="{F8312352-9C1E-4DD5-81B8-A402D19D6BD9}" id="{697F07A8-5937-4407-B685-FB1F7BE4A026}">
    <text>Article 3 (16)</text>
  </threadedComment>
  <threadedComment ref="ED182" dT="2022-01-13T18:46:17.44" personId="{F8312352-9C1E-4DD5-81B8-A402D19D6BD9}" id="{774D9C85-8573-434D-A1D7-BE3657323D5E}">
    <text>Article 3.17</text>
  </threadedComment>
  <threadedComment ref="EM182" dT="2022-01-13T18:53:54.06" personId="{F8312352-9C1E-4DD5-81B8-A402D19D6BD9}" id="{F0FDBBE4-5CE1-4DB1-8CC3-8DFFBA8AA25A}">
    <text>Article 5</text>
  </threadedComment>
  <threadedComment ref="AB183" dT="2022-01-13T18:05:04.34" personId="{F8312352-9C1E-4DD5-81B8-A402D19D6BD9}" id="{A1F7EA71-519C-44E0-8D58-6426EE3E8BE5}">
    <text>Article 5.4</text>
  </threadedComment>
  <threadedComment ref="AD183" dT="2022-01-13T18:07:57.51" personId="{F8312352-9C1E-4DD5-81B8-A402D19D6BD9}" id="{347F8546-886C-4E3F-BCA7-5C96CD74BC6C}">
    <text>Article 13</text>
  </threadedComment>
  <threadedComment ref="AF183" dT="2022-01-13T18:10:30.87" personId="{F8312352-9C1E-4DD5-81B8-A402D19D6BD9}" id="{F62140D7-3E61-43E5-B36D-2FE3F39AA2AA}">
    <text>Preamble, Article 2 (a), Article 7</text>
  </threadedComment>
  <threadedComment ref="AO183" dT="2022-01-13T18:13:35.25" personId="{F8312352-9C1E-4DD5-81B8-A402D19D6BD9}" id="{ECA9E36B-23E5-417A-B640-A4145131982C}">
    <text>Article 4</text>
  </threadedComment>
  <threadedComment ref="AP183" dT="2022-01-13T18:13:45.20" personId="{F8312352-9C1E-4DD5-81B8-A402D19D6BD9}" id="{E9FBC60A-B9EA-4FCB-ABF3-564D423BB9F3}">
    <text>Article 4</text>
  </threadedComment>
  <threadedComment ref="AY183" dT="2022-01-13T18:18:12.23" personId="{F8312352-9C1E-4DD5-81B8-A402D19D6BD9}" id="{1ACDEA20-608B-422E-8E72-4156FC6E790B}">
    <text>Article 6 (f)</text>
  </threadedComment>
  <threadedComment ref="AZ183" dT="2022-01-13T18:18:22.53" personId="{F8312352-9C1E-4DD5-81B8-A402D19D6BD9}" id="{C08B0E41-7DD2-44A6-8387-1BC9858B5E9D}">
    <text>Article 6 (f)</text>
  </threadedComment>
  <threadedComment ref="BA183" dT="2022-01-13T18:19:33.76" personId="{F8312352-9C1E-4DD5-81B8-A402D19D6BD9}" id="{10922DEE-F05E-4404-99D1-EBC3199AE68A}">
    <text>Article 7 (2)</text>
  </threadedComment>
  <threadedComment ref="BD183" dT="2022-01-13T18:22:53.05" personId="{F8312352-9C1E-4DD5-81B8-A402D19D6BD9}" id="{97DA67F8-80D9-42CF-911C-39FC0053EF42}">
    <text>Article 7 (1)</text>
  </threadedComment>
  <threadedComment ref="BH183" dT="2022-01-13T18:25:08.87" personId="{F8312352-9C1E-4DD5-81B8-A402D19D6BD9}" id="{2F02ABDB-9F11-4A11-A9E1-C850C39FB255}">
    <text>Article 7 (5)</text>
  </threadedComment>
  <threadedComment ref="BU183" dT="2022-01-13T18:27:15.40" personId="{F8312352-9C1E-4DD5-81B8-A402D19D6BD9}" id="{CF8BA134-6883-428B-B827-53983BD9C123}">
    <text>Article 8</text>
  </threadedComment>
  <threadedComment ref="BY183" dT="2022-01-13T18:29:30.23" personId="{F8312352-9C1E-4DD5-81B8-A402D19D6BD9}" id="{F847C57F-CB9B-4AAA-8123-09481F08D2EE}">
    <text>Article 6</text>
  </threadedComment>
  <threadedComment ref="BZ183" dT="2022-01-13T18:29:39.78" personId="{F8312352-9C1E-4DD5-81B8-A402D19D6BD9}" id="{ABF0EFE9-3B1C-48AB-BFDA-8BA02F00DD2D}">
    <text>Article 6</text>
  </threadedComment>
  <threadedComment ref="CB183" dT="2022-01-13T18:32:35.01" personId="{F8312352-9C1E-4DD5-81B8-A402D19D6BD9}" id="{886C561E-B473-4FF6-878D-D8EB6C7A0E6F}">
    <text>Article 16</text>
  </threadedComment>
  <threadedComment ref="CD183" dT="2022-01-13T18:33:31.33" personId="{F8312352-9C1E-4DD5-81B8-A402D19D6BD9}" id="{412F034F-B6DD-4D01-9D3A-8F05E467D736}">
    <text>Article 11</text>
  </threadedComment>
  <threadedComment ref="CE183" dT="2022-01-13T18:33:41.04" personId="{F8312352-9C1E-4DD5-81B8-A402D19D6BD9}" id="{32342B87-1ACA-478E-A021-4FBE3006B068}">
    <text>Article 11</text>
  </threadedComment>
  <threadedComment ref="CG183" dT="2022-01-13T18:34:38.73" personId="{F8312352-9C1E-4DD5-81B8-A402D19D6BD9}" id="{5F2492D4-6222-448E-94ED-04B656FF8992}">
    <text>Article 15</text>
  </threadedComment>
  <threadedComment ref="CR183" dT="2022-01-13T18:36:32.91" personId="{F8312352-9C1E-4DD5-81B8-A402D19D6BD9}" id="{FBEE9345-3729-4754-9F1F-BC0EB00B923E}">
    <text>Article 7 (5)(a)</text>
  </threadedComment>
  <threadedComment ref="CV183" dT="2022-01-13T18:37:58.36" personId="{F8312352-9C1E-4DD5-81B8-A402D19D6BD9}" id="{67C8AFD4-513D-4680-8354-98983EF171CA}">
    <text>Artice 7 (5)(c)</text>
  </threadedComment>
  <threadedComment ref="DA183" dT="2022-01-13T18:42:34.26" personId="{F8312352-9C1E-4DD5-81B8-A402D19D6BD9}" id="{3241F5AA-6CB4-45B7-84DD-006A16688D96}">
    <text>Article 6(a)(b)</text>
  </threadedComment>
  <threadedComment ref="ED183" dT="2022-01-13T18:48:32.60" personId="{F8312352-9C1E-4DD5-81B8-A402D19D6BD9}" id="{AF657B25-0738-46A8-ACC6-4620B203E7B5}">
    <text>Article 14</text>
  </threadedComment>
  <threadedComment ref="AD184" personId="{40B0AB47-9800-EA44-1FF3-FDF440E4C41E}" id="{003F00BD-0092-4F03-9DC1-000E00B3009C}">
    <text xml:space="preserve">Art. 13.3©, cooperation,
Art. 13.10, transparency
</text>
  </threadedComment>
  <threadedComment ref="AE184" personId="{40B0AB47-9800-EA44-1FF3-FDF440E4C41E}" id="{00CD0017-00A3-44D1-A8CC-0074006F0065}">
    <text xml:space="preserve">Art. 13.3(e)
</text>
  </threadedComment>
  <threadedComment ref="AF184" personId="{40B0AB47-9800-EA44-1FF3-FDF440E4C41E}" id="{0044003E-0069-4104-840E-005B00710071}">
    <text xml:space="preserve">Art. 1.2.e) Objectives: (e) create frameworks that promote the utilisation of electronic commerce in trade and investment between the Parties
Art. 13.2.1 
</text>
  </threadedComment>
  <threadedComment ref="AK184" personId="{40B0AB47-9800-EA44-1FF3-FDF440E4C41E}" id="{008C00EC-0061-480D-90FE-0024001F00B3}">
    <text xml:space="preserve">Article 9.3: National Treatment
Article 9.5: Market Access
</text>
  </threadedComment>
  <threadedComment ref="AL184" personId="{40B0AB47-9800-EA44-1FF3-FDF440E4C41E}" id="{0074001F-006A-4D37-9013-002B00CE00D7}">
    <text xml:space="preserve">Article 9.3: National Treatment
Article 9.5: Market Access
</text>
  </threadedComment>
  <threadedComment ref="AM184" personId="{40B0AB47-9800-EA44-1FF3-FDF440E4C41E}" id="{00DD0073-0066-426B-B679-001B00DC007C}">
    <text xml:space="preserve">Article 9.3: National Treatment
Article 9.5: Market Access
</text>
  </threadedComment>
  <threadedComment ref="AP184" personId="{40B0AB47-9800-EA44-1FF3-FDF440E4C41E}" id="{005A00B9-0097-4497-8683-0004009900FE}">
    <text xml:space="preserve">Art. 13.2.5, Art. 13.2.6
</text>
  </threadedComment>
  <threadedComment ref="AW184" personId="{40B0AB47-9800-EA44-1FF3-FDF440E4C41E}" id="{006A00E6-006E-42AF-80CE-00F700870053}">
    <text xml:space="preserve">Art. 13.9.1
</text>
  </threadedComment>
  <threadedComment ref="AX184" personId="{40B0AB47-9800-EA44-1FF3-FDF440E4C41E}" id="{00070073-00E3-4754-89F3-002000D900BA}">
    <text xml:space="preserve">Art. 13.9.1
</text>
  </threadedComment>
  <threadedComment ref="BA184" personId="{40B0AB47-9800-EA44-1FF3-FDF440E4C41E}" id="{00E900CC-007E-49B2-AFA6-00DD00220045}">
    <text xml:space="preserve">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ext>
  </threadedComment>
  <threadedComment ref="BB184" personId="{40B0AB47-9800-EA44-1FF3-FDF440E4C41E}" id="{001A008B-0095-4EDD-BD99-00DC0033004B}">
    <text xml:space="preserve">Art. 13.9.2(a)
</text>
  </threadedComment>
  <threadedComment ref="BD184" personId="{40B0AB47-9800-EA44-1FF3-FDF440E4C41E}" id="{00040084-00E1-4252-B4FC-005600D40040}">
    <text xml:space="preserve">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ext>
  </threadedComment>
  <threadedComment ref="BF184" personId="{E5842BE3-B748-F5C8-F69B-0A3180BCF9A3}" id="{00CC0033-002B-4E7C-BD1A-000600FA0098}">
    <text xml:space="preserve">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ext>
  </threadedComment>
  <threadedComment ref="BH184" personId="{40B0AB47-9800-EA44-1FF3-FDF440E4C41E}" id="{00BF00F7-0049-4D9F-8F97-0012000300F3}">
    <text xml:space="preserve">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ext>
  </threadedComment>
  <threadedComment ref="BI184" personId="{40B0AB47-9800-EA44-1FF3-FDF440E4C41E}" id="{00DD00E0-00E3-4C4C-9E52-00FE0080004E}">
    <text xml:space="preserve">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ext>
  </threadedComment>
  <threadedComment ref="BP184" personId="{40B0AB47-9800-EA44-1FF3-FDF440E4C41E}" id="{00EF006D-001C-4CEE-A415-00B900390060}">
    <text xml:space="preserve">Art. 13.13
</text>
  </threadedComment>
  <threadedComment ref="BU184" personId="{40B0AB47-9800-EA44-1FF3-FDF440E4C41E}" id="{00DD0052-0056-4415-A1BC-00E8005D00CA}">
    <text xml:space="preserve">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ext>
  </threadedComment>
  <threadedComment ref="BW184" personId="{40B0AB47-9800-EA44-1FF3-FDF440E4C41E}" id="{00AA0030-0003-432D-B10B-008700260034}">
    <text xml:space="preserve">Art. 13.3.1(a), cooperation
</text>
  </threadedComment>
  <threadedComment ref="BZ184" personId="{40B0AB47-9800-EA44-1FF3-FDF440E4C41E}" id="{002500B8-0047-4453-8691-004000180071}">
    <text xml:space="preserve">Art. 13.3
</text>
  </threadedComment>
  <threadedComment ref="CA184" personId="{40B0AB47-9800-EA44-1FF3-FDF440E4C41E}" id="{00F0000E-0093-41DD-BA63-002600E20091}">
    <text xml:space="preserve">Art. 13.3(d)
</text>
  </threadedComment>
  <threadedComment ref="CB184" personId="{40B0AB47-9800-EA44-1FF3-FDF440E4C41E}" id="{00690007-003B-4BDE-93F3-000800B300BE}">
    <text xml:space="preserve">Art. 9.14 d) , as part of the functios of the Committee on Trade in Services, are consider matters related to electronic commerce
</text>
  </threadedComment>
  <threadedComment ref="CE184" personId="{40B0AB47-9800-EA44-1FF3-FDF440E4C41E}" id="{00450093-00FE-4575-B8F6-007A0094003D}">
    <text xml:space="preserve">Art. 13.9.2(b)
</text>
  </threadedComment>
  <threadedComment ref="CG184" personId="{40B0AB47-9800-EA44-1FF3-FDF440E4C41E}" id="{008F0043-0092-43A2-854C-00BA00B900C3}">
    <text xml:space="preserve">Article 20.2:
</text>
  </threadedComment>
  <threadedComment ref="CS184" personId="{40B0AB47-9800-EA44-1FF3-FDF440E4C41E}" id="{006300C3-0001-48A5-89C8-004100EF00B1}">
    <text xml:space="preserve">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ext>
  </threadedComment>
  <threadedComment ref="CT184" personId="{40B0AB47-9800-EA44-1FF3-FDF440E4C41E}" id="{002600FA-005A-4590-9FD6-00BC00D0009E}">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184" personId="{40B0AB47-9800-EA44-1FF3-FDF440E4C41E}" id="{008800DC-00D3-4803-B16C-00DA008600A6}">
    <text xml:space="preserve">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184" personId="{40B0AB47-9800-EA44-1FF3-FDF440E4C41E}" id="{0077006D-00FB-4606-BCAE-00EB0048001F}">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W184" personId="{E5842BE3-B748-F5C8-F69B-0A3180BCF9A3}" id="{00CB0071-00F1-4787-8FE4-005800F1008E}">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ext>
  </threadedComment>
  <threadedComment ref="CY184" personId="{40B0AB47-9800-EA44-1FF3-FDF440E4C41E}" id="{00180037-009C-42EB-B713-004000F200BE}">
    <text xml:space="preserve">Art. 13.11
</text>
  </threadedComment>
  <threadedComment ref="CZ184" personId="{40B0AB47-9800-EA44-1FF3-FDF440E4C41E}" id="{00830082-0027-4906-A9CE-00E400740051}">
    <text xml:space="preserve">Art. 9.14 d) , as part of the functios of the Committee on Trade in Services, are consider matters related to electronic commerce
</text>
  </threadedComment>
  <threadedComment ref="DA184" personId="{40B0AB47-9800-EA44-1FF3-FDF440E4C41E}" id="{00A100C0-00B6-4970-A623-006400330059}">
    <text xml:space="preserve">Art. 13.12
</text>
  </threadedComment>
  <threadedComment ref="DD184" personId="{E5842BE3-B748-F5C8-F69B-0A3180BCF9A3}" id="{0003002F-000A-4939-BE37-00FF00580002}">
    <text xml:space="preserve">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ext>
  </threadedComment>
  <threadedComment ref="DI184" personId="{40B0AB47-9800-EA44-1FF3-FDF440E4C41E}" id="{00C100A9-00AD-47AA-B711-008F006200BB}">
    <tex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DJ184" personId="{E5842BE3-B748-F5C8-F69B-0A3180BCF9A3}" id="{003D00AD-00C4-48A5-9DE4-002800340097}">
    <text xml:space="preserve">Included in annexes, but no reference to data flows
</text>
  </threadedComment>
  <threadedComment ref="DK184" personId="{E5842BE3-B748-F5C8-F69B-0A3180BCF9A3}" id="{00A300D7-00C5-471F-8E2B-0052005F00F9}">
    <text xml:space="preserve">Included in Annex II - Indonesia, but no reference to data flows
</text>
  </threadedComment>
  <threadedComment ref="DL184" personId="{40B0AB47-9800-EA44-1FF3-FDF440E4C41E}" id="{00BC00C7-00E9-416F-B63F-00B600F30035}">
    <tex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ext>
  </threadedComment>
  <threadedComment ref="DN184" personId="{40B0AB47-9800-EA44-1FF3-FDF440E4C41E}" id="{00BA00D8-00E9-4CC6-96B2-002600C500D0}">
    <text xml:space="preserve">Art. 13.3(b)(vi), cooperation
</text>
  </threadedComment>
  <threadedComment ref="EA184" personId="{40B0AB47-9800-EA44-1FF3-FDF440E4C41E}" id="{00060010-00BE-4E47-9F3C-00110083002D}">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84" personId="{40B0AB47-9800-EA44-1FF3-FDF440E4C41E}" id="{00CB0028-0021-4D24-A0E8-00EE007000DA}">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184" personId="{40B0AB47-9800-EA44-1FF3-FDF440E4C41E}" id="{0088005B-00F9-4CF1-9A59-003100080030}">
    <text xml:space="preserve">Art. 13.2.
3. This Chapter shall not apply to government procurement.
4. Article 13.11, Article 13.12, and Article 13.13 shall not apply to information held or processed by or on behalf of a Party, or measures related to such information, including measures related to its collection.
</text>
  </threadedComment>
  <threadedComment ref="ED184" personId="{E5842BE3-B748-F5C8-F69B-0A3180BCF9A3}" id="{00CE0052-003D-4399-905E-007A001200D2}">
    <text xml:space="preserve">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ext>
  </threadedComment>
  <threadedComment ref="EE184" personId="{40B0AB47-9800-EA44-1FF3-FDF440E4C41E}" id="{00FE0083-007A-41CC-9A76-00F600DA00B1}">
    <text xml:space="preserve">Australia-Indonesia CEPA, Art. 13.2.4
</text>
  </threadedComment>
  <threadedComment ref="EH184" personId="{40B0AB47-9800-EA44-1FF3-FDF440E4C41E}" id="{00780007-00DD-4A82-824B-00E300FA002D}">
    <text xml:space="preserve">Art. 13.2.6
</text>
  </threadedComment>
  <threadedComment ref="AD185" personId="{E5842BE3-B748-F5C8-F69B-0A3180BCF9A3}" id="{002900B1-00EE-4A4F-8687-00B1003700A2}">
    <text xml:space="preserve">Art. 8.52.2 (cooperation)
</text>
  </threadedComment>
  <threadedComment ref="AK185" personId="{E5842BE3-B748-F5C8-F69B-0A3180BCF9A3}" id="{00C60065-00AC-4E8C-B152-002B00AE00FC}">
    <text xml:space="preserve">Art. 8.10 Market Access
Art. 8.11 National Treatment
</text>
  </threadedComment>
  <threadedComment ref="AL185" personId="{E5842BE3-B748-F5C8-F69B-0A3180BCF9A3}" id="{00640033-007C-4A2E-8648-003000AE00A6}">
    <text xml:space="preserve">Art. 8.10 Market Access
Art. 8.11 National Treatment
</text>
  </threadedComment>
  <threadedComment ref="AM185" personId="{E5842BE3-B748-F5C8-F69B-0A3180BCF9A3}" id="{005000CD-0090-4422-B9D4-0058009C0041}">
    <text xml:space="preserve">Art. 8.10 Market Access
Art. 8.11 National Treatment
</text>
  </threadedComment>
  <threadedComment ref="AT185" personId="{E5842BE3-B748-F5C8-F69B-0A3180BCF9A3}" id="{009500B5-00B6-4863-9737-004600850041}">
    <text xml:space="preserve">ARTICLE 8.51
Customs Duties
The Parties shall not impose customs duties on electronic transmissions
</text>
  </threadedComment>
  <threadedComment ref="BA185" personId="{E5842BE3-B748-F5C8-F69B-0A3180BCF9A3}" id="{00B2007C-00D6-4285-9CBF-006400600050}">
    <text xml:space="preserve">Art. 8.52.1(a) cooperation
</text>
  </threadedComment>
  <threadedComment ref="BF185" personId="{E5842BE3-B748-F5C8-F69B-0A3180BCF9A3}" id="{007600E9-001F-47C5-AD90-00AC002C0093}">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185" personId="{EC687AD0-6A67-C58C-D82E-26EA0D0BD1EA}" id="{009300CA-009E-4C57-A7D5-008000100097}">
    <text xml:space="preserve">
Art. 8.52.1(d) cooperation
</text>
  </threadedComment>
  <threadedComment ref="BI185" personId="{EC687AD0-6A67-C58C-D82E-26EA0D0BD1EA}" id="{00AE003E-0002-4485-8F8E-001F007C0017}">
    <text xml:space="preserve">Art. 8.52.1(c) cooperation
</text>
  </threadedComment>
  <threadedComment ref="BZ185" personId="{EC687AD0-6A67-C58C-D82E-26EA0D0BD1EA}" id="{009700B1-0027-48CD-B82B-004A00B0006F}">
    <text xml:space="preserve">Art. 8.1; Art. 8.50;
ARTICLE 8.52
Regulatory Cooperation on Electronic Commerce
</text>
  </threadedComment>
  <threadedComment ref="CB185" personId="{E5842BE3-B748-F5C8-F69B-0A3180BCF9A3}" id="{00300003-0044-421F-A652-007B00D10035}">
    <text xml:space="preserve">Art. 8.54
Committee on Investment, Trade in
Services, Electronic Commerce and Government Procurement established pursuant to Article
17.2 (Specialised Committees).
</text>
  </threadedComment>
  <threadedComment ref="CG185" personId="{E5842BE3-B748-F5C8-F69B-0A3180BCF9A3}" id="{001100EF-000D-49EA-A481-005F000300A9}">
    <text xml:space="preserve">Ch. 15
</text>
  </threadedComment>
  <threadedComment ref="CT185" personId="{E5842BE3-B748-F5C8-F69B-0A3180BCF9A3}" id="{00DA007D-001E-442B-8CAE-00B600DD000A}">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W185" personId="{E5842BE3-B748-F5C8-F69B-0A3180BCF9A3}" id="{00CB0014-0060-428B-B0B9-00CB00CE00FE}">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D185" personId="{E5842BE3-B748-F5C8-F69B-0A3180BCF9A3}" id="{00290036-0087-4D88-B4F9-00A7005B00E4}">
    <text xml:space="preserve">Art. 8.41
(K) provision and transfer of financial information, and financial data processing
and the provision of related software by suppliers of other financial service;
and
</text>
  </threadedComment>
  <threadedComment ref="DI185" personId="{40B0AB47-9800-EA44-1FF3-FDF440E4C41E}" id="{007400EA-007C-4936-93F2-003E008E005B}">
    <text xml:space="preserve">EU-Vietnam FTA, Art. 8.36
</text>
  </threadedComment>
  <threadedComment ref="DJ185" personId="{E5842BE3-B748-F5C8-F69B-0A3180BCF9A3}" id="{0086008B-00C6-4933-915F-00DF00A70077}">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L185" personId="{E5842BE3-B748-F5C8-F69B-0A3180BCF9A3}" id="{003E00EF-0021-45E0-A16F-002700740005}">
    <text xml:space="preserve">Art. 8.41
(K) provision and transfer of financial information, and financial data processing
and the provision of related software by suppliers of other financial service;
and
Art. 8.45 Data Processing
</text>
  </threadedComment>
  <threadedComment ref="DX185" personId="{E5842BE3-B748-F5C8-F69B-0A3180BCF9A3}" id="{0085002D-00F9-4DC4-B62D-00F3003A002B}">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185" personId="{E5842BE3-B748-F5C8-F69B-0A3180BCF9A3}" id="{00250006-006E-4FCE-BB1D-004700310062}">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B185" personId="{E5842BE3-B748-F5C8-F69B-0A3180BCF9A3}" id="{0032009C-008D-456C-BBEF-004B00620088}">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D185" personId="{E5842BE3-B748-F5C8-F69B-0A3180BCF9A3}" id="{00680025-0081-4632-BA73-005E00280032}">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K185" personId="{EC687AD0-6A67-C58C-D82E-26EA0D0BD1EA}" id="{00390074-0044-4E71-B8E9-00DE00040056}">
    <text xml:space="preserve">Art. 12.5.2
</text>
  </threadedComment>
  <threadedComment ref="EL185" personId="{EC687AD0-6A67-C58C-D82E-26EA0D0BD1EA}" id="{009200AD-00B7-42D8-85B4-003E0095004A}">
    <text xml:space="preserve">Art. 12.5.1
</text>
  </threadedComment>
  <threadedComment ref="EM185" personId="{EC687AD0-6A67-C58C-D82E-26EA0D0BD1EA}" id="{0090004C-0080-48FD-B243-003200D0002C}">
    <text xml:space="preserve">Art. 12.2
</text>
  </threadedComment>
  <threadedComment ref="EN185" personId="{EC687AD0-6A67-C58C-D82E-26EA0D0BD1EA}" id="{0015001C-000D-4FEE-B5C1-003600D90027}">
    <text xml:space="preserve">Art. 12.11
</text>
  </threadedComment>
  <threadedComment ref="EO185" personId="{EC687AD0-6A67-C58C-D82E-26EA0D0BD1EA}" id="{00710032-00A8-4B10-8F2C-00D800870079}">
    <text xml:space="preserve">Art. 12.14
</text>
  </threadedComment>
  <threadedComment ref="EP185" personId="{EC687AD0-6A67-C58C-D82E-26EA0D0BD1EA}" id="{007F00A5-0092-4727-99AB-008100B70034}">
    <text xml:space="preserve">
Art. 12.1.2
</text>
  </threadedComment>
  <threadedComment ref="EQ185" personId="{EC687AD0-6A67-C58C-D82E-26EA0D0BD1EA}" id="{003D0072-0025-43EE-BB93-003B00CF0036}">
    <text xml:space="preserve">Art. 12.12
</text>
  </threadedComment>
  <threadedComment ref="ER185" personId="{EC687AD0-6A67-C58C-D82E-26EA0D0BD1EA}" id="{00430023-000A-46B0-B5CF-002400EE0011}">
    <text xml:space="preserve">Art. 12.13
</text>
  </threadedComment>
  <threadedComment ref="ES185" personId="{EC687AD0-6A67-C58C-D82E-26EA0D0BD1EA}" id="{00FA00C9-004E-4ED3-89AB-008500B50093}">
    <text xml:space="preserve">Art. 12.2.g, Art. 12.41
</text>
  </threadedComment>
  <threadedComment ref="EW185" personId="{EC687AD0-6A67-C58C-D82E-26EA0D0BD1EA}" id="{0066009E-00C0-44F6-A6E5-00F300C7006C}">
    <text xml:space="preserve">Art. 12.55
</text>
  </threadedComment>
  <threadedComment ref="EX185" personId="{EC687AD0-6A67-C58C-D82E-26EA0D0BD1EA}" id="{00CE004E-002D-4451-9C0D-005E0007004F}">
    <text xml:space="preserve">Art. 12.55
</text>
  </threadedComment>
  <threadedComment ref="FA185" personId="{EC687AD0-6A67-C58C-D82E-26EA0D0BD1EA}" id="{008900D3-00BF-41D4-99CF-006000180034}">
    <text xml:space="preserve">Art. 12.6(a)
</text>
  </threadedComment>
  <threadedComment ref="FB185" personId="{EC687AD0-6A67-C58C-D82E-26EA0D0BD1EA}" id="{00A30008-0046-4078-9709-00AF005C00AD}">
    <text xml:space="preserve">Art. 12.6(c)
</text>
  </threadedComment>
  <threadedComment ref="H186" personId="{E5842BE3-B748-F5C8-F69B-0A3180BCF9A3}" id="{00DE00C9-001E-4258-AAAB-00660066007C}">
    <text xml:space="preserve">Agreement in principle. Treaty not really signed yet
</text>
  </threadedComment>
  <threadedComment ref="AB186" personId="{E5842BE3-B748-F5C8-F69B-0A3180BCF9A3}" id="{00660097-0071-45FA-B1DC-00C4003000AC}">
    <text xml:space="preserve">
Art. 42.
3. The parties recognise the principle of technological neutrality in electronic commerce.
</text>
  </threadedComment>
  <threadedComment ref="AF186" personId="{E5842BE3-B748-F5C8-F69B-0A3180BCF9A3}" id="{00EF005A-00B9-4564-B06C-00400049002C}">
    <text xml:space="preserve">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ext>
  </threadedComment>
  <threadedComment ref="AK186" personId="{E5842BE3-B748-F5C8-F69B-0A3180BCF9A3}" id="{005A00CF-004A-44A5-A41C-001E003000B1}">
    <text xml:space="preserve">TITLE XXX
TRADE IN SERVICES AND ESTABLISHMENT
Art. 3 Market Access
Art. 4 National Treatment
</text>
  </threadedComment>
  <threadedComment ref="AL186" personId="{E5842BE3-B748-F5C8-F69B-0A3180BCF9A3}" id="{005E0040-0000-4656-B12E-00B00039006D}">
    <text xml:space="preserve">TITLE XXX
TRADE IN SERVICES AND ESTABLISHMENT
Art. 3 Market Access
Art. 4 National Treatment
</text>
  </threadedComment>
  <threadedComment ref="AM186" personId="{E5842BE3-B748-F5C8-F69B-0A3180BCF9A3}" id="{00BB009D-005A-4003-B1A4-00FA00080086}">
    <text xml:space="preserve">TITLE XXX
TRADE IN SERVICES AND ESTABLISHMENT
Art. 3 Market Access
Art. 4 National Treatment
</text>
  </threadedComment>
  <threadedComment ref="AT186" personId="{E5842BE3-B748-F5C8-F69B-0A3180BCF9A3}" id="{001200B8-00F2-423A-83A4-0097003200B5}">
    <text xml:space="preserve">Article 44
Customs duties on electronic transmissions
1. Neither Party shall impose custom duties on electronic transmissions between a person of one Party and a person of the other Party.
</text>
  </threadedComment>
  <threadedComment ref="BA186" personId="{E5842BE3-B748-F5C8-F69B-0A3180BCF9A3}" id="{00CC0091-004E-4517-A017-00D300A6000D}">
    <text xml:space="preserve">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ext>
  </threadedComment>
  <threadedComment ref="BB186" personId="{E5842BE3-B748-F5C8-F69B-0A3180BCF9A3}" id="{00F0008E-00D6-4872-8315-007A00740015}">
    <text xml:space="preserve">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ext>
  </threadedComment>
  <threadedComment ref="BD186" personId="{E5842BE3-B748-F5C8-F69B-0A3180BCF9A3}" id="{00950025-00B1-437A-A35D-002F00C70094}">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ext>
  </threadedComment>
  <threadedComment ref="BF186" personId="{E5842BE3-B748-F5C8-F69B-0A3180BCF9A3}" id="{00050048-00CE-4206-819E-008000AD0002}">
    <text xml:space="preserve">CHAPTER
CUSTOMS AND TRADE FACILITATION
Art. 2, cooperation on the use of information technology
Article 18
Use of information technology
</text>
  </threadedComment>
  <threadedComment ref="BH186" personId="{E5842BE3-B748-F5C8-F69B-0A3180BCF9A3}" id="{00E7002C-0074-4436-883E-00BD0019008B}">
    <text xml:space="preserve">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ext>
  </threadedComment>
  <threadedComment ref="BI186" personId="{E5842BE3-B748-F5C8-F69B-0A3180BCF9A3}" id="{00FF0016-006B-4FA7-A4EC-007000090045}">
    <text xml:space="preserve">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ext>
  </threadedComment>
  <threadedComment ref="BZ186" personId="{E5842BE3-B748-F5C8-F69B-0A3180BCF9A3}" id="{00AB005B-0008-4B57-827B-0006004000B1}">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ext>
  </threadedComment>
  <threadedComment ref="CB186" personId="{E5842BE3-B748-F5C8-F69B-0A3180BCF9A3}" id="{00C60060-0064-49D3-9968-001C00BE0095}">
    <text xml:space="preserve">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ext>
  </threadedComment>
  <threadedComment ref="CW186" personId="{E5842BE3-B748-F5C8-F69B-0A3180BCF9A3}" id="{00BB0051-0094-4FE0-A163-0034007C00B8}">
    <tex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ext>
  </threadedComment>
  <threadedComment ref="DI186" personId="{E5842BE3-B748-F5C8-F69B-0A3180BCF9A3}" id="{007800AA-002D-4F10-8010-003900CF0054}">
    <text xml:space="preserve">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ext>
  </threadedComment>
  <threadedComment ref="DJ186" personId="{E5842BE3-B748-F5C8-F69B-0A3180BCF9A3}" id="{00AB0001-0017-4BFE-BE9A-00890094005D}">
    <text xml:space="preserve">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ext>
  </threadedComment>
  <threadedComment ref="DL186" personId="{E5842BE3-B748-F5C8-F69B-0A3180BCF9A3}" id="{00B50055-00AA-4827-9668-0096007700F3}">
    <text xml:space="preserve">TRADE IN SERVICES AND ESTABLISHMENT
Section 5
Art. 35.2.A.11
</text>
  </threadedComment>
  <threadedComment ref="DX186" personId="{E5842BE3-B748-F5C8-F69B-0A3180BCF9A3}" id="{00660073-0014-43E0-8952-00AF00440050}">
    <text xml:space="preserve">Ch. Government Procurement, Art. 7
</text>
  </threadedComment>
  <threadedComment ref="EA186" personId="{E5842BE3-B748-F5C8-F69B-0A3180BCF9A3}" id="{00FF00B7-001D-4AA1-B2F8-00C700F700DB}">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ext>
  </threadedComment>
  <threadedComment ref="EC186" personId="{E5842BE3-B748-F5C8-F69B-0A3180BCF9A3}" id="{005E0078-0064-4A06-AD52-0050007F0042}">
    <text xml:space="preserve">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ext>
  </threadedComment>
  <threadedComment ref="ED186" personId="{E5842BE3-B748-F5C8-F69B-0A3180BCF9A3}" id="{0015009E-00A2-42B0-8C8E-00F500BE00F2}">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ext>
  </threadedComment>
  <threadedComment ref="EF186" personId="{E5842BE3-B748-F5C8-F69B-0A3180BCF9A3}" id="{00340060-0020-4F7A-B60F-00BD0094001E}">
    <text xml:space="preserve">
Art. 44
2. For greater certainty, paragraph 1 shall not preclude a Party from imposing internal taxes, fees, or other charges on electronic transmissions, provided that such taxes, fees, or charges are imposed in a manner consistent with this Agreement.
</text>
  </threadedComment>
  <threadedComment ref="EK186" personId="{E5842BE3-B748-F5C8-F69B-0A3180BCF9A3}" id="{00820048-0015-4649-BE18-001400680068}">
    <text xml:space="preserve">Art. X.9 d) and e)
</text>
  </threadedComment>
  <threadedComment ref="EL186" personId="{E5842BE3-B748-F5C8-F69B-0A3180BCF9A3}" id="{00950024-00F0-444D-B32A-0080007F00E4}">
    <text xml:space="preserve">Art. X.9 
</text>
  </threadedComment>
  <threadedComment ref="EM186" personId="{E5842BE3-B748-F5C8-F69B-0A3180BCF9A3}" id="{000500F4-0041-4351-8100-00CE003D00AD}">
    <text xml:space="preserve">Art. X.1
</text>
  </threadedComment>
  <threadedComment ref="EN186" personId="{E5842BE3-B748-F5C8-F69B-0A3180BCF9A3}" id="{001800EF-0030-4E79-8424-007B00090023}">
    <text xml:space="preserve">Art. X.15
</text>
  </threadedComment>
  <threadedComment ref="EO186" personId="{E5842BE3-B748-F5C8-F69B-0A3180BCF9A3}" id="{0044008A-00FC-4B1E-91B8-006600AF00D3}">
    <text xml:space="preserve">Art. X.18
</text>
  </threadedComment>
  <threadedComment ref="EP186" personId="{E5842BE3-B748-F5C8-F69B-0A3180BCF9A3}" id="{00FA008D-0069-44AA-A70D-003F00B3008E}">
    <text xml:space="preserve">Art. X.2 (b), only as an objective of the chapter
</text>
  </threadedComment>
  <threadedComment ref="EQ186" personId="{E5842BE3-B748-F5C8-F69B-0A3180BCF9A3}" id="{009E00BC-003A-487E-A0A9-00ED003E004E}">
    <text xml:space="preserve">Art. X.19
</text>
  </threadedComment>
  <threadedComment ref="ER186" personId="{E5842BE3-B748-F5C8-F69B-0A3180BCF9A3}" id="{00540014-00B0-460E-80E9-002F00DE0039}">
    <text xml:space="preserve">Art. X20
</text>
  </threadedComment>
  <threadedComment ref="ES186" personId="{E5842BE3-B748-F5C8-F69B-0A3180BCF9A3}" id="{007B00BB-0056-4EAA-9808-001E004F00DC}">
    <text xml:space="preserve">Art. X.42
</text>
  </threadedComment>
  <threadedComment ref="EW186" personId="{E5842BE3-B748-F5C8-F69B-0A3180BCF9A3}" id="{00B600AC-0099-4EA4-9F8A-004C009100CE}">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ext>
  </threadedComment>
  <threadedComment ref="FA186" personId="{E5842BE3-B748-F5C8-F69B-0A3180BCF9A3}" id="{00D70040-0051-47AB-9229-003200B100D1}">
    <text xml:space="preserve">Art. X10-13
</text>
  </threadedComment>
  <threadedComment ref="FB186" personId="{E5842BE3-B748-F5C8-F69B-0A3180BCF9A3}" id="{00A40001-00E1-423B-A18A-0074002700B4}">
    <text xml:space="preserve">Art. X10, X11, X13
</text>
  </threadedComment>
  <threadedComment ref="AF187" personId="{E5842BE3-B748-F5C8-F69B-0A3180BCF9A3}" id="{009F0064-009C-4784-9DD9-001900590072}">
    <text xml:space="preserve">Art. 201.1
</text>
  </threadedComment>
  <threadedComment ref="AK187" personId="{E5842BE3-B748-F5C8-F69B-0A3180BCF9A3}" id="{00B9002A-00F7-4946-8785-009F00DE0045}">
    <text xml:space="preserve">Article 164
Market Access
Article 165
National Treatment
Article 180
Understanding on Computer Services 
</text>
  </threadedComment>
  <threadedComment ref="AL187" personId="{E5842BE3-B748-F5C8-F69B-0A3180BCF9A3}" id="{008600AF-00DA-431B-A030-000F00C10005}">
    <text xml:space="preserve">Article 164
Market Access
Article 165
National Treatment
SECTION D
Telecommunication Services
Arts. 185-193
</text>
  </threadedComment>
  <threadedComment ref="AM187" personId="{E5842BE3-B748-F5C8-F69B-0A3180BCF9A3}" id="{00FB0095-0066-4B80-A8EA-00AE00DF0044}">
    <text xml:space="preserve">Article 164
Market Access
Article 165
National Treatment
Section E Financial Services
Arts. 194-200
</text>
  </threadedComment>
  <threadedComment ref="AT187" personId="{E5842BE3-B748-F5C8-F69B-0A3180BCF9A3}" id="{00000081-0030-44DA-A2B1-00DD00580069}">
    <text xml:space="preserve">Art. 201:3
</text>
  </threadedComment>
  <threadedComment ref="BA187" personId="{E5842BE3-B748-F5C8-F69B-0A3180BCF9A3}" id="{003F0058-0068-47A5-AC02-005D00150025}">
    <text xml:space="preserve">Art. 202(a)
</text>
  </threadedComment>
  <threadedComment ref="BF187" personId="{E5842BE3-B748-F5C8-F69B-0A3180BCF9A3}" id="{00E2007B-0036-4208-9065-003A00690013}">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187" personId="{E5842BE3-B748-F5C8-F69B-0A3180BCF9A3}" id="{00F60053-0082-4F21-81F2-00EB00540097}">
    <text xml:space="preserve">Art. 202(c)
</text>
  </threadedComment>
  <threadedComment ref="BI187" personId="{E5842BE3-B748-F5C8-F69B-0A3180BCF9A3}" id="{00390060-0093-460F-B907-0022004C00D5}">
    <text xml:space="preserve">Art. 202(b)
</text>
  </threadedComment>
  <threadedComment ref="BY187" personId="{E5842BE3-B748-F5C8-F69B-0A3180BCF9A3}" id="{000A00D9-0078-4DB3-B643-005C003C0051}">
    <text xml:space="preserve">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text>
  </threadedComment>
  <threadedComment ref="BZ187" personId="{E5842BE3-B748-F5C8-F69B-0A3180BCF9A3}" id="{00B9000B-0090-4E79-8250-00C100A300D5}">
    <text xml:space="preserve">Art. 201:1,  Art. 202, dialogue, Art. 56, Art. 161
</text>
  </threadedComment>
  <threadedComment ref="CG187" personId="{E5842BE3-B748-F5C8-F69B-0A3180BCF9A3}" id="{00F2006D-0014-475B-AA20-00B400A00086}">
    <text xml:space="preserve">Title X
</text>
  </threadedComment>
  <threadedComment ref="CS187" personId="{E5842BE3-B748-F5C8-F69B-0A3180BCF9A3}" id="{00E8001D-005A-4843-84C7-00D700C80052}">
    <text xml:space="preserve">Art. 201.2
2. The Parties recognise that the development of e-commerce shall be compatible with international standards of data protection, in order to ensure the confidence of users of ecommerce.
</text>
  </threadedComment>
  <threadedComment ref="CV187" personId="{E5842BE3-B748-F5C8-F69B-0A3180BCF9A3}" id="{005C000B-0004-4C12-AD7D-009E008900B1}">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W187" personId="{E5842BE3-B748-F5C8-F69B-0A3180BCF9A3}" id="{006E0082-002B-4D84-AD39-0001000A009A}">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D187" personId="{E5842BE3-B748-F5C8-F69B-0A3180BCF9A3}" id="{00D70070-00E2-42B2-8ABE-00F5005F003D}">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I187" personId="{E5842BE3-B748-F5C8-F69B-0A3180BCF9A3}" id="{005100FC-00CE-4AC5-99ED-00BA00E500D7}">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J187" personId="{E5842BE3-B748-F5C8-F69B-0A3180BCF9A3}" id="{009500F3-0071-4E3D-A598-009000F6005B}">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K187" personId="{E5842BE3-B748-F5C8-F69B-0A3180BCF9A3}" id="{00DC0089-00EB-4BA1-9FA9-00CE00B9002B}">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L187" personId="{E5842BE3-B748-F5C8-F69B-0A3180BCF9A3}" id="{00D200C3-000E-4C3A-ABDA-002100C50085}">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X187" personId="{E5842BE3-B748-F5C8-F69B-0A3180BCF9A3}" id="{00B20034-000A-49E3-9633-00C600700068}">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187" personId="{E5842BE3-B748-F5C8-F69B-0A3180BCF9A3}" id="{007D003A-004A-4C3B-8AF3-00D7005C0075}">
    <text xml:space="preserve">Art. 203
</text>
  </threadedComment>
  <threadedComment ref="EB187" personId="{E5842BE3-B748-F5C8-F69B-0A3180BCF9A3}" id="{00E100D4-00F4-4071-AF0A-00FB00330087}">
    <text xml:space="preserve">Art. 203
</text>
  </threadedComment>
  <threadedComment ref="ED187" personId="{E5842BE3-B748-F5C8-F69B-0A3180BCF9A3}" id="{00680096-00CD-4B54-9DBA-00F400DC00D8}">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K187" personId="{6785972C-96CC-E74C-1073-C6FD66B67974}" id="{004B007F-009C-47FA-A05B-006800F000EA}">
    <text xml:space="preserve">Art. 233(b) and (c)
</text>
  </threadedComment>
  <threadedComment ref="EL187" personId="{6785972C-96CC-E74C-1073-C6FD66B67974}" id="{00B50073-00E5-414A-93A2-002E008A0095}">
    <text xml:space="preserve">Art. 233, for copyright
</text>
  </threadedComment>
  <threadedComment ref="EM187" personId="{6785972C-96CC-E74C-1073-C6FD66B67974}" id="{00B70091-00D1-432F-A76C-003700D50012}">
    <text xml:space="preserve">Art. 229
</text>
  </threadedComment>
  <threadedComment ref="EN187" personId="{6785972C-96CC-E74C-1073-C6FD66B67974}" id="{00A8002A-007A-4240-9298-00FE0009003F}">
    <text xml:space="preserve">Art. 234 and 235
</text>
  </threadedComment>
  <threadedComment ref="EW187" personId="{6785972C-96CC-E74C-1073-C6FD66B67974}" id="{00A500CF-00D6-4D91-A122-000D00080014}">
    <text xml:space="preserve">Art. 272: Limitations on Liability for Service Providers
</text>
  </threadedComment>
  <threadedComment ref="EX187" personId="{6785972C-96CC-E74C-1073-C6FD66B67974}" id="{00560060-00FA-4BC1-94AB-0050009400D7}">
    <text xml:space="preserve">Art. 272: Limitations on Liability for Service Providers
</text>
  </threadedComment>
  <threadedComment ref="FD187" personId="{6785972C-96CC-E74C-1073-C6FD66B67974}" id="{00FE000D-00E1-4A2A-8A31-001F008D00A4}">
    <text xml:space="preserve">Art. 231
</text>
  </threadedComment>
  <threadedComment ref="AC188" personId="{7D4DD234-E316-4320-89D0-3FE9433CDF62}" id="{0030001B-0077-4057-8C7B-00070047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D188" personId="{38C65960-C179-8B19-4BE5-A612CDA2F257}" id="{002200FC-009F-4546-9223-00A0008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7.49.2
</text>
  </threadedComment>
  <threadedComment ref="AF188" personId="{6EBCF4DE-41FD-7808-CF85-D76A71A24A75}" id="{00030034-0009-45E5-BB31-00150053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K188" personId="{7E4CB101-2C54-E202-F5F2-E3945B53F92A}" id="{00CA0085-0094-47E0-A9EF-00AF00B200C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L188" personId="{EC23C0A9-D61E-4013-8FC6-B9C055275875}" id="{002E006A-0097-4BDD-9999-007700F2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M188" personId="{54BC7BCE-9899-FB2A-C464-B6478E3A87F3}" id="{00B700B1-00AA-491D-A293-0022004A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P188" personId="{5A33B3F4-39E1-25F3-62EF-8BEEA5CC2CF0}" id="{007600C9-0089-4844-B1BB-002F009C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Q188" personId="{A7C783AE-10F4-F01B-A943-68D576311604}" id="{005C0027-00CC-4825-BADC-006F00CA009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T188" personId="{FCD3574A-C643-9962-2653-E8CE074A4EF7}" id="{00750044-0073-4657-81EB-00F4003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7.48.3
</text>
  </threadedComment>
  <threadedComment ref="BA188" personId="{D18C96EB-98D1-B958-FE0A-69BCFAB0BB62}" id="{00710070-000F-47DC-918B-0003005B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ext>
  </threadedComment>
  <threadedComment ref="BB188" personId="{B22C265C-CBBD-232C-71DD-D4F27F1746B1}" id="{003300E9-001B-4C60-9053-00B300C600A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BD188" personId="{A24CA5FC-6A79-362E-52AB-6A55A160A19C}" id="{00C6005A-00A8-44AB-81C6-008100DF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ext>
  </threadedComment>
  <threadedComment ref="BF188" personId="{93978F56-3105-4145-DC09-1E8337B27C9C}" id="{005B00C3-009D-4E50-A727-004E00B8003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ext>
  </threadedComment>
  <threadedComment ref="BH188" personId="{8169CF70-ADDD-E1A6-CE2F-C94942ED7C99}" id="{00D600AD-00EF-458E-8EFC-005800E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ext>
  </threadedComment>
  <threadedComment ref="BI188" personId="{70A3632B-6CFE-9EDF-3F4F-C23FFDD25C28}" id="{003700FE-00BC-4593-93A4-002F0089001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ext>
  </threadedComment>
  <threadedComment ref="BZ188" personId="{D3FDC418-7420-49EF-3EFE-CCD69DF6323C}" id="{00F000C2-0092-41F9-BCBB-005A00CE002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
</text>
  </threadedComment>
  <threadedComment ref="CA188" personId="{87C881B1-16A1-D7BF-4184-2B6733A35437}" id="{00880045-001D-41A5-B2F4-00F000D2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R188" personId="{2B6FD546-5135-49CF-800F-F285D22454CA}" id="{00000077-00F1-45E6-A535-00800039006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V188" personId="{0DE5A672-4BBF-D81F-DB19-B4B1639B2866}" id="{0060007F-0025-4C0A-99A1-0036003A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D188" personId="{F0C880A1-20C4-35DD-CC03-828CC3136D30}" id="{009300D4-0048-433B-A39B-005700E0008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I188" personId="{790BC149-ED54-05A9-5776-B80BF4A4799A}" id="{00DD000C-0081-4774-9700-00DC00F9005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J188" personId="{A4B7CB6C-5D34-3B89-EECF-6989D7FB378A}" id="{00AC00EF-00D0-4AF6-832F-003C002000A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7.25
</text>
  </threadedComment>
  <threadedComment ref="DL188" personId="{71725533-3EDC-6BF3-6E3A-A1EC2D8935ED}" id="{002100E7-0017-4B0C-80F1-00F6008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ext>
  </threadedComment>
  <threadedComment ref="EA188" personId="{589B26FB-9BF9-7FCA-4CE5-0B880021473C}" id="{002900F0-00AE-4942-87DD-0060000A005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text>
  </threadedComment>
  <threadedComment ref="ED188" personId="{91669D48-699E-DE34-FA79-2F207DE05E64}" id="{0011009B-003F-46B6-A4A7-0073006100C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ext>
  </threadedComment>
  <threadedComment ref="EK188" personId="{0729DF77-8499-3651-8374-5FFDF0FA1126}" id="{00D00038-00C1-414D-AADF-00D900C4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L188" personId="{AF935594-A4F4-6AAE-411B-7C7CD7C1E8AE}" id="{0024008C-0009-40BF-A94C-0062004F003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M188" personId="{8B8F2C1C-66DB-5EC0-20F8-EDE411F5C617}" id="{006800A5-007B-4F4E-9ADF-000A0085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10.40
</text>
  </threadedComment>
  <threadedComment ref="EN188" personId="{4E1A5F6D-BB24-0716-D13B-6790B50A0F70}" id="{00F00094-00D6-4F5A-859A-0093009B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10.6
</text>
  </threadedComment>
  <threadedComment ref="EO188" personId="{69583B4F-5880-D1B8-FFFA-AC9592BC2690}" id="{004400FA-008F-4A24-A075-00D20092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10.11
</text>
  </threadedComment>
  <threadedComment ref="EP188" personId="{DA9456BF-E284-0EE5-C717-FBFF828ADEE6}" id="{0073002B-008B-42F1-879C-00D2000E001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10.11
</text>
  </threadedComment>
  <threadedComment ref="EQ188" personId="{77F696A5-53FB-43A3-0200-F348ECDF9490}" id="{00B900A7-0070-4A9C-B32B-00F200DC009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10.12
</text>
  </threadedComment>
  <threadedComment ref="ES188" personId="{0027BD95-5B22-12AA-3D6A-4B5AB228F056}" id="{00CA009D-0067-4C29-BBC2-006F00ED001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ext>
  </threadedComment>
  <threadedComment ref="ET188" personId="{A7F54235-F361-B988-0CE4-E1CCA5EBC9EF}" id="{00750071-00C8-4F79-B16B-00F100DF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ext>
  </threadedComment>
  <threadedComment ref="EW188" personId="{7401F9D8-E6AE-F852-86BA-1F17A2E4979F}" id="{00280086-00CD-4610-8D06-00430029009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7.49(b)
</text>
  </threadedComment>
  <threadedComment ref="AC189" personId="{E5842BE3-B748-F5C8-F69B-0A3180BCF9A3}" id="{0098000F-00C1-4AEA-9E2A-006600BE00E5}">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AH189" personId="{E5842BE3-B748-F5C8-F69B-0A3180BCF9A3}" id="{00C90087-00CB-4E00-90F4-0071005A0089}">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I189" personId="{E5842BE3-B748-F5C8-F69B-0A3180BCF9A3}" id="{007C0043-00BF-4AB2-9FB2-00F400F5001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R189" personId="{E5842BE3-B748-F5C8-F69B-0A3180BCF9A3}" id="{004700F8-003B-4B3B-AC7E-007C005200F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T189" personId="{E5842BE3-B748-F5C8-F69B-0A3180BCF9A3}" id="{005B007D-00C0-4BAF-B52A-003F003500A1}">
    <text xml:space="preserve">Article 7
Customs Duties
Neither Party shall impose customs duties on electronic transmissions, including content transmitted electronically, between a person of a Party and a person of the other Party.
</text>
  </threadedComment>
  <threadedComment ref="AW189" personId="{E5842BE3-B748-F5C8-F69B-0A3180BCF9A3}" id="{00A2008E-0024-4DF5-B585-0050001500F1}">
    <text xml:space="preserve">Article 9
Domestic Electronic Transactions Framework
1. Each Party shall maintain a legal framework governing electronic transactions consistent with the principles of the UNCITRAL Model Law on Electronic Commerce 1996.
</text>
  </threadedComment>
  <threadedComment ref="BA189" personId="{E5842BE3-B748-F5C8-F69B-0A3180BCF9A3}" id="{00DE0003-004D-49E2-B6FB-005400E000F4}">
    <text xml:space="preserve">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ext>
  </threadedComment>
  <threadedComment ref="BB189" personId="{E5842BE3-B748-F5C8-F69B-0A3180BCF9A3}" id="{00990057-009B-433F-8FD7-006A00FC00DE}">
    <text xml:space="preserve">Art. 9
2. Each Party shall endeavor to:
(a) avoid unnecessary regulatory burden on electronic transactions
</text>
  </threadedComment>
  <threadedComment ref="BH189" personId="{E5842BE3-B748-F5C8-F69B-0A3180BCF9A3}" id="{002D009E-00B6-45BC-8A8B-007B00190083}">
    <text xml:space="preserve">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ext>
  </threadedComment>
  <threadedComment ref="BI189" personId="{E5842BE3-B748-F5C8-F69B-0A3180BCF9A3}" id="{00FE00BF-00E9-40FD-BA0D-007B006200D5}">
    <text xml:space="preserve">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ext>
  </threadedComment>
  <threadedComment ref="BN189" personId="{E5842BE3-B748-F5C8-F69B-0A3180BCF9A3}" id="{00F700DD-00A4-43B9-BC9A-00A100160008}">
    <text xml:space="preserve">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ext>
  </threadedComment>
  <threadedComment ref="BP189" personId="{E5842BE3-B748-F5C8-F69B-0A3180BCF9A3}" id="{008900B3-0060-485C-A8E5-000600D40000}">
    <text xml:space="preserve">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ext>
  </threadedComment>
  <threadedComment ref="BR189" personId="{E5842BE3-B748-F5C8-F69B-0A3180BCF9A3}" id="{006200FD-00AB-42AA-A861-000C000E00AA}">
    <text xml:space="preserve">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ext>
  </threadedComment>
  <threadedComment ref="BU189" personId="{E5842BE3-B748-F5C8-F69B-0A3180BCF9A3}" id="{00B60056-006F-4FC6-B362-004D00CF0002}">
    <text xml:space="preserve">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ext>
  </threadedComment>
  <threadedComment ref="BW189" personId="{E5842BE3-B748-F5C8-F69B-0A3180BCF9A3}" id="{00EB00F6-0079-4CFB-89D0-002600900060}">
    <text xml:space="preserve">Art. 18.1, interactive computer services
Art. 20.3 open government data
</text>
  </threadedComment>
  <threadedComment ref="CE189" personId="{E5842BE3-B748-F5C8-F69B-0A3180BCF9A3}" id="{00F100F6-001B-48CE-A206-00CB002B00C3}">
    <text xml:space="preserve">2. Each Party shall endeavor to:
(b) facilitate input by interested persons in the development of its legal framework governing electronic transactions.
</text>
  </threadedComment>
  <threadedComment ref="CS189" personId="{E5842BE3-B748-F5C8-F69B-0A3180BCF9A3}" id="{004F0076-00CB-4B9C-BD99-001300B9008B}">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T189" personId="{E5842BE3-B748-F5C8-F69B-0A3180BCF9A3}" id="{003700F0-00E1-43AA-A01C-0026003E002A}">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W189" personId="{E5842BE3-B748-F5C8-F69B-0A3180BCF9A3}" id="{005800D7-009A-4383-8258-009C00D700CA}">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Y189" personId="{E5842BE3-B748-F5C8-F69B-0A3180BCF9A3}" id="{00F000F4-00B2-4669-9F24-000D0088008A}">
    <text xml:space="preserve">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ext>
  </threadedComment>
  <threadedComment ref="DA189" personId="{E5842BE3-B748-F5C8-F69B-0A3180BCF9A3}" id="{00550081-007A-4686-9C5D-003D0066000C}">
    <text xml:space="preserve">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ext>
  </threadedComment>
  <threadedComment ref="DO189" personId="{E5842BE3-B748-F5C8-F69B-0A3180BCF9A3}" id="{00C300EC-00E3-4342-94E3-005300FC00CA}">
    <text xml:space="preserve">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ext>
  </threadedComment>
  <threadedComment ref="EA189" personId="{E5842BE3-B748-F5C8-F69B-0A3180BCF9A3}" id="{00320044-0062-4EEC-8897-00DA003100CF}">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B189" personId="{E5842BE3-B748-F5C8-F69B-0A3180BCF9A3}" id="{00B80042-0025-4496-AB26-00F800E50099}">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C189" personId="{E5842BE3-B748-F5C8-F69B-0A3180BCF9A3}" id="{008A003D-0020-48EB-8D84-00A600230001}">
    <text xml:space="preserve">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ED189" personId="{E5842BE3-B748-F5C8-F69B-0A3180BCF9A3}" id="{008B003A-00B8-4EFE-AE72-00D3009300CA}">
    <text xml:space="preserve">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E189" personId="{E5842BE3-B748-F5C8-F69B-0A3180BCF9A3}" id="{000E0008-00F7-4392-B511-00E3009E0033}">
    <text xml:space="preserve">Art. 2.2.(c)
</text>
  </threadedComment>
  <threadedComment ref="AC190" personId="{A3BF6272-3BBB-1431-A463-0C315AB021A8}" id="{009B006E-009B-4F4F-B3B2-00640029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text>
  </threadedComment>
  <threadedComment ref="AD190" personId="{393CC93B-2169-6702-276B-D35602A29615}" id="{00D600D1-00D7-42C6-B49F-0044005C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ext>
  </threadedComment>
  <threadedComment ref="AF190" personId="{62E8E5E3-0B95-1298-EB9B-9200A085FD44}" id="{004900CF-00FE-4E4E-A57E-0017003700A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11.9.2
</text>
  </threadedComment>
  <threadedComment ref="AT190" personId="{B0E069BA-F51E-50F7-2100-45E20AE75727}" id="{00C9009F-009C-4F89-98C6-00C9004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11.3
</text>
  </threadedComment>
  <threadedComment ref="BA190" personId="{2E003DDB-18C9-3099-54C5-D9D8A33E89B7}" id="{00AB0015-00EF-429C-A284-00A300A8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11.5
</text>
  </threadedComment>
  <threadedComment ref="BB190" personId="{29FD6120-4B85-FCD9-B85E-9C5A25114363}" id="{00720098-0022-48CF-8ED3-00A8009200C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ext>
  </threadedComment>
  <threadedComment ref="BD190" personId="{41629FC5-A110-FCBF-DDEF-E4C830D7A557}" id="{001E005E-00C2-448E-8FF1-002000D1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11.8
</text>
  </threadedComment>
  <threadedComment ref="BF190" personId="{533F3F6B-DAC8-C9C7-CB73-ED8F88F323F7}" id="{007F00F7-0007-439B-A62E-00A4003B000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3.22
</text>
  </threadedComment>
  <threadedComment ref="BH190" personId="{A03A2834-628E-3EB2-EFB4-0B93DD251F15}" id="{00220087-00BB-4F53-9D1B-00F400AE009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11.6
</text>
  </threadedComment>
  <threadedComment ref="BZ190" personId="{0D8A7C03-ED9E-8E20-E4A0-F11B58E4D71D}" id="{00FF007A-00C7-4B3D-9B08-00B50065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11.1.2
</text>
  </threadedComment>
  <threadedComment ref="CA190" personId="{86781AF5-8863-C82F-1A5D-5DDB036DB2EA}" id="{00A800E5-00D7-46BF-BADE-001900AA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11.9.3
</text>
  </threadedComment>
  <threadedComment ref="CH190" personId="{5638E0C1-F768-277C-BD05-0ABE286790E2}" id="{00E800F3-007E-46FB-9537-001E00F1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11.10
</text>
  </threadedComment>
  <threadedComment ref="CR190" personId="{866FCE47-CDBF-00CD-9929-D32D5E54C412}" id="{000200C6-009D-4195-AB06-00DB0001003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S190" personId="{88FDDBE1-EE4C-DAB1-A1BC-9EF888A69338}" id="{007500D8-0041-4242-8040-009400A7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V190" personId="{BFD01435-EB43-9617-7864-FBF674D8DC58}" id="{00FF009F-0040-4218-8D62-0028009F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L190" personId="{F6F78E56-5566-7E61-FA37-31506CE13D2A}" id="{006F0012-00D8-47BE-AF24-002E0027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ext>
  </threadedComment>
  <threadedComment ref="EA190" personId="{57953F3C-6DD7-3E9B-A968-51BCE7157762}" id="{003700C7-00A5-40B1-9F37-003400D700C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B190" personId="{CBB26ADE-EC58-9878-CC99-77480AC0D788}" id="{00D20070-00DA-4633-B806-00C500E900B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D190" personId="{A1A46286-FA9E-DC7C-155D-C96C24AB159B}" id="{003900C7-00EB-44D7-9B7E-00EF000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M190" personId="{98F54FF6-5E63-403E-F1E5-E060212712D7}" id="{009C009B-0046-4A5B-BFDF-004800FF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
</text>
  </threadedComment>
  <threadedComment ref="EP190" personId="{09F453F1-D957-2BD7-1C9A-031081C700F5}" id="{002B0080-0009-4FD9-B431-00C40029008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
</text>
  </threadedComment>
  <threadedComment ref="AC191" personId="{B7018017-EB6B-7EB7-ACA4-56973FB74278}" id="{00F60045-00AF-4304-AAC5-00B900AB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73.1
</text>
  </threadedComment>
  <threadedComment ref="AF191" personId="{A18DC007-3C5B-ACCB-1D21-5F9AD45F673F}" id="{00B30036-0013-4B23-95A7-007B003B000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121.1
</text>
  </threadedComment>
  <threadedComment ref="AK191" personId="{D235D2FF-2E65-ACA3-C52D-10408BD93949}" id="{00EC0064-00AC-470B-8DA5-00A3007E008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191" personId="{377B3102-D076-C866-B2BB-6A5B7E54002B}" id="{00B100A9-0097-476D-A02F-008C00AD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191" personId="{AD8B984C-9A59-10F5-53A9-538010EFFB9B}" id="{00D500FE-005C-4E94-B9FD-007F0028005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191" personId="{CC6CBBAE-EEA2-031E-85C8-C210C05E7D06}" id="{00540021-00E4-4F3D-929E-009700E4007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AT191" personId="{F609729F-4170-74B1-110D-E7F92F69F154}" id="{004A00AB-0000-4565-BB69-002400D2002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BA191" personId="{82DECCCE-7587-96DE-E93D-E29EB4C79AF1}" id="{00E200DD-006C-45CA-B216-00E300A3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
</text>
  </threadedComment>
  <threadedComment ref="BF191" personId="{FC7B7DA1-8F56-554B-8A79-86D90821332F}" id="{00B60028-0090-4853-B5E1-004C009200C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69 (d)
</text>
  </threadedComment>
  <threadedComment ref="BH191" personId="{163C9EDB-F53D-9598-0945-0D54C9B39219}" id="{001A00BC-00B9-4D93-9741-00630057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ext>
  </threadedComment>
  <threadedComment ref="BI191" personId="{8759D260-812D-BF88-6543-C8CDE20099B4}" id="{00550011-006C-4075-95F5-000800D4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ext>
  </threadedComment>
  <threadedComment ref="BY191" personId="{B9796AE3-A558-8CEB-4E56-06E5D0A73C96}" id="{00B00056-00C3-4FF7-AE27-007600BD006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text>
  </threadedComment>
  <threadedComment ref="BZ191" personId="{AAB58E41-9CCB-7693-331F-CEC922195BD5}" id="{00310012-00D4-4313-B82B-005000E1004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
</text>
  </threadedComment>
  <threadedComment ref="CA191" personId="{7C0ED07E-851C-D1EE-2B2E-D73E6693300E}" id="{002000BD-0052-4B93-8936-00CE003F00C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CG191" personId="{47E7BC18-D4CB-914E-BB8E-C7B41AC8BC74}" id="{0017000B-00C0-4651-8DA2-00AE00E5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237
</text>
  </threadedComment>
  <threadedComment ref="CR191" personId="{8F553C0F-A8DE-BD03-0828-482B181C7FFD}" id="{005300F6-0059-4453-8C95-00970054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ext>
  </threadedComment>
  <threadedComment ref="CV191" personId="{FE90BB11-8694-27CA-800E-3E851F57BBAD}" id="{003500EC-009B-4D2E-916B-006E003C008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DD191" personId="{BCE31AE9-6846-7DF9-AD67-EFA74E00D796}" id="{00E800C2-00FF-4B78-8F5E-004A009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I191" personId="{E107A843-04C4-8657-95D6-D289BDB81AF9}" id="{00460042-0064-4D32-A181-00DF0011001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J191" personId="{1A508695-9DAC-7A76-AB6E-980BAD9D7DB4}" id="{00E100EE-004B-4963-969B-00730059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95
</text>
  </threadedComment>
  <threadedComment ref="DL191" personId="{B876A092-2C3D-4A98-DE87-46D7E6EBC2DF}" id="{00450064-00A1-41B4-971E-004B00F100B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ext>
  </threadedComment>
  <threadedComment ref="EA191" personId="{E447CCAE-2E04-2572-BFD7-BEDBA8831146}" id="{00F30053-006D-4E23-B730-00EF00AB00E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
</text>
  </threadedComment>
  <threadedComment ref="EB191" personId="{08509376-F3C9-4B1E-FF22-02CFBD02945C}" id="{002E00C1-009D-4E3B-8228-00520090007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357
</text>
  </threadedComment>
  <threadedComment ref="ED191" personId="{F9AB335A-2FDD-9125-39CD-5637B4A3391E}" id="{00540089-0027-4597-A290-00AC009800F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ext>
  </threadedComment>
  <threadedComment ref="EK191" personId="{065B065C-461F-DDE7-588F-2085132F7E1E}" id="{00C00032-004A-4976-8929-006B0086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L191" personId="{79544EEF-CF4D-7065-5754-B9C34D61DE27}" id="{008100CF-0005-47D3-B78C-002D0012001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M191" personId="{9A7E62F8-1276-7921-144C-7B01D3F5EB78}" id="{002B00B4-00DE-4A65-A7E9-00AB00E6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ext>
  </threadedComment>
  <threadedComment ref="EN191" personId="{3E9EA87A-CC3D-AD99-08C2-C8E90D23EDD8}" id="{00F400E5-00C2-451D-84E4-002500C3002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O191" personId="{BF867F06-7FAD-18D3-CD85-81076D4C9734}" id="{00D400FD-00FF-495E-B52C-006900F0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154
</text>
  </threadedComment>
  <threadedComment ref="EQ191" personId="{78CBD6E5-3F9E-BD40-34D3-AFF1668B6BF4}" id="{009200F7-0056-46C5-9EBE-00700018007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152
</text>
  </threadedComment>
  <threadedComment ref="ER191" personId="{511AA775-A1B9-323B-06C2-A196E93F553F}" id="{00A5007C-00DD-4084-8754-001E0075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153
</text>
  </threadedComment>
  <threadedComment ref="EW191" personId="{C1E65B89-CBC0-741A-FAE8-CA3C29FB944C}" id="{003600D8-000A-43D9-AB01-00F4003E009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ext>
  </threadedComment>
  <threadedComment ref="FB191" personId="{461BA2DB-7ACB-7B81-A7A3-355B6DE84435}" id="{00F100CF-0058-4928-A63A-00FA0035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ext>
  </threadedComment>
  <threadedComment ref="AD192" personId="{6785972C-96CC-E74C-1073-C6FD66B67974}" id="{0004004D-003A-47E8-B3F6-009500D90063}">
    <text xml:space="preserve">Annex 1 Art. 14
</text>
  </threadedComment>
  <threadedComment ref="AH192" personId="{6785972C-96CC-E74C-1073-C6FD66B67974}" id="{004B0032-007F-4CEC-9FA3-000E0073005D}">
    <text xml:space="preserve">Annex A Art. 6
</text>
  </threadedComment>
  <threadedComment ref="AI192" personId="{6785972C-96CC-E74C-1073-C6FD66B67974}" id="{0063005D-005D-48C1-A55E-0015001A003B}">
    <text xml:space="preserve">Annex A Art. 6
</text>
  </threadedComment>
  <threadedComment ref="AT192" personId="{6785972C-96CC-E74C-1073-C6FD66B67974}" id="{00F9007A-00FF-4F90-AE81-00D600000070}">
    <text xml:space="preserve">Annex A Art. 5
</text>
  </threadedComment>
  <threadedComment ref="AW192" personId="{6785972C-96CC-E74C-1073-C6FD66B67974}" id="{00900091-00D3-40C9-9D5B-00D1003C0050}">
    <text xml:space="preserve">Annex A Art. 8
</text>
  </threadedComment>
  <threadedComment ref="BA192" personId="{6785972C-96CC-E74C-1073-C6FD66B67974}" id="{00D200B2-00D0-4F8B-A46B-0080007F001C}">
    <text xml:space="preserve">Annex A Art. 9
</text>
  </threadedComment>
  <threadedComment ref="BD192" personId="{6785972C-96CC-E74C-1073-C6FD66B67974}" id="{00BD0071-0079-4D18-94A4-005D00C2000C}">
    <text xml:space="preserve">Annex A Art. 12
</text>
  </threadedComment>
  <threadedComment ref="BF192" dT="2022-01-18T17:09:05.42" personId="{08E0DB72-29C4-4121-ABE0-7B49E3D4BBE8}" id="{0BC68B1E-8B2A-4C92-813E-26077952F2D7}">
    <text>Article 12 (6) and (7)</text>
  </threadedComment>
  <threadedComment ref="BH192" personId="{6785972C-96CC-E74C-1073-C6FD66B67974}" id="{00C4004B-008F-4C33-BE87-009800EA00EC}">
    <text xml:space="preserve">Annex A Art.15
</text>
  </threadedComment>
  <threadedComment ref="BI192" personId="{6785972C-96CC-E74C-1073-C6FD66B67974}" id="{00430061-009E-48A2-956B-00D500E600A4}">
    <text xml:space="preserve">Annex A Art. 19
</text>
  </threadedComment>
  <threadedComment ref="BK192" personId="{6785972C-96CC-E74C-1073-C6FD66B67974}" id="{002200B9-003E-4D71-808D-00CE00A40045}">
    <text xml:space="preserve">Annex A Art. 20
</text>
  </threadedComment>
  <threadedComment ref="BM192" personId="{6785972C-96CC-E74C-1073-C6FD66B67974}" id="{00C500EE-005D-489E-A9C8-0049003E0097}">
    <text xml:space="preserve">Annex A Art. 21
</text>
  </threadedComment>
  <threadedComment ref="BP192" personId="{6785972C-96CC-E74C-1073-C6FD66B67974}" id="{00CE0050-000C-4CC8-A2E9-00DA000C0030}">
    <text xml:space="preserve">Annex A Art. 28
</text>
  </threadedComment>
  <threadedComment ref="BR192" personId="{6785972C-96CC-E74C-1073-C6FD66B67974}" id="{008D007A-00BB-4A7F-9DF6-004100FA00A1}">
    <text xml:space="preserve">Annex 1 Art. 7
</text>
  </threadedComment>
  <threadedComment ref="BU192" personId="{6785972C-96CC-E74C-1073-C6FD66B67974}" id="{000D001C-0056-4657-AB04-0010003C0047}">
    <text xml:space="preserve">Annex A Art. 34
</text>
  </threadedComment>
  <threadedComment ref="BW192" personId="{6785972C-96CC-E74C-1073-C6FD66B67974}" id="{007D0044-00C1-45E5-BBA8-00600046005F}">
    <text xml:space="preserve">Annex A Art. 36
</text>
  </threadedComment>
  <threadedComment ref="BZ192" personId="{6785972C-96CC-E74C-1073-C6FD66B67974}" id="{006B007E-00E0-4E26-BF13-00AB00DD00F4}">
    <text xml:space="preserve">Art. 4
Annex A Art. 26.2 (regarding data innovation)
Annex A Art. 32 (regarding FinTech and RegTech Cooperation)
Annex A Art 33
</text>
  </threadedComment>
  <threadedComment ref="CD192" personId="{6785972C-96CC-E74C-1073-C6FD66B67974}" id="{00A7008F-0004-45EB-83EA-009F00430061}">
    <text xml:space="preserve">Annex A Art. 35
</text>
  </threadedComment>
  <threadedComment ref="CE192" personId="{6785972C-96CC-E74C-1073-C6FD66B67974}" id="{00AA0016-009A-4E9D-B5CA-00E800CD00B9}">
    <text xml:space="preserve">Annex A Art. 35
</text>
  </threadedComment>
  <threadedComment ref="CR192" personId="{6785972C-96CC-E74C-1073-C6FD66B67974}" id="{00A600AC-002B-4904-B340-00C6001E00A4}">
    <text xml:space="preserve">Annex A Art.17
</text>
  </threadedComment>
  <threadedComment ref="CS192" personId="{6785972C-96CC-E74C-1073-C6FD66B67974}" id="{00F60004-00CA-41E7-A86B-006B000F00CA}">
    <text xml:space="preserve">Annex A Art.17
</text>
  </threadedComment>
  <threadedComment ref="CT192" personId="{6785972C-96CC-E74C-1073-C6FD66B67974}" id="{00F300DB-009B-4CF7-903D-00550025007B}">
    <text xml:space="preserve">Annex A Art. 17:2
</text>
  </threadedComment>
  <threadedComment ref="CU192" personId="{6785972C-96CC-E74C-1073-C6FD66B67974}" id="{008D00A5-000F-4A5D-9333-009500A20098}">
    <text xml:space="preserve">Annex A Art. 17:3
</text>
  </threadedComment>
  <threadedComment ref="CV192" personId="{6785972C-96CC-E74C-1073-C6FD66B67974}" id="{001D0026-00C4-44B6-8159-008500A000EA}">
    <text xml:space="preserve">Annex A Art. 17:2
</text>
  </threadedComment>
  <threadedComment ref="CW192" personId="{6785972C-96CC-E74C-1073-C6FD66B67974}" id="{0049006F-0059-42CF-822E-005900170048}">
    <text xml:space="preserve">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ext>
  </threadedComment>
  <threadedComment ref="CY192" personId="{6785972C-96CC-E74C-1073-C6FD66B67974}" id="{00C600E1-009D-47F2-B537-00BA009400EA}">
    <text xml:space="preserve">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ext>
  </threadedComment>
  <threadedComment ref="CZ192" personId="{6785972C-96CC-E74C-1073-C6FD66B67974}" id="{003700C1-0074-4862-BE5D-003A00F700CA}">
    <text xml:space="preserve">Annex A Art. 19.8 and 9 (CBPR System)
</text>
  </threadedComment>
  <threadedComment ref="DA192" personId="{6785972C-96CC-E74C-1073-C6FD66B67974}" id="{00C800BF-0076-42A7-9F25-008800AC007D}">
    <text xml:space="preserve">Annex A Art. 24
</text>
  </threadedComment>
  <threadedComment ref="DO192" personId="{6785972C-96CC-E74C-1073-C6FD66B67974}" id="{00A000CB-00C9-46B1-A32B-00F100700014}">
    <text xml:space="preserve">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ext>
  </threadedComment>
  <threadedComment ref="EA192" personId="{6785972C-96CC-E74C-1073-C6FD66B67974}" id="{00BE00C9-00BC-4BFE-9445-00CA004E00B6}">
    <text xml:space="preserve">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C192" personId="{6785972C-96CC-E74C-1073-C6FD66B67974}" id="{00E30010-00B6-4163-BE79-00C3001F0002}">
    <text xml:space="preserve">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ext>
  </threadedComment>
  <threadedComment ref="ED192" personId="{6785972C-96CC-E74C-1073-C6FD66B67974}" id="{00910045-001B-4A44-B26B-00EB003B0006}">
    <text xml:space="preserve">Annex A Art. 7.5
</text>
  </threadedComment>
  <threadedComment ref="EE192" personId="{6785972C-96CC-E74C-1073-C6FD66B67974}" id="{004D001E-00AA-4194-B387-003A000F00C5}">
    <text xml:space="preserve">Annex A Art. 4: Disclosure of Information (also coded as specific exception)
</text>
  </threadedComment>
  <threadedComment ref="EF192" personId="{6785972C-96CC-E74C-1073-C6FD66B67974}" id="{002300FA-00C5-4E4F-8BCB-00330008000C}">
    <text xml:space="preserve">Annex A Art. 5:2
2. For greater certainty, paragraph 1 shall not preclude a Party from imposing internal taxes, fees or other charges on content transmitted electronically, provided that such taxes, fees or charges are imposed in a manner consistent with this Agreement.
</text>
  </threadedComment>
  <threadedComment ref="AC193" personId="{6785972C-96CC-E74C-1073-C6FD66B67974}" id="{00BD0077-00EC-45AC-91E8-00BD0003000E}">
    <text xml:space="preserve">Art. 1.1:1(a)
</text>
  </threadedComment>
  <threadedComment ref="AD193" personId="{6785972C-96CC-E74C-1073-C6FD66B67974}" id="{00930045-0063-4DBC-8FA7-006F008C0095}">
    <text xml:space="preserve">Module 14: Transparancy
</text>
  </threadedComment>
  <threadedComment ref="AH193" personId="{6785972C-96CC-E74C-1073-C6FD66B67974}" id="{00B90004-00CE-4E6A-AC62-005D004F005F}">
    <text xml:space="preserve">Art. 3.3:1
</text>
  </threadedComment>
  <threadedComment ref="AI193" personId="{6785972C-96CC-E74C-1073-C6FD66B67974}" id="{0028007A-0085-43B1-8631-003000E500BF}">
    <text xml:space="preserve">Art. 3.3:1
</text>
  </threadedComment>
  <threadedComment ref="AP193" personId="{40B0AB47-9800-EA44-1FF3-FDF440E4C41E}" id="{000200F2-00B0-4C11-AC07-0009009A004D}">
    <text xml:space="preserve">Art. 1.2:2
</text>
  </threadedComment>
  <threadedComment ref="AT193" personId="{6785972C-96CC-E74C-1073-C6FD66B67974}" id="{00030030-0009-483C-AC5E-0009004A009A}">
    <text xml:space="preserve">Art. 3.2:1
</text>
  </threadedComment>
  <threadedComment ref="AW193" personId="{6785972C-96CC-E74C-1073-C6FD66B67974}" id="{004C0065-001D-40AC-9AAD-00E5003C0018}">
    <text xml:space="preserve">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ext>
  </threadedComment>
  <threadedComment ref="AX193" personId="{6785972C-96CC-E74C-1073-C6FD66B67974}" id="{00E50029-004E-493E-AF26-00FB00890077}">
    <text xml:space="preserve">Art. 2.3:1(b)
</text>
  </threadedComment>
  <threadedComment ref="BD193" personId="{6785972C-96CC-E74C-1073-C6FD66B67974}" id="{00020073-0010-48D5-867D-00E40095003E}">
    <text xml:space="preserve">Art. 2.2
</text>
  </threadedComment>
  <threadedComment ref="BF193" dT="2022-01-18T17:08:41.45" personId="{08E0DB72-29C4-4121-ABE0-7B49E3D4BBE8}" id="{589A73D3-2658-438B-963B-77E61D00F4D9}">
    <text>Article 22 (8) and (9)</text>
  </threadedComment>
  <threadedComment ref="BH193" personId="{6785972C-96CC-E74C-1073-C6FD66B67974}" id="{00690096-00A8-4CDC-9A39-0003000F00CB}">
    <text xml:space="preserve">Art. 6.3
</text>
  </threadedComment>
  <threadedComment ref="BI193" personId="{6785972C-96CC-E74C-1073-C6FD66B67974}" id="{00440064-006B-411A-88EA-000300070060}">
    <text xml:space="preserve">Art. 6.2
</text>
  </threadedComment>
  <threadedComment ref="BR193" personId="{6785972C-96CC-E74C-1073-C6FD66B67974}" id="{00FD0052-00AD-48BF-A59A-00F100EA0034}">
    <text xml:space="preserve">Art. 3.4 Information and Communication Technology Products that Use Cryptography
</text>
  </threadedComment>
  <threadedComment ref="BU193" personId="{6785972C-96CC-E74C-1073-C6FD66B67974}" id="{00840057-0048-4A66-8AFF-00C100F6002A}">
    <text xml:space="preserve">Module 5: Wider Trust Environment
Art. 5.1: Cybersecurity Cooperation
Art. 5.2: Safety and Security Online
</text>
  </threadedComment>
  <threadedComment ref="BW193" personId="{6785972C-96CC-E74C-1073-C6FD66B67974}" id="{00070020-001C-44CC-98EF-003500A50001}">
    <text xml:space="preserve">Module 10: Small and Medium Entereprises Cooperation
</text>
  </threadedComment>
  <threadedComment ref="BZ193" personId="{6785972C-96CC-E74C-1073-C6FD66B67974}" id="{007000AD-0089-4593-9019-00730087007E}">
    <text xml:space="preserve">various cooperation activitites
</text>
  </threadedComment>
  <threadedComment ref="CA193" personId="{6785972C-96CC-E74C-1073-C6FD66B67974}" id="{007900A5-00E7-4EE8-BB24-002D003F007D}">
    <text xml:space="preserve">Art. 2.2:10 regarding paperless trading
</text>
  </threadedComment>
  <threadedComment ref="CE193" personId="{E5842BE3-B748-F5C8-F69B-0A3180BCF9A3}" id="{005D00CA-00C9-429F-A809-00D0009500A8}">
    <text xml:space="preserve">3. Each Party shall endeavor to:
(b) facilitate input by interested persons in the development of its legal framework governing electronic transactions.
</text>
  </threadedComment>
  <threadedComment ref="CG193" personId="{6785972C-96CC-E74C-1073-C6FD66B67974}" id="{00A200FC-00B0-48C7-9819-00BE007500CA}">
    <text xml:space="preserve">Module 15: Dispute Settlement
</text>
  </threadedComment>
  <threadedComment ref="CJ193" personId="{6785972C-96CC-E74C-1073-C6FD66B67974}" id="{00030015-000B-412C-B5E0-0013002D0049}">
    <text xml:space="preserve">- includes final provisions and Annex X
-  If a module did not contain several articles, the module counts as one article
</text>
  </threadedComment>
  <threadedComment ref="CR193" personId="{6785972C-96CC-E74C-1073-C6FD66B67974}" id="{00B900A7-0077-47EC-A032-006A004400C6}">
    <text xml:space="preserve">Art. 4.2
</text>
  </threadedComment>
  <threadedComment ref="CS193" personId="{6785972C-96CC-E74C-1073-C6FD66B67974}" id="{00A20000-00F2-44F3-A4CA-0021004C00A7}">
    <text xml:space="preserve">Art. 4.2
</text>
  </threadedComment>
  <threadedComment ref="CT193" personId="{6785972C-96CC-E74C-1073-C6FD66B67974}" id="{002600D9-00B4-463E-B44F-0068007900CD}">
    <text xml:space="preserve">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ext>
  </threadedComment>
  <threadedComment ref="CU193" personId="{6785972C-96CC-E74C-1073-C6FD66B67974}" id="{00C00053-00B4-49F2-82BE-003500AB0033}">
    <text xml:space="preserve">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ext>
  </threadedComment>
  <threadedComment ref="CY193" personId="{6785972C-96CC-E74C-1073-C6FD66B67974}" id="{00A1000C-00A8-483F-93A1-004400D400AE}">
    <text xml:space="preserve">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ext>
  </threadedComment>
  <threadedComment ref="DA193" personId="{6785972C-96CC-E74C-1073-C6FD66B67974}" id="{009F004B-00C4-436D-BBFC-006D00250061}">
    <text xml:space="preserve">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ext>
  </threadedComment>
  <threadedComment ref="DO193" personId="{6785972C-96CC-E74C-1073-C6FD66B67974}" id="{00F70054-00CC-47C3-B3A7-00F3000F00F0}">
    <text xml:space="preserve">Art. 9.4
</text>
  </threadedComment>
  <threadedComment ref="EA193" personId="{6785972C-96CC-E74C-1073-C6FD66B67974}" id="{00FC0067-0012-4D07-90CF-005A00D700DD}">
    <text xml:space="preserve">Art. 13.1: General Exceptions
Applicability of GATT and GATS exceptions
</text>
  </threadedComment>
  <threadedComment ref="EC193" personId="{6785972C-96CC-E74C-1073-C6FD66B67974}" id="{00F10073-0098-4F65-A011-004700D100D7}">
    <text xml:space="preserve">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ext>
  </threadedComment>
  <threadedComment ref="ED193" personId="{6785972C-96CC-E74C-1073-C6FD66B67974}" id="{00190036-009A-4165-95F4-00C3008B008F}">
    <text xml:space="preserve">Art. 13.2: Security Exceptions
</text>
  </threadedComment>
  <threadedComment ref="AL194" dT="2022-01-13T20:21:20.62" personId="{F8312352-9C1E-4DD5-81B8-A402D19D6BD9}" id="{8792364A-0DF7-4E50-8BDE-F96F269E0D8E}">
    <text>Article 30 - pending text of annex on telecom services</text>
  </threadedComment>
  <threadedComment ref="AM194" dT="2022-01-13T20:21:40.90" personId="{F8312352-9C1E-4DD5-81B8-A402D19D6BD9}" id="{2C5E39E4-E8CF-4800-A240-F4B73FE725A8}">
    <text>Article 30 - pending text of annex on financial services</text>
  </threadedComment>
  <threadedComment ref="DK194" dT="2022-01-13T20:22:52.50" personId="{F8312352-9C1E-4DD5-81B8-A402D19D6BD9}" id="{FCB44201-91AC-4DDE-9AB2-D2D75DB3AFB7}">
    <text>pending text of annex on telecom services</text>
  </threadedComment>
  <threadedComment ref="DL194" dT="2022-01-13T20:23:15.34" personId="{F8312352-9C1E-4DD5-81B8-A402D19D6BD9}" id="{C7275C2B-93E4-4923-B8C2-03C85590FC9E}">
    <text>pending text of annex on financial services</text>
  </threadedComment>
  <threadedComment ref="EA194" dT="2022-01-13T20:00:40.84" personId="{F8312352-9C1E-4DD5-81B8-A402D19D6BD9}" id="{132C81A0-8770-4D67-A48F-A18C0C3F6856}">
    <text>Article 22</text>
  </threadedComment>
  <threadedComment ref="EB194" dT="2022-01-13T20:00:50.20" personId="{F8312352-9C1E-4DD5-81B8-A402D19D6BD9}" id="{1CABA8D6-2C65-4AD8-8AA4-2987DEBB408F}">
    <text>Article 22</text>
  </threadedComment>
  <threadedComment ref="ED194" dT="2022-01-13T20:01:41.18" personId="{F8312352-9C1E-4DD5-81B8-A402D19D6BD9}" id="{F8C0B1E1-4ED8-4CD2-830B-60ED09D4A0B8}">
    <text>Article 23</text>
  </threadedComment>
  <threadedComment ref="AB195" personId="{5C94F1E5-AC33-16B3-757C-BDA1FED5CDBC}" id="{00530053-008D-4344-8735-00B9008500F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8.70.3
</text>
  </threadedComment>
  <threadedComment ref="AH195" personId="{B22660A2-62AB-D743-E7FB-9FDF42F6CED4}" id="{0095009E-009C-4C10-83D6-00CE0088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I195" personId="{FA6A66EE-4BAF-51DD-507E-9D9DCE0526B0}" id="{0040001D-0003-4D01-AB2F-00CC00EA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R195" personId="{9D0DB9FE-20D2-A25C-F9EC-F37A8A816269}" id="{0049004E-0011-4A56-9E37-00F500EB002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ext>
  </threadedComment>
  <threadedComment ref="AT195" personId="{7F5DAD7B-0D6A-8E16-D09F-2CC66F58C5B9}" id="{002E0087-006F-4DFF-A372-008F0017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8.72
</text>
  </threadedComment>
  <threadedComment ref="BA195" personId="{7FDA1358-15F7-F836-B55F-70C23A9C10EB}" id="{0015004D-003D-4D27-8D75-00B500E0002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ext>
  </threadedComment>
  <threadedComment ref="BB195" personId="{1B4CBE3F-A414-30A9-4CB3-BC29AB05C67B}" id="{00B7001E-00D8-4B98-A9C6-00160043002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ext>
  </threadedComment>
  <threadedComment ref="BF195" personId="{043C76E3-BCDE-B316-6A1B-66B9BBC2D6A1}" id="{007900EA-0001-4DC1-9E90-007F00FC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ext>
  </threadedComment>
  <threadedComment ref="BH195" personId="{B82D4C48-4CC0-A934-1EA6-3338FF0B864C}" id="{00650092-0071-4279-BA57-00E00057001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ext>
  </threadedComment>
  <threadedComment ref="BI195" personId="{9E14EBB6-332E-9321-1275-ACF8B22E20A3}" id="{00A50095-00F0-414D-8841-00C800A6008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ext>
  </threadedComment>
  <threadedComment ref="BK195" personId="{448AE904-7B01-B28B-69BA-CD478CBBD238}" id="{009A00B4-00E3-496E-9BC0-00CE0048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M195" personId="{122C40F7-91AA-C55B-FADE-1F6378E7D47C}" id="{00720044-0037-4366-B7B4-00B8001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P195" personId="{36E1E46F-A152-C3FF-E060-C66314577AC2}" id="{008B00B0-0065-421C-A10A-002D003A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8.73
</text>
  </threadedComment>
  <threadedComment ref="BR195" personId="{67146CC8-93F0-AFB0-5BFA-4AA61CCEFC95}" id="{007A006F-00B8-486A-BF59-008E004A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8.86
</text>
  </threadedComment>
  <threadedComment ref="BU195" personId="{FFF45E04-7070-90C7-90B9-AD4825A8F9E6}" id="{00140015-0026-4EAD-BAAB-00BF00EA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ext>
  </threadedComment>
  <threadedComment ref="BW195" personId="{8F546BF4-DFE0-E409-DA44-6CC08698D008}" id="{003B00AD-00FB-46A6-BEBA-006D00AD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ext>
  </threadedComment>
  <threadedComment ref="BZ195" personId="{B9BF0C7D-C7BD-478E-77A1-198583C4DA5B}" id="{00BE000B-00A7-4356-B597-00EA00E5009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text>
  </threadedComment>
  <threadedComment ref="CG195" personId="{B9622D21-D420-CD9D-8048-754B54A830DA}" id="{007900D4-0003-4271-9F58-00F7004900E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22.2
</text>
  </threadedComment>
  <threadedComment ref="CR195" personId="{5A1C4F3C-D5CB-5127-C1E7-3DCFF754877A}" id="{006D0037-0017-4892-98C5-006300AE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ext>
  </threadedComment>
  <threadedComment ref="CS195" personId="{C45CAD14-DD06-EFE0-9F0E-0DD664339BC5}" id="{00C200E0-00E7-42CF-B8DA-005F00C6001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8.80.5
</text>
  </threadedComment>
  <threadedComment ref="CT195" personId="{FBAE1842-A96F-02FA-5828-C48AE9126A97}" id="{0061006D-00E5-4180-BB55-00D900D8005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U195" personId="{D2627C97-C7F1-8B0A-7A3A-2292B7AB5E35}" id="{009A00BE-003C-4E5A-9DA5-00D20045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ext>
  </threadedComment>
  <threadedComment ref="CV195" personId="{1BBF4E47-0E60-D676-1A40-6AD7CF65C417}" id="{002500EE-0073-4494-AECB-000E0027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Y195" personId="{4738878E-617C-0265-9099-CF920DD09951}" id="{0074000D-00F4-428B-BF18-00EB00D8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8.84
</text>
  </threadedComment>
  <threadedComment ref="DD195" personId="{94A79440-4AEE-015B-6D18-C632A1E7E24D}" id="{005700BD-0071-4623-9D8E-00800024008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Preamble
</text>
  </threadedComment>
  <threadedComment ref="DI195" personId="{CC65D042-46F0-7F6A-ED83-6B3E86C33FA5}" id="{002200E1-00E9-402F-8C9E-00BF005F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ext>
  </threadedComment>
  <threadedComment ref="DL195" personId="{A1123B48-E49F-BF23-6AE5-F60EB433BB26}" id="{00AA0002-009B-470F-9CF2-003E001D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8.63
</text>
  </threadedComment>
  <threadedComment ref="DN195" personId="{8748F3E8-5B15-5D22-C319-D871D6321C65}" id="{001200F8-00FE-46B9-8A09-00100046003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ext>
  </threadedComment>
  <threadedComment ref="DO195" personId="{EF240D55-98E3-1BA8-FB95-CC375C6398E0}" id="{00550037-0025-4E61-AF3F-008A001B004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8.82
</text>
  </threadedComment>
  <threadedComment ref="EK195" personId="{B5DB376E-08E5-0D8D-C5CE-0E97C772BAA8}" id="{00200092-0014-44D2-B86E-0060004F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L195" personId="{A6683635-14CB-2022-36EA-9312DB9700C9}" id="{002D0019-0074-4AEF-A5F4-00430059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M195" personId="{CC3FD3CF-B312-9805-8C25-300714CB7DBE}" id="{00F000F9-00D1-4748-9FC1-00E2000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N195" personId="{116B3107-F5D3-1006-03B4-C752C192EDCE}" id="{00C500D3-0041-4294-8C74-00C1008B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14.13
</text>
  </threadedComment>
  <threadedComment ref="EO195" personId="{1E254DA6-5D44-003C-3DDA-0BA15880CFA7}" id="{009A000D-0063-4587-BBAB-0088005B008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14.14
</text>
  </threadedComment>
  <threadedComment ref="EQ195" personId="{11DB22FC-B4A2-C57E-D8F4-CE1B31044FB7}" id="{002C00CC-0037-46DF-9618-00EB006E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14.18
</text>
  </threadedComment>
  <threadedComment ref="ER195" personId="{F4DADD49-6AB4-4591-4254-71D27F5D4629}" id="{006D0066-00C2-4320-AB78-003A0023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14.19
</text>
  </threadedComment>
  <threadedComment ref="ES195" personId="{D6603369-BEAE-FA3F-A28C-5F3CF0865471}" id="{004A00D3-004F-4339-9963-003600A7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14.41
</text>
  </threadedComment>
  <threadedComment ref="EV195" personId="{64D4064A-F13C-E26C-D25C-398982E8E8A7}" id="{00160038-00E2-4B33-B614-007D00F6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14.44
</text>
  </threadedComment>
  <threadedComment ref="EW195" personId="{FC8CA006-41D4-B8EC-AFD2-4878EEF9433E}" id="{00690059-00D0-49C1-944E-003200FF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14.59
</text>
  </threadedComment>
  <threadedComment ref="FA195" personId="{8F0EDCAA-7B5C-F336-AA5E-7C86D6C8C841}" id="{00A5001F-008E-4779-8CD7-00AB00A400E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ext>
  </threadedComment>
  <threadedComment ref="FB195" personId="{A01E3D0D-66F9-BE92-7061-57F36252CDE2}" id="{001D00F0-00FF-4A1E-8770-002B00B1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ext>
  </threadedComment>
  <threadedComment ref="AC196" personId="{6785972C-96CC-E74C-1073-C6FD66B67974}" id="{00A2007D-00FE-4F7B-9872-00F7000500D9}">
    <text xml:space="preserve">Art. 12.11:2-4
</text>
  </threadedComment>
  <threadedComment ref="AD196" personId="{6785972C-96CC-E74C-1073-C6FD66B67974}" id="{00F5000D-00F0-435E-B140-00350069005D}">
    <text xml:space="preserve">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ext>
  </threadedComment>
  <threadedComment ref="AK196" personId="{6785972C-96CC-E74C-1073-C6FD66B67974}" id="{009C007D-0044-402D-B300-009A0070003D}">
    <text xml:space="preserve">Trade in Services
Art. 8.4 National Treatment
Art. 8.5 Market Access
</text>
  </threadedComment>
  <threadedComment ref="AP196" personId="{6785972C-96CC-E74C-1073-C6FD66B67974}" id="{00C5004B-0089-4291-B136-0073001A0061}">
    <text xml:space="preserve">Art. 12.3:4 and 5
</text>
  </threadedComment>
  <threadedComment ref="AT196" personId="{6785972C-96CC-E74C-1073-C6FD66B67974}" id="{00370063-0041-46C7-A71B-00C9006D0089}">
    <text xml:space="preserve">Art. 12.11
</text>
  </threadedComment>
  <threadedComment ref="AW196" personId="{6785972C-96CC-E74C-1073-C6FD66B67974}" id="{00620065-003C-4BA2-B09B-0006003400FF}">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AX196" personId="{6785972C-96CC-E74C-1073-C6FD66B67974}" id="{0051001C-009E-4538-BF39-00F5005800CD}">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BA196" personId="{6785972C-96CC-E74C-1073-C6FD66B67974}" id="{0024009C-0070-4EF2-ABD3-006D00AE004D}">
    <text xml:space="preserve">Art. 12.6
</text>
  </threadedComment>
  <threadedComment ref="BB196" personId="{6785972C-96CC-E74C-1073-C6FD66B67974}" id="{004D007D-00D5-4FB5-8EB9-0061004800BB}">
    <text xml:space="preserve">Art. 12.10
</text>
  </threadedComment>
  <threadedComment ref="BD196" personId="{6785972C-96CC-E74C-1073-C6FD66B67974}" id="{006000D4-006D-44E8-98BD-00C2006500A2}">
    <text xml:space="preserve">Art. 12.5
</text>
  </threadedComment>
  <threadedComment ref="BH196" personId="{6785972C-96CC-E74C-1073-C6FD66B67974}" id="{00DF0056-00D0-41D5-8D47-00310038009E}">
    <text xml:space="preserve">Art. 12.7
</text>
  </threadedComment>
  <threadedComment ref="BI196" personId="{6785972C-96CC-E74C-1073-C6FD66B67974}" id="{00A6009E-00A9-40FC-A9A3-00FE003600F6}">
    <text xml:space="preserve">Art. 12.9
</text>
  </threadedComment>
  <threadedComment ref="BP196" personId="{6785972C-96CC-E74C-1073-C6FD66B67974}" id="{00890010-009A-4EC9-B51C-0070005100A4}">
    <text xml:space="preserve">dialogue on source code (Art. 12.16:1(b))
</text>
  </threadedComment>
  <threadedComment ref="BU196" personId="{6785972C-96CC-E74C-1073-C6FD66B67974}" id="{009E0028-0054-4D06-BD3E-001300C700FD}">
    <text xml:space="preserve">Art. 12.13
</text>
  </threadedComment>
  <threadedComment ref="BW196" personId="{6785972C-96CC-E74C-1073-C6FD66B67974}" id="{00AB0030-0002-46DC-B4EE-003000250000}">
    <text xml:space="preserve">under cooperation
Art. 12.4:1
</text>
  </threadedComment>
  <threadedComment ref="BZ196" personId="{6785972C-96CC-E74C-1073-C6FD66B67974}" id="{00350037-00D9-4C01-90CC-003C00340023}">
    <text xml:space="preserve">Art. 12.4
Art. 12.16: Dialogue on Electronic Commerce
</text>
  </threadedComment>
  <threadedComment ref="CA196" personId="{6785972C-96CC-E74C-1073-C6FD66B67974}" id="{00A3000A-0083-4AF6-A81A-0029007700D1}">
    <text xml:space="preserve">under cooperation
Art. 12.4(e)
Art. 12.5:2 regarding paperless trading
</text>
  </threadedComment>
  <threadedComment ref="CB196" personId="{E5842BE3-B748-F5C8-F69B-0A3180BCF9A3}" id="{0091000D-00CF-4C2D-83CB-00E700F60055}">
    <text xml:space="preserve">Rahel Schär:
Article 12.16 and 12.17 RCEP Joint Committee for dialogue on e-commerce and resolving differences
</text>
  </threadedComment>
  <threadedComment ref="CE196" personId="{6785972C-96CC-E74C-1073-C6FD66B67974}" id="{00C600D7-0077-46D8-AEA1-004500320071}">
    <text xml:space="preserve">Art. 12.16
</text>
  </threadedComment>
  <threadedComment ref="CH196" personId="{6785972C-96CC-E74C-1073-C6FD66B67974}" id="{009A00EF-0042-43F8-90DF-009F00A4004C}">
    <text xml:space="preserve">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ext>
  </threadedComment>
  <threadedComment ref="CR196" personId="{6785972C-96CC-E74C-1073-C6FD66B67974}" id="{007A00A3-0053-4028-9DD6-001C004F006C}">
    <text xml:space="preserve">Art. 12.8
</text>
  </threadedComment>
  <threadedComment ref="CS196" personId="{6785972C-96CC-E74C-1073-C6FD66B67974}" id="{00640012-0038-4041-8D00-002800A600BF}">
    <text xml:space="preserve">Art. 12.8
</text>
  </threadedComment>
  <threadedComment ref="CT196" personId="{6785972C-96CC-E74C-1073-C6FD66B67974}" id="{00820027-008B-4B9F-9746-005C006F00C2}">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V196" personId="{6785972C-96CC-E74C-1073-C6FD66B67974}" id="{004300AB-0082-4EEE-B660-00C2004F0051}">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Y196" personId="{6785972C-96CC-E74C-1073-C6FD66B67974}" id="{004A0065-006C-43C8-B972-007300F7002C}">
    <text xml:space="preserve">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A196" personId="{6785972C-96CC-E74C-1073-C6FD66B67974}" id="{008400BB-0046-4740-A9C0-0032005B008E}">
    <text xml:space="preserve">Art. 12.14
</text>
  </threadedComment>
  <threadedComment ref="DD196" personId="{E5842BE3-B748-F5C8-F69B-0A3180BCF9A3}" id="{006300C0-009F-4CF6-8C0A-001700780034}">
    <text xml:space="preserve">Rahel Schär:
Article 12.15
Annex 8A: Financial Services Art. 9: Transfers of Information and Processing of Information
</text>
  </threadedComment>
  <threadedComment ref="DF196" personId="{E5842BE3-B748-F5C8-F69B-0A3180BCF9A3}" id="{0072002B-007E-46D6-A716-00AB00DA00CF}">
    <text xml:space="preserve">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L196" personId="{6785972C-96CC-E74C-1073-C6FD66B67974}" id="{00C4005A-00EA-498E-9C46-0005000D00D1}">
    <text xml:space="preserve">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ext>
  </threadedComment>
  <threadedComment ref="EA196" personId="{6785972C-96CC-E74C-1073-C6FD66B67974}" id="{005F0060-00BB-4687-9C7B-003B00EA001B}">
    <text xml:space="preserve">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B196" personId="{6785972C-96CC-E74C-1073-C6FD66B67974}" id="{005100E3-00D5-44E8-9FCE-0005007F0025}">
    <text xml:space="preserve">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C196" personId="{6785972C-96CC-E74C-1073-C6FD66B67974}" id="{00F80058-00E4-4C3C-BE6A-005800A70060}">
    <text xml:space="preserve">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ED196" personId="{6785972C-96CC-E74C-1073-C6FD66B67974}" id="{0028009B-00EF-424D-A95B-004E003700C1}">
    <text xml:space="preserve">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ext>
  </threadedComment>
  <threadedComment ref="EF196" personId="{6785972C-96CC-E74C-1073-C6FD66B67974}" id="{00120026-0006-4975-90E2-008800D70001}">
    <text xml:space="preserve">Art. 12.11:5
5. For greater certainty, paragraph 1 shall not reclude a Party from imposing taxes, fees, or other charges on electronic transmissions, provided that such taxes, fees, or charges are imposed in a manner consistent with this Agreement.
Art. 17.14
</text>
  </threadedComment>
  <threadedComment ref="EH196" personId="{6785972C-96CC-E74C-1073-C6FD66B67974}" id="{004E0041-0000-4FFC-8F97-000400E700B4}">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I196" personId="{6785972C-96CC-E74C-1073-C6FD66B67974}" id="{008F0023-0001-49E3-96E4-0003007F00E2}">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K196" personId="{6785972C-96CC-E74C-1073-C6FD66B67974}" id="{00ED002A-0078-407F-9372-004400D50064}">
    <text xml:space="preserve">Art. 11.9(e) and (f)
</text>
  </threadedComment>
  <threadedComment ref="EL196" personId="{6785972C-96CC-E74C-1073-C6FD66B67974}" id="{00F000E8-0037-4BC7-91A7-003600B6006C}">
    <text xml:space="preserve">Art. 11.9
</text>
  </threadedComment>
  <threadedComment ref="EM196" personId="{6785972C-96CC-E74C-1073-C6FD66B67974}" id="{001700DF-004F-4686-A4C2-0057001E005B}">
    <text xml:space="preserve">Art. 11.3 and several
</text>
  </threadedComment>
  <threadedComment ref="EO196" personId="{6785972C-96CC-E74C-1073-C6FD66B67974}" id="{00F400F2-0043-461A-A4F2-00A300DC006F}">
    <text xml:space="preserve">Art. 11.18:1
</text>
  </threadedComment>
  <threadedComment ref="EP196" personId="{6785972C-96CC-E74C-1073-C6FD66B67974}" id="{00330087-007E-4558-860E-00DB006700EC}">
    <text xml:space="preserve">Art. 11.18:3
Art. 11.1(c)
</text>
  </threadedComment>
  <threadedComment ref="ER196" personId="{6785972C-96CC-E74C-1073-C6FD66B67974}" id="{004E008B-007E-41F5-A399-00C600AD0013}">
    <text xml:space="preserve">Art. 11.15
Limitations and Exceptions to RMI: Art. 11.16
</text>
  </threadedComment>
  <threadedComment ref="ES196" personId="{6785972C-96CC-E74C-1073-C6FD66B67974}" id="{00EA00A9-000B-4BF3-AEB4-005E0048006E}">
    <text xml:space="preserve">Art. 11.56
</text>
  </threadedComment>
  <threadedComment ref="ET196" personId="{6785972C-96CC-E74C-1073-C6FD66B67974}" id="{004F005E-00AB-4346-9A8D-0010005700E9}">
    <text xml:space="preserve">Art. 11.12: Protection of Broadcasting Organisations and Encrypted Programme-Carrying Satellite Signals
</text>
  </threadedComment>
  <threadedComment ref="EU196" personId="{6785972C-96CC-E74C-1073-C6FD66B67974}" id="{0000000A-00FC-40CF-8A72-000D008400C5}">
    <text xml:space="preserve">Art. 11.17(a)
(a) maintain appropriate laws, regulations, or olicies that provide for its central government to use only noninfringing computer software in a manner consistent with this Chapter
</text>
  </threadedComment>
  <threadedComment ref="EV196" personId="{6785972C-96CC-E74C-1073-C6FD66B67974}" id="{000A00CC-002F-4928-8AA9-00B300E60090}">
    <text xml:space="preserve">Art. 11.55
</text>
  </threadedComment>
  <threadedComment ref="EY196" personId="{6785972C-96CC-E74C-1073-C6FD66B67974}" id="{00520045-004C-4AE4-9F5B-002D007F00A6}">
    <text xml:space="preserve">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ext>
  </threadedComment>
  <threadedComment ref="FA196" personId="{6785972C-96CC-E74C-1073-C6FD66B67974}" id="{00640001-0011-4017-AE76-002F00EE00DA}">
    <text xml:space="preserve">Art. 11.10:3
</text>
  </threadedComment>
  <threadedComment ref="FB196" personId="{6785972C-96CC-E74C-1073-C6FD66B67974}" id="{00F000A3-00F1-4DAB-937D-00BE00E100F7}">
    <text xml:space="preserve">Art. 11.10:1 and 2
</text>
  </threadedComment>
  <threadedComment ref="AC197" personId="{29394619-31B6-45F1-B4C7-454AF433654D}" id="{004F0009-001A-4240-B3B1-005D0015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81.1
</text>
  </threadedComment>
  <threadedComment ref="AF197" personId="{7AC922C4-4C60-3F0D-9094-A4B1FB8556F6}" id="{00990097-0003-4C42-B5EC-00070082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131.1
</text>
  </threadedComment>
  <threadedComment ref="AK197" personId="{937E47CD-DB25-6424-D718-02C2248F53D8}" id="{007300AC-00AB-40C7-AA19-001400C400D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L197" personId="{9C8337A1-43B6-904B-4B3B-385329DEA0D9}" id="{00E000BD-004E-4A2A-8906-002C0018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M197" personId="{5CA68B4D-A138-811A-1668-A552D8D99442}" id="{00980062-0071-417E-9C21-0001007F00E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P197" personId="{EED00CDD-3D8F-D54B-586F-4320DCF6FC16}" id="{004E00D3-0071-47C0-80A9-008D00BD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AT197" personId="{B0736DD1-3F2B-CF3C-984A-40E5A60775A8}" id="{00FE00E2-0029-4428-BC5F-004A00E9004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BA197" personId="{35DDAE95-FFA9-1337-AE9A-7D03087DDDF3}" id="{004B0034-00F4-45D5-8CFF-00650089000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F197" personId="{CE3C28BF-462D-BBDF-776D-8F01E237071E}" id="{006800A8-00DC-437B-B378-000D0063000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77
</text>
  </threadedComment>
  <threadedComment ref="BH197" personId="{3ED36B89-5D74-F0B7-2526-9422D3DC5833}" id="{00340022-0012-463C-BE8A-0036002300D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I197" personId="{04FEC3C3-60C0-6A84-3E93-E29BB55320B7}" id="{00DF003B-00E7-4706-A036-00910062009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132(c)
</text>
  </threadedComment>
  <threadedComment ref="BY197" personId="{CC0DC931-16B8-7DCC-4133-AF4C3A62F57D}" id="{00D400BA-00EB-4E2B-9E0E-00D100C1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360 (a)
</text>
  </threadedComment>
  <threadedComment ref="BZ197" personId="{C1AB7DF1-9A66-C859-33B4-C714ADA233A3}" id="{00F30066-000B-406B-A59E-0069005200F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
</text>
  </threadedComment>
  <threadedComment ref="CA197" personId="{31F5B52E-11B0-F59A-F8ED-44353F844078}" id="{007A00C6-00FC-4E11-B2A7-00B20049006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CG197" personId="{417E2419-8004-B8EE-73CF-7995C6F8780C}" id="{00B20033-00CA-48FA-9030-0034004C00A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290
</text>
  </threadedComment>
  <threadedComment ref="CR197" personId="{2824773C-C460-438D-E1F1-383B6239E146}" id="{005600E2-00A2-45CD-A0A2-00ED0095007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ext>
  </threadedComment>
  <threadedComment ref="CV197" personId="{7926D067-A3AA-B379-4CF1-4961D6855EF5}" id="{00BA00C3-00E7-44C0-962D-0094000D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DD197" personId="{ED9826DB-B4C4-23C0-0E09-63BF5F5AA610}" id="{00CA005B-0092-4615-9FDB-00B5001E00F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I197" personId="{05883979-87AF-28F3-8942-FE4BE34E1DBF}" id="{0021006B-00EE-4B66-945B-00BB000F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J197" personId="{914A4A7F-8C94-0D8C-D33A-EDA98504210B}" id="{00CB00AD-007C-48F4-A593-003C001400E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
</text>
  </threadedComment>
  <threadedComment ref="DL197" personId="{2A622D01-792D-5B53-56FB-0A41221E2A13}" id="{00E80096-00AE-449E-8830-00B500A9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ext>
  </threadedComment>
  <threadedComment ref="EA197" personId="{2808430F-E023-BD7E-A3A0-55B7314CAD5B}" id="{00DC00D1-00A7-407C-9195-00F900F3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
</text>
  </threadedComment>
  <threadedComment ref="ED197" personId="{059B2DA9-3A8F-282D-41D2-AE29600A63A9}" id="{00A300DF-003F-49FA-AD7F-00B6007A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133(a)
</text>
  </threadedComment>
  <threadedComment ref="EK197" personId="{7A874E3C-3567-E9E4-FF60-F4F35C340D4D}" id="{00C500B3-0081-40E0-A42F-002B006F00B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L197" personId="{676B7F09-06E7-6C28-7ABE-BE72FD618D9F}" id="{004D0052-007D-4E10-916D-00B80070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ext>
  </threadedComment>
  <threadedComment ref="EM197" personId="{97AB1AFE-9BBC-A473-9923-40532D073B4A}" id="{006300FB-00C0-497D-80BD-006000A300F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N197" personId="{A2040FC1-5FDA-E6AF-5521-1EBE395F2118}" id="{00A0003A-007B-4341-89CB-00CF003E00F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ext>
  </threadedComment>
  <threadedComment ref="EO197" personId="{13959BD9-235F-8CC0-5A83-0D08B816131E}" id="{002900D0-0089-4A90-BA18-004C009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Q197" personId="{632805C6-68FC-27A6-2A97-3CCE8DCD70E0}" id="{00F400DC-0019-4558-A474-00440096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166
</text>
  </threadedComment>
  <threadedComment ref="ER197" personId="{D7F5BCD4-DA41-2E07-B693-06ACE5A72865}" id="{00C90095-0059-4529-A7A2-00E6002E001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167
</text>
  </threadedComment>
  <threadedComment ref="ES197" personId="{ECDBD4F3-B791-2D54-9257-85F648E65DDA}" id="{00470088-0080-4CDF-84FD-00E4000A004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T197" personId="{1ED2AF01-70AE-08A6-168E-B26ABA00C7D3}" id="{00B500CF-00F7-493C-A29C-00E60080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160
</text>
  </threadedComment>
  <threadedComment ref="EW197" personId="{9DF71D38-A570-71A8-32DB-CEEA79AA76A4}" id="{006800CA-0003-4072-A238-00DE0095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ext>
  </threadedComment>
  <threadedComment ref="FB197" personId="{E6A2CF55-8665-6E30-70F3-58F6291F8149}" id="{00D7003B-00A5-47DF-B2A0-00540044003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ext>
  </threadedComment>
  <threadedComment ref="FC197" personId="{769D50DA-6254-4432-4A8D-1C839A7BD31D}" id="{009E008E-0003-4126-936D-006B00A9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172
</text>
  </threadedComment>
  <threadedComment ref="BF198" personId="{15480F00-3A67-C35A-F77E-69B6DF18E522}" id="{00C50088-00BB-41B3-9F37-006300FC00C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28
</text>
  </threadedComment>
  <threadedComment ref="BZ198" personId="{A0B3CD3D-A97E-C7C8-5CBB-0DAE33EED46D}" id="{004900D5-00C2-41EA-910E-000E0028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44(a)
</text>
  </threadedComment>
  <threadedComment ref="CR198" personId="{ADE83D65-4466-8AA8-6AA1-7E3E8548FEAC}" id="{0028005F-00DA-4ADC-B39E-00C700DE009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44(h)
</text>
  </threadedComment>
  <threadedComment ref="EB198" personId="{B3BA3288-3C8F-A111-3D7E-921FD93A98CC}" id="{00F00084-00D7-40CF-989F-00C600D1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68
</text>
  </threadedComment>
  <threadedComment ref="AC199" personId="{40B0AB47-9800-EA44-1FF3-FDF440E4C41E}" id="{0063006C-00C7-4D3D-AF83-00A000170038}">
    <text xml:space="preserve">Art. 8.57.1
</text>
  </threadedComment>
  <threadedComment ref="AD199" personId="{40B0AB47-9800-EA44-1FF3-FDF440E4C41E}" id="{00A7009C-00D7-4738-AC99-00D700A00007}">
    <text xml:space="preserve">Art. 8.61, exchange of information
</text>
  </threadedComment>
  <threadedComment ref="AF199" personId="{E5842BE3-B748-F5C8-F69B-0A3180BCF9A3}" id="{00B300C3-002F-4A32-B225-000C000A003C}">
    <text xml:space="preserve">EU-Singapore FTA, Art. 8.57.1
</text>
  </threadedComment>
  <threadedComment ref="AK199" personId="{40B0AB47-9800-EA44-1FF3-FDF440E4C41E}" id="{00A70048-00AD-436B-9C8F-0037000C004C}">
    <text xml:space="preserve">Article 8.5
Market Access
Article 8.6
National Treatment
</text>
  </threadedComment>
  <threadedComment ref="AL199" personId="{40B0AB47-9800-EA44-1FF3-FDF440E4C41E}" id="{00D400B8-002F-45B6-8E0E-00C200D100D7}">
    <text xml:space="preserve">Article 8.5
Market Access
Article 8.6
National Treatment
</text>
  </threadedComment>
  <threadedComment ref="AM199" personId="{40B0AB47-9800-EA44-1FF3-FDF440E4C41E}" id="{005800CA-00FA-48D0-A6C0-005500CB0010}">
    <text xml:space="preserve">Article 8.5
Market Access
Article 8.6
National Treatment
</text>
  </threadedComment>
  <threadedComment ref="AP199" personId="{E5842BE3-B748-F5C8-F69B-0A3180BCF9A3}" id="{00BA009C-00D5-4484-B78D-0011005400B7}">
    <text xml:space="preserve">Ch. 8
</text>
  </threadedComment>
  <threadedComment ref="AR199" personId="{40B0AB47-9800-EA44-1FF3-FDF440E4C41E}" id="{00600037-0003-491D-B2E1-00CF00070081}">
    <text xml:space="preserve">Art. 8.57:3
</text>
  </threadedComment>
  <threadedComment ref="AT199" personId="{40B0AB47-9800-EA44-1FF3-FDF440E4C41E}" id="{00F30013-00FE-48D1-8FCC-000800D9005F}">
    <text xml:space="preserve">Art. 8.58
</text>
  </threadedComment>
  <threadedComment ref="BA199" personId="{40B0AB47-9800-EA44-1FF3-FDF440E4C41E}" id="{009500F5-00F7-4C1E-9600-0025009C0043}">
    <text xml:space="preserve">Art. 8.60, Art. 8.61:1(a), cooperation
</text>
  </threadedComment>
  <threadedComment ref="BB199" personId="{40B0AB47-9800-EA44-1FF3-FDF440E4C41E}" id="{008900BC-0003-4D4D-8798-009700950027}">
    <text xml:space="preserve">Art. 8.57:2 
</text>
  </threadedComment>
  <threadedComment ref="BF199" personId="{E5842BE3-B748-F5C8-F69B-0A3180BCF9A3}" id="{000D001C-00AD-4481-A825-000C002D0008}">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199" personId="{40B0AB47-9800-EA44-1FF3-FDF440E4C41E}" id="{00590023-0028-472E-9586-009400DC0089}">
    <text xml:space="preserve">Art. 8.57.4 (hard)
Art. 8.61:1(d), cooperation
</text>
  </threadedComment>
  <threadedComment ref="BI199" personId="{40B0AB47-9800-EA44-1FF3-FDF440E4C41E}" id="{00C50094-0088-4466-B3EE-0027004D005C}">
    <text xml:space="preserve">Art. 8.61:1(c), cooperation
</text>
  </threadedComment>
  <threadedComment ref="BY199" personId="{40B0AB47-9800-EA44-1FF3-FDF440E4C41E}" id="{00440020-0072-4A82-80DF-003700050018}">
    <text xml:space="preserve">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text>
  </threadedComment>
  <threadedComment ref="BZ199" personId="{EC687AD0-6A67-C58C-D82E-26EA0D0BD1EA}" id="{00AB0014-004A-4D15-B26B-004000190044}">
    <text xml:space="preserve">Art. 8.61
</text>
  </threadedComment>
  <threadedComment ref="CG199" personId="{40B0AB47-9800-EA44-1FF3-FDF440E4C41E}" id="{00D800B4-00C2-4B95-8143-008B00920036}">
    <text xml:space="preserve">Chapt. 15
</text>
  </threadedComment>
  <threadedComment ref="CV199" personId="{E5842BE3-B748-F5C8-F69B-0A3180BCF9A3}" id="{007100B0-0087-4262-95D7-00F300140010}">
    <text xml:space="preserve">Art. 8.57.4:
4. The Parties agree that the development of electronic commerce must be fully
compatible with international standards of data protection, in order to ensure the
confidence of users of electronic commerce.
</text>
  </threadedComment>
  <threadedComment ref="CW199" personId="{E5842BE3-B748-F5C8-F69B-0A3180BCF9A3}" id="{00310066-00EB-4622-9D63-0058002A0077}">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D199" personId="{E5842BE3-B748-F5C8-F69B-0A3180BCF9A3}" id="{00DB00EE-0032-4774-A269-00EB0021009C}">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I199" personId="{40B0AB47-9800-EA44-1FF3-FDF440E4C41E}" id="{00FB0066-006F-4338-A766-00F70017000F}">
    <text xml:space="preserve">Art. 8.26.3; 8.27
</text>
  </threadedComment>
  <threadedComment ref="DJ199" personId="{E5842BE3-B748-F5C8-F69B-0A3180BCF9A3}" id="{0013004D-00DA-4C93-8D1D-0001002C007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K199" personId="{E5842BE3-B748-F5C8-F69B-0A3180BCF9A3}" id="{0030002A-007E-499D-BC1A-00FB00D900A9}">
    <text xml:space="preserve">Art. 8.3, Art. 8.5 (Market access), Art. 8.6 (National Treatment)
BUT it does not include establishment (Art. 8.9.c)
</text>
  </threadedComment>
  <threadedComment ref="DL199" personId="{E5842BE3-B748-F5C8-F69B-0A3180BCF9A3}" id="{006A0094-007B-44B4-A71B-005C008E0075}">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X199" personId="{40B0AB47-9800-EA44-1FF3-FDF440E4C41E}" id="{00030093-00F8-4DEC-B4F4-005800F500D8}">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199" personId="{E5842BE3-B748-F5C8-F69B-0A3180BCF9A3}" id="{00FE005C-00FD-4A4A-8448-00CE0040001F}">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199" personId="{E5842BE3-B748-F5C8-F69B-0A3180BCF9A3}" id="{00540000-00BF-437D-BFEE-00630026006C}">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D199" personId="{E5842BE3-B748-F5C8-F69B-0A3180BCF9A3}" id="{0086000F-0094-4F51-AE10-005600E70026}">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K199" personId="{6785972C-96CC-E74C-1073-C6FD66B67974}" id="{007C001F-00E4-4706-A8B5-00460064005A}">
    <text xml:space="preserve">Art. 10.4
</text>
  </threadedComment>
  <threadedComment ref="EL199" personId="{6785972C-96CC-E74C-1073-C6FD66B67974}" id="{00C500D2-0082-46ED-A4E2-006500400043}">
    <text xml:space="preserve">Art. 10.4 for copyright and related rights
</text>
  </threadedComment>
  <threadedComment ref="EM199" personId="{6785972C-96CC-E74C-1073-C6FD66B67974}" id="{005F0034-0016-4B56-988E-00E40059002B}">
    <text xml:space="preserve">Art. 10.2:2
</text>
  </threadedComment>
  <threadedComment ref="EN199" personId="{6785972C-96CC-E74C-1073-C6FD66B67974}" id="{00320088-00FD-4DC5-BE03-00EB008D00E3}">
    <text xml:space="preserve">Art. 10.5
</text>
  </threadedComment>
  <threadedComment ref="EO199" personId="{6785972C-96CC-E74C-1073-C6FD66B67974}" id="{00EB00BE-007D-427D-857F-006E00E0008E}">
    <text xml:space="preserve">Art. 10.11
</text>
  </threadedComment>
  <threadedComment ref="EQ199" personId="{6785972C-96CC-E74C-1073-C6FD66B67974}" id="{00D90093-0051-4EC1-B075-0076009D000E}">
    <text xml:space="preserve">Art. 10.9
</text>
  </threadedComment>
  <threadedComment ref="ER199" personId="{6785972C-96CC-E74C-1073-C6FD66B67974}" id="{0062009F-00BD-4CFA-B63B-00CA007B00BC}">
    <text xml:space="preserve">Art. 10.10
</text>
  </threadedComment>
  <threadedComment ref="ES199" personId="{75038419-5C3C-B7DC-2852-837E1C39F7F9}" id="{009E0034-00D5-4282-B139-000A00A600A6}">
    <text xml:space="preserve">Art. 10.2:2(a)(vii)
</text>
  </threadedComment>
  <threadedComment ref="EW199" personId="{8E4CCD65-E3AA-5BB5-8775-153EB2897E6A}" id="{00AB002E-005B-47FA-983E-00CA00670098}">
    <text xml:space="preserve">Art. 8.61:1(b), in the e-commerce chapter (soft), and Art. 10.47 (hard)
</text>
  </threadedComment>
  <threadedComment ref="EX199" personId="{8E4CCD65-E3AA-5BB5-8775-153EB2897E6A}" id="{00B70089-00E3-4655-85F3-009C00370052}">
    <text xml:space="preserve">Art. 8.61:1(b), in the e-commerce chapter (soft), and Art. 10.47 (hard)
</text>
  </threadedComment>
  <threadedComment ref="AC200" personId="{8D3BE9E7-AE42-41A8-34CB-E918BB33C827}" id="{00D8001C-0015-4448-B8D2-001500EE00A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177.1
</text>
  </threadedComment>
  <threadedComment ref="AF200" personId="{28314065-8D69-08E6-439C-16E4CCC3DA99}" id="{00C8004B-00E2-4A3A-B49D-005B007600D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226.1
</text>
  </threadedComment>
  <threadedComment ref="AK200" personId="{453D19FD-4459-3030-4EC5-A1BE34048F1E}" id="{00BC003D-00B0-4E0D-B1EA-00AF00F0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200" personId="{B820D33B-5DD3-CC34-7609-553BBF9394C8}" id="{00BE0032-00FD-454A-AA21-00C600DA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200" personId="{F714AE81-39BE-A649-F462-329CFF6A2F7A}" id="{003000DB-0023-4655-B0E3-000A0016001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200" personId="{41D6B91E-6059-5015-B4BE-FD87174C5AB6}" id="{00FF0051-0068-4EB5-9081-003A0024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AT200" personId="{3C11DAFB-4D75-63A5-E589-C9B4942C2012}" id="{009F00D2-0053-4B22-BF04-00150057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BA200" personId="{5770FE1E-4541-5793-9414-97E1ADFAF828}" id="{0053000E-0006-43AF-8112-00CC0064005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ext>
  </threadedComment>
  <threadedComment ref="BF200" personId="{3D0B6E7B-83D4-B3B0-49B0-3E6D31060B24}" id="{00D7000E-0079-49EE-A172-00CC0071004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ext>
  </threadedComment>
  <threadedComment ref="BH200" personId="{9A9E6CD0-8D52-F814-58B1-A43539AF4A47}" id="{003600CD-0017-4EA3-ADF0-0053008B003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ext>
  </threadedComment>
  <threadedComment ref="BI200" personId="{1FC7B347-D66D-418E-ECA1-754E665B2F94}" id="{00AF0068-004E-42C3-B1D9-00F00044008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ext>
  </threadedComment>
  <threadedComment ref="BY200" personId="{A05C7AAA-A9CA-0A35-AF68-728E54D33A1D}" id="{00A4003D-000E-4D8F-A361-00B2000B00B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88-91
</text>
  </threadedComment>
  <threadedComment ref="BZ200" personId="{7241D39D-C0D3-D6AC-0691-C656370B61E2}" id="{00E400A1-007B-4C04-8264-005500FD001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
</text>
  </threadedComment>
  <threadedComment ref="CA200" personId="{27CBC488-D58A-C0B9-F2F6-D5FDC532BFB3}" id="{0000009F-00F7-48BA-A8C7-00D8002B008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CG200" personId="{E2BF70B6-CA94-D8B3-40F9-79A68917A1E0}" id="{007300C3-005C-4757-988F-002B0079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348
</text>
  </threadedComment>
  <threadedComment ref="CR200" personId="{318039C7-0D66-2CFF-00F9-ECC7AD211201}" id="{009F0017-0084-44D7-9271-00F8000A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
</text>
  </threadedComment>
  <threadedComment ref="CV200" personId="{73584CF7-4041-3D0D-D911-49C034D3752F}" id="{001600A1-0054-43FE-A42F-00FB000B007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DD200" personId="{B0F65EB2-AE79-B918-FE1D-A80564A3AE2A}" id="{00270037-0070-47F3-966C-00FE00F4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I200" personId="{C6C1BC56-ED67-45C0-D23C-233BB05D586D}" id="{00680019-003E-4E5C-8C87-0077001F004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J200" personId="{B9950448-4964-9F8D-08AD-E669772D2765}" id="{0054001F-008F-43C0-9967-008A0037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199
</text>
  </threadedComment>
  <threadedComment ref="DL200" personId="{065A8F86-C477-B56C-C102-8A75A8074C79}" id="{00AA0083-00C4-42D6-943C-00F5007E006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ext>
  </threadedComment>
  <threadedComment ref="EA200" personId="{CA421095-A314-8343-02BE-C8D420EE926C}" id="{00B9003D-00B3-44C6-928E-008D0051005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
</text>
  </threadedComment>
  <threadedComment ref="EB200" personId="{75A44F8B-97D5-0B47-E25D-93F6420F37ED}" id="{00D300D9-0075-4E42-B565-00AA004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379
</text>
  </threadedComment>
  <threadedComment ref="ED200" personId="{34CA2B41-2D7C-2D89-9966-75FA4EBA0826}" id="{004B006D-00B5-454B-B63E-001600DF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ext>
  </threadedComment>
  <threadedComment ref="EK200" personId="{CD37180F-E175-D80B-BDA1-DE12E9F0E755}" id="{0054000B-00E1-4CD8-A128-00840036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L200" personId="{BF0D5A86-FDCE-CB42-6994-785AFA9CED45}" id="{00800056-00E9-4E88-A633-00E700CD005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M200" personId="{477C5130-FD41-BE2B-A731-86B84798B715}" id="{00530058-00F2-40D9-A588-00D40004003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N200" personId="{823B59B1-FA74-AF20-E158-E10EB272494F}" id="{00A10071-00FE-40BB-AACA-00DB009C000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
</text>
  </threadedComment>
  <threadedComment ref="EO200" personId="{31211910-3EE4-D017-233A-36F61BCCE735}" id="{00090025-00CE-4006-AA2D-002B00AC001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259
</text>
  </threadedComment>
  <threadedComment ref="EQ200" personId="{A61F9F47-128E-7D52-5B17-0763305C1B54}" id="{000E00C7-003D-4EC5-A3BE-000000B6009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257
</text>
  </threadedComment>
  <threadedComment ref="ER200" personId="{37D82F53-6F9E-8923-85D6-7A36F30EAE70}" id="{005C0004-0088-4CAA-8A93-00DF0025007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258
</text>
  </threadedComment>
  <threadedComment ref="ET200" personId="{23052796-7157-1F6C-3BEA-B21ED7B11B6A}" id="{00E80054-00F0-46D0-8025-00BE0055002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256.4
</text>
  </threadedComment>
  <threadedComment ref="EW200" personId="{38AA7E9E-E2C0-945E-0D77-F6C84826DF43}" id="{0084001E-00D4-41A0-BB1F-00930035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ext>
  </threadedComment>
  <threadedComment ref="FA200" personId="{6CEFEC93-1DDB-7424-9B8C-24225DC185E8}" id="{006700BB-0064-4CB8-9C76-00400082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B200" personId="{903E3E23-043E-14E8-C1B6-B2FCDC0C6FE7}" id="{000C0065-00B9-494D-9A73-000300B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C200" personId="{DD8DFA87-042D-A558-FB02-C555BEB2FD78}" id="{00DB0023-001E-4C8A-AFD7-00D500CE004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ext>
  </threadedComment>
  <threadedComment ref="AB201" personId="{6785972C-96CC-E74C-1073-C6FD66B67974}" id="{00CD00A9-0085-43BC-959A-000700A600E3}">
    <text xml:space="preserve">Art. 205
regarding electronic contracts
</text>
  </threadedComment>
  <threadedComment ref="AT201" personId="{6785972C-96CC-E74C-1073-C6FD66B67974}" id="{007D0041-0054-4E61-A7CB-00D3009F001C}">
    <text xml:space="preserve">Article 203
</text>
  </threadedComment>
  <threadedComment ref="BA201" personId="{6785972C-96CC-E74C-1073-C6FD66B67974}" id="{009A005C-0083-40F1-8640-0062002D0011}">
    <text xml:space="preserve">Art. 206
</text>
  </threadedComment>
  <threadedComment ref="BB201" personId="{6785972C-96CC-E74C-1073-C6FD66B67974}" id="{00EA0041-006B-424D-A787-001200C70051}">
    <text xml:space="preserve">Art. 196 (soft)
Art. 203 (hard)
</text>
  </threadedComment>
  <threadedComment ref="BH201" personId="{6785972C-96CC-E74C-1073-C6FD66B67974}" id="{00050036-006E-4561-9C94-006000920078}">
    <text xml:space="preserve">Art. 208
</text>
  </threadedComment>
  <threadedComment ref="BI201" personId="{6785972C-96CC-E74C-1073-C6FD66B67974}" id="{000D00F7-00B3-461D-8776-009000F40039}">
    <text xml:space="preserve">Art. 209
</text>
  </threadedComment>
  <threadedComment ref="BP201" personId="{6785972C-96CC-E74C-1073-C6FD66B67974}" id="{008A0058-0086-4F66-B62E-007E009600D2}">
    <text xml:space="preserve">Art. 207
</text>
  </threadedComment>
  <threadedComment ref="BZ201" personId="{6785972C-96CC-E74C-1073-C6FD66B67974}" id="{00D4006E-00F0-46CE-A375-0009005600F0}">
    <text xml:space="preserve">Art. 211 Cooperation on regulatory issues with regard to digital trade
</text>
  </threadedComment>
  <threadedComment ref="CR201" personId="{6785972C-96CC-E74C-1073-C6FD66B67974}" id="{004E007D-0016-4277-B5FC-00640078009D}">
    <text xml:space="preserve">Art. 202
</text>
  </threadedComment>
  <threadedComment ref="CS201" personId="{6785972C-96CC-E74C-1073-C6FD66B67974}" id="{00C30027-00FE-4E9D-B8B6-001B009B00F0}">
    <text xml:space="preserve">Art. 202
</text>
  </threadedComment>
  <threadedComment ref="CT201" personId="{6785972C-96CC-E74C-1073-C6FD66B67974}" id="{00830073-00A4-4257-8FB6-008C00760064}">
    <text xml:space="preserve">Art. 202:2
</text>
  </threadedComment>
  <threadedComment ref="CY201" personId="{6785972C-96CC-E74C-1073-C6FD66B67974}" id="{005D0032-00BB-43C3-AB21-00920075000E}">
    <text xml:space="preserve">Art. 201
</text>
  </threadedComment>
  <threadedComment ref="DA201" personId="{6785972C-96CC-E74C-1073-C6FD66B67974}" id="{00350002-0088-4C46-8594-000300F2002B}">
    <text xml:space="preserve">Art. 201
</text>
  </threadedComment>
  <threadedComment ref="DO201" personId="{6785972C-96CC-E74C-1073-C6FD66B67974}" id="{00560049-00BB-4B83-9332-0091003B0015}">
    <text xml:space="preserve">Art. 210
</text>
  </threadedComment>
  <threadedComment ref="EA201" personId="{6785972C-96CC-E74C-1073-C6FD66B67974}" id="{0019002A-0048-4F1B-A307-00DE009200A8}">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ext>
  </threadedComment>
  <threadedComment ref="EB201" personId="{6785972C-96CC-E74C-1073-C6FD66B67974}" id="{00A30064-0060-4867-B0D6-0020007500E5}">
    <text xml:space="preserve">Article 199
Article 412
also privacy exception under Article EXC.412:2(c)(ii)
</text>
  </threadedComment>
  <threadedComment ref="EC201" personId="{6785972C-96CC-E74C-1073-C6FD66B67974}" id="{00C20075-005F-4B39-A9B0-00F9004E0022}">
    <text xml:space="preserve">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ext>
  </threadedComment>
  <threadedComment ref="ED201" personId="{6785972C-96CC-E74C-1073-C6FD66B67974}" id="{00BB00D2-0065-4DDA-A294-002600CE0011}">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ext>
  </threadedComment>
  <threadedComment ref="EF201" personId="{6785972C-96CC-E74C-1073-C6FD66B67974}" id="{008300B2-0032-4AC2-9D4F-006D003D00B5}">
    <text xml:space="preserve">Article 413:2
</text>
  </threadedComment>
  <threadedComment ref="EK201" personId="{6785972C-96CC-E74C-1073-C6FD66B67974}" id="{009E0090-00CE-417D-AF13-00FF006300A7}">
    <text xml:space="preserve">Article 222(d) and (e)
</text>
  </threadedComment>
  <threadedComment ref="EL201" personId="{6785972C-96CC-E74C-1073-C6FD66B67974}" id="{00780021-00C4-45D3-84DE-00AF00FA00D7}">
    <text xml:space="preserve">Article 222:1
</text>
  </threadedComment>
  <threadedComment ref="EM201" personId="{6785972C-96CC-E74C-1073-C6FD66B67974}" id="{006000B2-00FF-4980-B3FB-002000170024}">
    <text xml:space="preserve">Article 220:1
This Title shall complement and further specify the rights and obligations of each Party under the TRIPS Agreement and other international treaties in the field of intellectual property to which they are parties.
Art 222:1(a)
</text>
  </threadedComment>
  <threadedComment ref="EN201" personId="{6785972C-96CC-E74C-1073-C6FD66B67974}" id="{009C0008-00D0-44EA-B0B6-006B008A00FE}">
    <text xml:space="preserve">Article 230:1
</text>
  </threadedComment>
  <threadedComment ref="EO201" personId="{6785972C-96CC-E74C-1073-C6FD66B67974}" id="{0033006A-0089-414E-9BAA-007000E400A4}">
    <text xml:space="preserve">Article 233
</text>
  </threadedComment>
  <threadedComment ref="ER201" personId="{6785972C-96CC-E74C-1073-C6FD66B67974}" id="{006300E7-00A4-4DD6-8FDE-004E00440056}">
    <text xml:space="preserve">Article 235
</text>
  </threadedComment>
  <threadedComment ref="ES201" personId="{6785972C-96CC-E74C-1073-C6FD66B67974}" id="{00B400B9-00E2-4F15-9C0A-00FB00BA00ED}">
    <text xml:space="preserve">Article 252
</text>
  </threadedComment>
  <threadedComment ref="FA201" personId="{6785972C-96CC-E74C-1073-C6FD66B67974}" id="{007700C2-00DF-459A-99D9-005500BA005D}">
    <text xml:space="preserve">Authors: Article 225(a)
Performers: Article 226(b)
Producers of phonograms: Article 227(a)
Broadcasting organisations: Article 228(b)
</text>
  </threadedComment>
  <threadedComment ref="FB201" personId="{6785972C-96CC-E74C-1073-C6FD66B67974}" id="{00D700DF-0069-43B6-9E9D-000F005400B2}">
    <text xml:space="preserve">Authors: Article IP.7(c)
Performers: Article IP.8(d) and (e)
Producers of phonograms: Article IP.9(c)
Broadcasting organisations: Article IP.10(e) and (e)
</text>
  </threadedComment>
  <threadedComment ref="AD202" personId="{E5842BE3-B748-F5C8-F69B-0A3180BCF9A3}" id="{001300C3-0087-4D6D-A4A8-000B0097008B}">
    <text xml:space="preserve">Art. 8.52.2 (cooperation)
</text>
  </threadedComment>
  <threadedComment ref="AK202" personId="{E5842BE3-B748-F5C8-F69B-0A3180BCF9A3}" id="{0032007C-0053-4E2F-959B-00EC007300F4}">
    <text xml:space="preserve">Art. 8.10 Market Access
Art. 8.11 National Treatment
</text>
  </threadedComment>
  <threadedComment ref="AL202" personId="{E5842BE3-B748-F5C8-F69B-0A3180BCF9A3}" id="{00190049-00DD-4A70-8E5E-00ED008F0068}">
    <text xml:space="preserve">Art. 8.10 Market Access
Art. 8.11 National Treatment
</text>
  </threadedComment>
  <threadedComment ref="AM202" personId="{E5842BE3-B748-F5C8-F69B-0A3180BCF9A3}" id="{00030046-0072-487C-B299-0008007900EE}">
    <text xml:space="preserve">Art. 8.10 Market Access
Art. 8.11 National Treatment
</text>
  </threadedComment>
  <threadedComment ref="AT202" personId="{E5842BE3-B748-F5C8-F69B-0A3180BCF9A3}" id="{00E200F3-0070-4FAA-8E48-002D00BA003F}">
    <text xml:space="preserve">ARTICLE 8.51
Customs Duties
The Parties shall not impose customs duties on electronic transmissions
</text>
  </threadedComment>
  <threadedComment ref="BA202" personId="{E5842BE3-B748-F5C8-F69B-0A3180BCF9A3}" id="{00A4008C-005C-42CA-BE77-00D1004C0021}">
    <text xml:space="preserve">Art. 8.52.1(a) cooperation
</text>
  </threadedComment>
  <threadedComment ref="BF202" personId="{E5842BE3-B748-F5C8-F69B-0A3180BCF9A3}" id="{00EE0073-0080-4530-B707-0012004A00D9}">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202" personId="{EC687AD0-6A67-C58C-D82E-26EA0D0BD1EA}" id="{00690055-003B-47AA-9B34-00E0005500F3}">
    <text xml:space="preserve">
Art. 8.52.1(d) cooperation
</text>
  </threadedComment>
  <threadedComment ref="BI202" personId="{EC687AD0-6A67-C58C-D82E-26EA0D0BD1EA}" id="{00E90018-00F0-47D4-9B77-009A00530093}">
    <text xml:space="preserve">Art. 8.52.1(c) cooperation
</text>
  </threadedComment>
  <threadedComment ref="BZ202" personId="{EC687AD0-6A67-C58C-D82E-26EA0D0BD1EA}" id="{00B700D9-0029-4328-AF31-00B300FD00DC}">
    <text xml:space="preserve">Art. 8.1; Art. 8.50;
ARTICLE 8.52
Regulatory Cooperation on Electronic Commerce
</text>
  </threadedComment>
  <threadedComment ref="CB202" personId="{E5842BE3-B748-F5C8-F69B-0A3180BCF9A3}" id="{002A007C-0015-4A97-9943-00AF00C200EF}">
    <text xml:space="preserve">Art. 8.54
Committee on Investment, Trade in
Services, Electronic Commerce and Government Procurement established pursuant to Article
17.2 (Specialised Committees).
</text>
  </threadedComment>
  <threadedComment ref="CG202" personId="{E5842BE3-B748-F5C8-F69B-0A3180BCF9A3}" id="{00030018-006A-41C2-8A7F-00CF00CB00D1}">
    <text xml:space="preserve">Ch. 15
</text>
  </threadedComment>
  <threadedComment ref="CT202" personId="{E5842BE3-B748-F5C8-F69B-0A3180BCF9A3}" id="{00E10063-0029-4260-9715-0017004D0043}">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W202" personId="{E5842BE3-B748-F5C8-F69B-0A3180BCF9A3}" id="{00C60090-0064-4D6E-9C5A-00F900770021}">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D202" personId="{E5842BE3-B748-F5C8-F69B-0A3180BCF9A3}" id="{007B00DC-0052-43D2-A265-00D500F400B2}">
    <text xml:space="preserve">Art. 8.41
(K) provision and transfer of financial information, and financial data processing
and the provision of related software by suppliers of other financial service;
and
</text>
  </threadedComment>
  <threadedComment ref="DI202" personId="{40B0AB47-9800-EA44-1FF3-FDF440E4C41E}" id="{00590066-00F0-456C-857F-00EA007D00EF}">
    <text xml:space="preserve">EU-Vietnam FTA, Art. 8.36
</text>
  </threadedComment>
  <threadedComment ref="DJ202" personId="{E5842BE3-B748-F5C8-F69B-0A3180BCF9A3}" id="{00920030-0020-4CC7-8962-00A900D60049}">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L202" personId="{E5842BE3-B748-F5C8-F69B-0A3180BCF9A3}" id="{00E00020-00D5-48E1-BFB4-00B500770074}">
    <text xml:space="preserve">Art. 8.41
(K) provision and transfer of financial information, and financial data processing
and the provision of related software by suppliers of other financial service;
and
Art. 8.45 Data Processing
</text>
  </threadedComment>
  <threadedComment ref="DX202" personId="{E5842BE3-B748-F5C8-F69B-0A3180BCF9A3}" id="{00700074-0051-4827-A0C5-003400230032}">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202" personId="{E5842BE3-B748-F5C8-F69B-0A3180BCF9A3}" id="{002800FA-0069-49E0-BA84-009A002F00F6}">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B202" personId="{E5842BE3-B748-F5C8-F69B-0A3180BCF9A3}" id="{00230095-00D8-47DB-9CD8-00DF004B0025}">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D202" personId="{E5842BE3-B748-F5C8-F69B-0A3180BCF9A3}" id="{006500E4-0089-4627-BDBB-00D300E00027}">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K202" personId="{EC687AD0-6A67-C58C-D82E-26EA0D0BD1EA}" id="{005B005A-0062-48D2-91C4-00EF0052003C}">
    <text xml:space="preserve">Art. 12.5.2
</text>
  </threadedComment>
  <threadedComment ref="EL202" personId="{EC687AD0-6A67-C58C-D82E-26EA0D0BD1EA}" id="{005200E0-00AA-48C4-90BD-008F00A20079}">
    <text xml:space="preserve">Art. 12.5.1
</text>
  </threadedComment>
  <threadedComment ref="EM202" personId="{EC687AD0-6A67-C58C-D82E-26EA0D0BD1EA}" id="{002C0040-00F2-4C53-9682-005C007A0041}">
    <text xml:space="preserve">Art. 12.2
</text>
  </threadedComment>
  <threadedComment ref="EN202" personId="{EC687AD0-6A67-C58C-D82E-26EA0D0BD1EA}" id="{00B6009B-00F6-4091-9AD3-003B006D0057}">
    <text xml:space="preserve">Art. 12.11
</text>
  </threadedComment>
  <threadedComment ref="EO202" personId="{EC687AD0-6A67-C58C-D82E-26EA0D0BD1EA}" id="{00F0009F-000A-4AA8-AF96-00A400210085}">
    <text xml:space="preserve">Art. 12.14
</text>
  </threadedComment>
  <threadedComment ref="EP202" personId="{EC687AD0-6A67-C58C-D82E-26EA0D0BD1EA}" id="{001F006B-00F7-4A50-B835-001D00BE0089}">
    <text xml:space="preserve">
Art. 12.1.2
</text>
  </threadedComment>
  <threadedComment ref="EQ202" personId="{EC687AD0-6A67-C58C-D82E-26EA0D0BD1EA}" id="{0070005A-007F-42C8-B385-001500150069}">
    <text xml:space="preserve">Art. 12.12
</text>
  </threadedComment>
  <threadedComment ref="ER202" personId="{EC687AD0-6A67-C58C-D82E-26EA0D0BD1EA}" id="{00470039-00FF-41EC-B9F5-00420093009E}">
    <text xml:space="preserve">Art. 12.13
</text>
  </threadedComment>
  <threadedComment ref="ES202" personId="{EC687AD0-6A67-C58C-D82E-26EA0D0BD1EA}" id="{001E00E4-006B-4E9C-B082-001D00220063}">
    <text xml:space="preserve">Art. 12.2.g, Art. 12.41
</text>
  </threadedComment>
  <threadedComment ref="EW202" personId="{EC687AD0-6A67-C58C-D82E-26EA0D0BD1EA}" id="{00D60080-00F7-439D-AA33-00060050002D}">
    <text xml:space="preserve">Art. 12.55
</text>
  </threadedComment>
  <threadedComment ref="EX202" personId="{EC687AD0-6A67-C58C-D82E-26EA0D0BD1EA}" id="{007C0053-00CE-4047-B099-0067003C00F4}">
    <text xml:space="preserve">Art. 12.55
</text>
  </threadedComment>
  <threadedComment ref="FA202" personId="{EC687AD0-6A67-C58C-D82E-26EA0D0BD1EA}" id="{004000CD-0029-4E28-9AD5-009D00B20047}">
    <text xml:space="preserve">Art. 12.6(a)
</text>
  </threadedComment>
  <threadedComment ref="FB202" personId="{EC687AD0-6A67-C58C-D82E-26EA0D0BD1EA}" id="{00200042-0038-469E-A78B-00F500C000C2}">
    <text xml:space="preserve">Art. 12.6(c)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646"/>
  <sheetViews>
    <sheetView tabSelected="1" zoomScale="60" zoomScaleNormal="60" workbookViewId="0">
      <pane ySplit="1" topLeftCell="A200" activePane="bottomLeft" state="frozen"/>
      <selection activeCell="Q1" sqref="Q1"/>
      <selection pane="bottomLeft" activeCell="A203" sqref="A203"/>
    </sheetView>
  </sheetViews>
  <sheetFormatPr baseColWidth="10" defaultColWidth="8.85546875" defaultRowHeight="118.5" customHeight="1" x14ac:dyDescent="0.25"/>
  <cols>
    <col min="1" max="1" width="12.28515625" style="47" customWidth="1"/>
    <col min="2" max="2" width="38.140625" style="47" customWidth="1"/>
    <col min="3" max="3" width="14.85546875" style="47" customWidth="1"/>
    <col min="4" max="4" width="12.28515625" style="47" customWidth="1"/>
    <col min="5" max="5" width="17.7109375" style="47" customWidth="1"/>
    <col min="6" max="6" width="32.85546875" style="47" customWidth="1"/>
    <col min="7" max="7" width="13.140625" style="47" customWidth="1"/>
    <col min="8" max="8" width="24.42578125" style="49" customWidth="1"/>
    <col min="9" max="9" width="12" style="49" customWidth="1"/>
    <col min="10" max="10" width="15.28515625" style="47" customWidth="1"/>
    <col min="11" max="11" width="24.140625" style="47" customWidth="1"/>
    <col min="12" max="12" width="25.5703125" style="47" customWidth="1"/>
    <col min="13" max="14" width="15.28515625" style="47" customWidth="1"/>
    <col min="15" max="15" width="19" style="47" customWidth="1"/>
    <col min="16" max="16" width="17.28515625" style="47" customWidth="1"/>
    <col min="17" max="17" width="15.7109375" style="47" customWidth="1"/>
    <col min="18" max="18" width="18.28515625" style="47" customWidth="1"/>
    <col min="19" max="19" width="23" style="47" customWidth="1"/>
    <col min="20" max="21" width="17.28515625" style="47" customWidth="1"/>
    <col min="22" max="22" width="16.140625" style="47" customWidth="1"/>
    <col min="23" max="23" width="12.28515625" style="47" customWidth="1"/>
    <col min="24" max="39" width="20.5703125" style="47" customWidth="1"/>
    <col min="40" max="40" width="20.5703125" style="46" customWidth="1"/>
    <col min="41" max="44" width="20.5703125" style="47" customWidth="1"/>
    <col min="45" max="45" width="20.5703125" style="46" customWidth="1"/>
    <col min="46" max="47" width="20.5703125" style="47" customWidth="1"/>
    <col min="48" max="48" width="20.5703125" style="46" customWidth="1"/>
    <col min="49" max="54" width="20.5703125" style="47" customWidth="1"/>
    <col min="55" max="55" width="20.5703125" style="46" customWidth="1"/>
    <col min="56" max="58" width="20.5703125" style="47" customWidth="1"/>
    <col min="59" max="59" width="20.5703125" style="46" customWidth="1"/>
    <col min="60" max="61" width="20.5703125" style="47" customWidth="1"/>
    <col min="62" max="62" width="20.5703125" style="46" customWidth="1"/>
    <col min="63" max="66" width="20.5703125" style="47" customWidth="1"/>
    <col min="67" max="67" width="20.5703125" style="46" customWidth="1"/>
    <col min="68" max="71" width="20.5703125" style="47" customWidth="1"/>
    <col min="72" max="72" width="20.5703125" style="46" customWidth="1"/>
    <col min="73" max="75" width="20.5703125" style="47" customWidth="1"/>
    <col min="76" max="76" width="20.5703125" style="46" customWidth="1"/>
    <col min="77" max="80" width="20.5703125" style="47" customWidth="1"/>
    <col min="81" max="81" width="20.5703125" style="46" customWidth="1"/>
    <col min="82" max="86" width="20.5703125" style="47" customWidth="1"/>
    <col min="87" max="87" width="20.5703125" style="46" customWidth="1"/>
    <col min="88" max="93" width="20.5703125" style="47" customWidth="1"/>
    <col min="94" max="95" width="20.5703125" style="46" customWidth="1"/>
    <col min="96" max="101" width="20.5703125" style="47" customWidth="1"/>
    <col min="102" max="102" width="20.5703125" style="46" customWidth="1"/>
    <col min="103" max="106" width="20.5703125" style="47" customWidth="1"/>
    <col min="107" max="107" width="20.5703125" style="46" customWidth="1"/>
    <col min="108" max="111" width="20.5703125" style="47" customWidth="1"/>
    <col min="112" max="112" width="20.5703125" style="46" customWidth="1"/>
    <col min="113" max="116" width="20.5703125" style="47" customWidth="1"/>
    <col min="117" max="117" width="20.5703125" style="46" customWidth="1"/>
    <col min="118" max="119" width="20.5703125" style="47" customWidth="1"/>
    <col min="120" max="120" width="20.5703125" style="46" customWidth="1"/>
    <col min="121" max="121" width="20.5703125" style="47" customWidth="1"/>
    <col min="122" max="122" width="20.5703125" style="46" customWidth="1"/>
    <col min="123" max="129" width="20.5703125" style="47" customWidth="1"/>
    <col min="130" max="130" width="20.5703125" style="46" customWidth="1"/>
    <col min="131" max="161" width="20.5703125" style="47" customWidth="1"/>
    <col min="162" max="16384" width="8.85546875" style="47"/>
  </cols>
  <sheetData>
    <row r="1" spans="1:161" s="1" customFormat="1" ht="118.5" customHeight="1" x14ac:dyDescent="0.25">
      <c r="A1" s="2" t="s">
        <v>0</v>
      </c>
      <c r="B1" s="2" t="s">
        <v>1</v>
      </c>
      <c r="C1" s="2" t="s">
        <v>2</v>
      </c>
      <c r="D1" s="2" t="s">
        <v>3</v>
      </c>
      <c r="E1" s="2" t="s">
        <v>4</v>
      </c>
      <c r="F1" s="2" t="s">
        <v>5</v>
      </c>
      <c r="G1" s="2" t="s">
        <v>6</v>
      </c>
      <c r="H1" s="3" t="s">
        <v>7</v>
      </c>
      <c r="I1" s="98" t="s">
        <v>8</v>
      </c>
      <c r="J1" s="3" t="s">
        <v>9</v>
      </c>
      <c r="K1" s="3" t="s">
        <v>10</v>
      </c>
      <c r="L1" s="2" t="s">
        <v>11</v>
      </c>
      <c r="M1" s="2" t="s">
        <v>12</v>
      </c>
      <c r="N1" s="2" t="s">
        <v>13</v>
      </c>
      <c r="O1" s="2" t="s">
        <v>14</v>
      </c>
      <c r="P1" s="2" t="s">
        <v>15</v>
      </c>
      <c r="Q1" s="2" t="s">
        <v>16</v>
      </c>
      <c r="R1" s="2" t="s">
        <v>17</v>
      </c>
      <c r="S1" s="2" t="s">
        <v>18</v>
      </c>
      <c r="T1" s="5" t="s">
        <v>19</v>
      </c>
      <c r="U1" s="5" t="s">
        <v>20</v>
      </c>
      <c r="V1" s="5" t="s">
        <v>21</v>
      </c>
      <c r="W1" s="5" t="s">
        <v>23</v>
      </c>
      <c r="X1" s="88" t="s">
        <v>22</v>
      </c>
      <c r="Y1" s="63" t="s">
        <v>1057</v>
      </c>
      <c r="Z1" s="4" t="s">
        <v>1058</v>
      </c>
      <c r="AA1" s="99" t="s">
        <v>1130</v>
      </c>
      <c r="AB1" s="99" t="s">
        <v>1131</v>
      </c>
      <c r="AC1" s="4" t="s">
        <v>1059</v>
      </c>
      <c r="AD1" s="99" t="s">
        <v>1132</v>
      </c>
      <c r="AE1" s="4" t="s">
        <v>1060</v>
      </c>
      <c r="AF1" s="99" t="s">
        <v>1133</v>
      </c>
      <c r="AG1" s="63" t="s">
        <v>1061</v>
      </c>
      <c r="AH1" s="4" t="s">
        <v>1062</v>
      </c>
      <c r="AI1" s="4" t="s">
        <v>1063</v>
      </c>
      <c r="AJ1" s="88" t="s">
        <v>1134</v>
      </c>
      <c r="AK1" s="99" t="s">
        <v>1064</v>
      </c>
      <c r="AL1" s="4" t="s">
        <v>1065</v>
      </c>
      <c r="AM1" s="4" t="s">
        <v>1066</v>
      </c>
      <c r="AN1" s="63" t="s">
        <v>1067</v>
      </c>
      <c r="AO1" s="100" t="s">
        <v>1135</v>
      </c>
      <c r="AP1" s="99" t="s">
        <v>1136</v>
      </c>
      <c r="AQ1" s="99" t="s">
        <v>1137</v>
      </c>
      <c r="AR1" s="99" t="s">
        <v>1068</v>
      </c>
      <c r="AS1" s="63" t="s">
        <v>1069</v>
      </c>
      <c r="AT1" s="99" t="s">
        <v>1138</v>
      </c>
      <c r="AU1" s="99" t="s">
        <v>1070</v>
      </c>
      <c r="AV1" s="63" t="s">
        <v>1071</v>
      </c>
      <c r="AW1" s="99" t="s">
        <v>1139</v>
      </c>
      <c r="AX1" s="99" t="s">
        <v>1140</v>
      </c>
      <c r="AY1" s="102" t="s">
        <v>1072</v>
      </c>
      <c r="AZ1" s="102" t="s">
        <v>1073</v>
      </c>
      <c r="BA1" s="99" t="s">
        <v>1141</v>
      </c>
      <c r="BB1" s="99" t="s">
        <v>1142</v>
      </c>
      <c r="BC1" s="63" t="s">
        <v>1074</v>
      </c>
      <c r="BD1" s="99" t="s">
        <v>1075</v>
      </c>
      <c r="BE1" s="102" t="s">
        <v>1143</v>
      </c>
      <c r="BF1" s="102" t="s">
        <v>1195</v>
      </c>
      <c r="BG1" s="63" t="s">
        <v>1076</v>
      </c>
      <c r="BH1" s="99" t="s">
        <v>1144</v>
      </c>
      <c r="BI1" s="4" t="s">
        <v>1077</v>
      </c>
      <c r="BJ1" s="63" t="s">
        <v>1078</v>
      </c>
      <c r="BK1" s="99" t="s">
        <v>1145</v>
      </c>
      <c r="BL1" s="4" t="s">
        <v>1079</v>
      </c>
      <c r="BM1" s="99" t="s">
        <v>1080</v>
      </c>
      <c r="BN1" s="99" t="s">
        <v>1146</v>
      </c>
      <c r="BO1" s="63" t="s">
        <v>1081</v>
      </c>
      <c r="BP1" s="4" t="s">
        <v>1082</v>
      </c>
      <c r="BQ1" s="102" t="s">
        <v>1083</v>
      </c>
      <c r="BR1" s="99" t="s">
        <v>1147</v>
      </c>
      <c r="BS1" s="102" t="s">
        <v>1148</v>
      </c>
      <c r="BT1" s="63" t="s">
        <v>1084</v>
      </c>
      <c r="BU1" s="99" t="s">
        <v>1149</v>
      </c>
      <c r="BV1" s="88" t="s">
        <v>1150</v>
      </c>
      <c r="BW1" s="99" t="s">
        <v>1151</v>
      </c>
      <c r="BX1" s="88" t="s">
        <v>1085</v>
      </c>
      <c r="BY1" s="99" t="s">
        <v>1152</v>
      </c>
      <c r="BZ1" s="99" t="s">
        <v>1153</v>
      </c>
      <c r="CA1" s="99" t="s">
        <v>1086</v>
      </c>
      <c r="CB1" s="99" t="s">
        <v>1154</v>
      </c>
      <c r="CC1" s="63" t="s">
        <v>1087</v>
      </c>
      <c r="CD1" s="99" t="s">
        <v>1088</v>
      </c>
      <c r="CE1" s="99" t="s">
        <v>1155</v>
      </c>
      <c r="CF1" s="63" t="s">
        <v>1089</v>
      </c>
      <c r="CG1" s="99" t="s">
        <v>1090</v>
      </c>
      <c r="CH1" s="99" t="s">
        <v>1091</v>
      </c>
      <c r="CI1" s="63" t="s">
        <v>1092</v>
      </c>
      <c r="CJ1" s="99" t="s">
        <v>1156</v>
      </c>
      <c r="CK1" s="99" t="s">
        <v>1157</v>
      </c>
      <c r="CL1" s="63" t="s">
        <v>1093</v>
      </c>
      <c r="CM1" s="99" t="s">
        <v>1094</v>
      </c>
      <c r="CN1" s="4" t="s">
        <v>1095</v>
      </c>
      <c r="CO1" s="4" t="s">
        <v>1096</v>
      </c>
      <c r="CP1" s="88" t="s">
        <v>1097</v>
      </c>
      <c r="CQ1" s="88" t="s">
        <v>1158</v>
      </c>
      <c r="CR1" s="99" t="s">
        <v>1159</v>
      </c>
      <c r="CS1" s="99" t="s">
        <v>1160</v>
      </c>
      <c r="CT1" s="99" t="s">
        <v>1161</v>
      </c>
      <c r="CU1" s="99" t="s">
        <v>1098</v>
      </c>
      <c r="CV1" s="99" t="s">
        <v>1099</v>
      </c>
      <c r="CW1" s="99" t="s">
        <v>1100</v>
      </c>
      <c r="CX1" s="88" t="s">
        <v>1162</v>
      </c>
      <c r="CY1" s="99" t="s">
        <v>1163</v>
      </c>
      <c r="CZ1" s="99" t="s">
        <v>1164</v>
      </c>
      <c r="DA1" s="99" t="s">
        <v>1165</v>
      </c>
      <c r="DB1" s="102" t="s">
        <v>1166</v>
      </c>
      <c r="DC1" s="88" t="s">
        <v>1167</v>
      </c>
      <c r="DD1" s="99" t="s">
        <v>1168</v>
      </c>
      <c r="DE1" s="99" t="s">
        <v>1169</v>
      </c>
      <c r="DF1" s="4" t="s">
        <v>1101</v>
      </c>
      <c r="DG1" s="102" t="s">
        <v>1170</v>
      </c>
      <c r="DH1" s="88" t="s">
        <v>1171</v>
      </c>
      <c r="DI1" s="99" t="s">
        <v>1172</v>
      </c>
      <c r="DJ1" s="99" t="s">
        <v>1173</v>
      </c>
      <c r="DK1" s="99" t="s">
        <v>1174</v>
      </c>
      <c r="DL1" s="99" t="s">
        <v>1175</v>
      </c>
      <c r="DM1" s="63" t="s">
        <v>1102</v>
      </c>
      <c r="DN1" s="99" t="s">
        <v>1103</v>
      </c>
      <c r="DO1" s="99" t="s">
        <v>1176</v>
      </c>
      <c r="DP1" s="63" t="s">
        <v>1104</v>
      </c>
      <c r="DQ1" s="102" t="s">
        <v>1177</v>
      </c>
      <c r="DR1" s="63" t="s">
        <v>1105</v>
      </c>
      <c r="DS1" s="102" t="s">
        <v>1178</v>
      </c>
      <c r="DT1" s="102" t="s">
        <v>1179</v>
      </c>
      <c r="DU1" s="102" t="s">
        <v>1180</v>
      </c>
      <c r="DV1" s="102" t="s">
        <v>1181</v>
      </c>
      <c r="DW1" s="102" t="s">
        <v>1182</v>
      </c>
      <c r="DX1" s="99" t="s">
        <v>1183</v>
      </c>
      <c r="DY1" s="99" t="s">
        <v>1184</v>
      </c>
      <c r="DZ1" s="63" t="s">
        <v>1106</v>
      </c>
      <c r="EA1" s="99" t="s">
        <v>1185</v>
      </c>
      <c r="EB1" s="99" t="s">
        <v>1186</v>
      </c>
      <c r="EC1" s="99" t="s">
        <v>1187</v>
      </c>
      <c r="ED1" s="99" t="s">
        <v>1188</v>
      </c>
      <c r="EE1" s="99" t="s">
        <v>1189</v>
      </c>
      <c r="EF1" s="99" t="s">
        <v>1190</v>
      </c>
      <c r="EG1" s="99" t="s">
        <v>1191</v>
      </c>
      <c r="EH1" s="4" t="s">
        <v>1107</v>
      </c>
      <c r="EI1" s="4" t="s">
        <v>1108</v>
      </c>
      <c r="EJ1" s="63" t="s">
        <v>1109</v>
      </c>
      <c r="EK1" s="99" t="s">
        <v>1110</v>
      </c>
      <c r="EL1" s="99" t="s">
        <v>1111</v>
      </c>
      <c r="EM1" s="4" t="s">
        <v>1112</v>
      </c>
      <c r="EN1" s="99" t="s">
        <v>1113</v>
      </c>
      <c r="EO1" s="99" t="s">
        <v>1114</v>
      </c>
      <c r="EP1" s="99" t="s">
        <v>1115</v>
      </c>
      <c r="EQ1" s="4" t="s">
        <v>1116</v>
      </c>
      <c r="ER1" s="4" t="s">
        <v>1117</v>
      </c>
      <c r="ES1" s="4" t="s">
        <v>1118</v>
      </c>
      <c r="ET1" s="4" t="s">
        <v>1119</v>
      </c>
      <c r="EU1" s="4" t="s">
        <v>1120</v>
      </c>
      <c r="EV1" s="4" t="s">
        <v>1121</v>
      </c>
      <c r="EW1" s="4" t="s">
        <v>1122</v>
      </c>
      <c r="EX1" s="4" t="s">
        <v>1123</v>
      </c>
      <c r="EY1" s="4" t="s">
        <v>1124</v>
      </c>
      <c r="EZ1" s="99" t="s">
        <v>1192</v>
      </c>
      <c r="FA1" s="4" t="s">
        <v>1125</v>
      </c>
      <c r="FB1" s="99" t="s">
        <v>1193</v>
      </c>
      <c r="FC1" s="4" t="s">
        <v>1126</v>
      </c>
      <c r="FD1" s="99" t="s">
        <v>1194</v>
      </c>
      <c r="FE1" s="4" t="s">
        <v>1127</v>
      </c>
    </row>
    <row r="2" spans="1:161" s="1" customFormat="1" ht="120" customHeight="1" x14ac:dyDescent="0.25">
      <c r="A2" s="6">
        <v>1</v>
      </c>
      <c r="B2" s="6" t="s">
        <v>24</v>
      </c>
      <c r="C2" s="6" t="s">
        <v>25</v>
      </c>
      <c r="D2" s="6" t="s">
        <v>26</v>
      </c>
      <c r="E2" s="6">
        <v>1</v>
      </c>
      <c r="F2" s="6" t="s">
        <v>27</v>
      </c>
      <c r="G2" s="6">
        <v>1</v>
      </c>
      <c r="H2" s="7" t="s">
        <v>28</v>
      </c>
      <c r="I2" s="8">
        <v>2000</v>
      </c>
      <c r="J2" s="7" t="s">
        <v>29</v>
      </c>
      <c r="K2" s="8">
        <v>2001</v>
      </c>
      <c r="L2" s="6" t="s">
        <v>30</v>
      </c>
      <c r="M2" s="6">
        <v>1</v>
      </c>
      <c r="N2" s="6" t="s">
        <v>30</v>
      </c>
      <c r="O2" s="6" t="s">
        <v>30</v>
      </c>
      <c r="P2" s="6" t="s">
        <v>30</v>
      </c>
      <c r="Q2" s="6" t="s">
        <v>30</v>
      </c>
      <c r="R2" s="6" t="s">
        <v>30</v>
      </c>
      <c r="S2" s="6" t="s">
        <v>30</v>
      </c>
      <c r="T2" s="6" t="s">
        <v>30</v>
      </c>
      <c r="U2" s="6" t="s">
        <v>31</v>
      </c>
      <c r="V2" s="6" t="s">
        <v>32</v>
      </c>
      <c r="W2" s="6">
        <v>1</v>
      </c>
      <c r="X2" s="56"/>
      <c r="Y2" s="56"/>
      <c r="Z2" s="9">
        <v>1</v>
      </c>
      <c r="AA2" s="9">
        <v>0</v>
      </c>
      <c r="AB2" s="9">
        <v>0</v>
      </c>
      <c r="AC2" s="11">
        <v>1</v>
      </c>
      <c r="AD2" s="10">
        <v>3</v>
      </c>
      <c r="AE2" s="11">
        <v>1</v>
      </c>
      <c r="AF2" s="9">
        <v>0</v>
      </c>
      <c r="AG2" s="56"/>
      <c r="AH2" s="9">
        <v>0</v>
      </c>
      <c r="AI2" s="9">
        <v>0</v>
      </c>
      <c r="AJ2" s="56"/>
      <c r="AK2" s="9">
        <v>0</v>
      </c>
      <c r="AL2" s="9">
        <v>0</v>
      </c>
      <c r="AM2" s="9">
        <v>0</v>
      </c>
      <c r="AN2" s="64"/>
      <c r="AO2" s="6">
        <v>0</v>
      </c>
      <c r="AP2" s="10">
        <v>3</v>
      </c>
      <c r="AQ2" s="9">
        <v>0</v>
      </c>
      <c r="AR2" s="11">
        <v>1</v>
      </c>
      <c r="AS2" s="64"/>
      <c r="AT2" s="10">
        <v>3</v>
      </c>
      <c r="AU2" s="9">
        <v>0</v>
      </c>
      <c r="AV2" s="64"/>
      <c r="AW2" s="11">
        <v>1</v>
      </c>
      <c r="AX2" s="9">
        <v>0</v>
      </c>
      <c r="AY2" s="103" t="s">
        <v>1129</v>
      </c>
      <c r="AZ2" s="103" t="s">
        <v>1129</v>
      </c>
      <c r="BA2" s="11">
        <v>1</v>
      </c>
      <c r="BB2" s="11">
        <v>1</v>
      </c>
      <c r="BC2" s="64"/>
      <c r="BD2" s="9">
        <v>0</v>
      </c>
      <c r="BE2" s="103" t="s">
        <v>1129</v>
      </c>
      <c r="BF2" s="9">
        <v>0</v>
      </c>
      <c r="BG2" s="64"/>
      <c r="BH2" s="11">
        <v>1</v>
      </c>
      <c r="BI2" s="9">
        <v>0</v>
      </c>
      <c r="BJ2" s="64"/>
      <c r="BK2" s="11">
        <v>1</v>
      </c>
      <c r="BL2" s="9">
        <v>0</v>
      </c>
      <c r="BM2" s="9">
        <v>0</v>
      </c>
      <c r="BN2" s="9">
        <v>0</v>
      </c>
      <c r="BO2" s="64"/>
      <c r="BP2" s="9">
        <v>0</v>
      </c>
      <c r="BQ2" s="103" t="s">
        <v>1129</v>
      </c>
      <c r="BR2" s="9">
        <v>0</v>
      </c>
      <c r="BS2" s="103" t="s">
        <v>1129</v>
      </c>
      <c r="BT2" s="64"/>
      <c r="BU2" s="11">
        <v>1</v>
      </c>
      <c r="BV2" s="57"/>
      <c r="BW2" s="9">
        <v>0</v>
      </c>
      <c r="BX2" s="64"/>
      <c r="BY2" s="11">
        <v>1</v>
      </c>
      <c r="BZ2" s="11">
        <v>1</v>
      </c>
      <c r="CA2" s="11">
        <v>1</v>
      </c>
      <c r="CB2" s="9">
        <v>0</v>
      </c>
      <c r="CC2" s="64"/>
      <c r="CD2" s="11">
        <v>1</v>
      </c>
      <c r="CE2" s="9">
        <v>0</v>
      </c>
      <c r="CF2" s="56"/>
      <c r="CG2" s="9">
        <v>0</v>
      </c>
      <c r="CH2" s="9">
        <v>0</v>
      </c>
      <c r="CI2" s="64"/>
      <c r="CJ2" s="9">
        <v>1</v>
      </c>
      <c r="CK2" s="9">
        <v>122</v>
      </c>
      <c r="CL2" s="56"/>
      <c r="CM2" s="9">
        <v>1</v>
      </c>
      <c r="CN2" s="9">
        <v>0</v>
      </c>
      <c r="CO2" s="9">
        <v>0</v>
      </c>
      <c r="CP2" s="64"/>
      <c r="CQ2" s="64"/>
      <c r="CR2" s="11">
        <v>1</v>
      </c>
      <c r="CS2" s="11">
        <v>1</v>
      </c>
      <c r="CT2" s="12">
        <v>0</v>
      </c>
      <c r="CU2" s="11">
        <v>1</v>
      </c>
      <c r="CV2" s="11">
        <v>1</v>
      </c>
      <c r="CW2" s="11">
        <v>1</v>
      </c>
      <c r="CX2" s="64"/>
      <c r="CY2" s="9">
        <v>0</v>
      </c>
      <c r="CZ2" s="9">
        <v>0</v>
      </c>
      <c r="DA2" s="9">
        <v>0</v>
      </c>
      <c r="DB2" s="85" t="s">
        <v>1129</v>
      </c>
      <c r="DC2" s="64"/>
      <c r="DD2" s="9">
        <v>0</v>
      </c>
      <c r="DE2" s="9">
        <v>0</v>
      </c>
      <c r="DF2" s="9">
        <v>0</v>
      </c>
      <c r="DG2" s="103" t="s">
        <v>1129</v>
      </c>
      <c r="DH2" s="64"/>
      <c r="DI2" s="9">
        <v>0</v>
      </c>
      <c r="DJ2" s="9">
        <v>0</v>
      </c>
      <c r="DK2" s="9">
        <v>0</v>
      </c>
      <c r="DL2" s="9">
        <v>0</v>
      </c>
      <c r="DM2" s="64"/>
      <c r="DN2" s="11">
        <v>1</v>
      </c>
      <c r="DO2" s="9">
        <v>0</v>
      </c>
      <c r="DP2" s="64"/>
      <c r="DQ2" s="103" t="s">
        <v>1129</v>
      </c>
      <c r="DR2" s="64"/>
      <c r="DS2" s="85" t="s">
        <v>1129</v>
      </c>
      <c r="DT2" s="85" t="s">
        <v>1129</v>
      </c>
      <c r="DU2" s="85" t="s">
        <v>1129</v>
      </c>
      <c r="DV2" s="85" t="s">
        <v>1129</v>
      </c>
      <c r="DW2" s="85" t="s">
        <v>1129</v>
      </c>
      <c r="DX2" s="9">
        <v>0</v>
      </c>
      <c r="DY2" s="9">
        <v>0</v>
      </c>
      <c r="DZ2" s="64"/>
      <c r="EA2" s="9">
        <v>0</v>
      </c>
      <c r="EB2" s="9">
        <v>0</v>
      </c>
      <c r="EC2" s="9">
        <v>0</v>
      </c>
      <c r="ED2" s="9">
        <v>0</v>
      </c>
      <c r="EE2" s="9">
        <v>0</v>
      </c>
      <c r="EF2" s="11">
        <v>1</v>
      </c>
      <c r="EG2" s="9">
        <v>0</v>
      </c>
      <c r="EH2" s="9">
        <v>0</v>
      </c>
      <c r="EI2" s="9">
        <v>0</v>
      </c>
      <c r="EJ2" s="56"/>
      <c r="EK2" s="10">
        <v>3</v>
      </c>
      <c r="EL2" s="10">
        <v>3</v>
      </c>
      <c r="EM2" s="9">
        <v>0</v>
      </c>
      <c r="EN2" s="9">
        <v>0</v>
      </c>
      <c r="EO2" s="10">
        <v>3</v>
      </c>
      <c r="EP2" s="9">
        <v>0</v>
      </c>
      <c r="EQ2" s="10">
        <v>3</v>
      </c>
      <c r="ER2" s="9">
        <v>0</v>
      </c>
      <c r="ES2" s="9">
        <v>0</v>
      </c>
      <c r="ET2" s="9">
        <v>0</v>
      </c>
      <c r="EU2" s="10">
        <v>3</v>
      </c>
      <c r="EV2" s="9">
        <v>0</v>
      </c>
      <c r="EW2" s="9">
        <v>0</v>
      </c>
      <c r="EX2" s="9">
        <v>0</v>
      </c>
      <c r="EY2" s="9">
        <v>0</v>
      </c>
      <c r="EZ2" s="9">
        <v>0</v>
      </c>
      <c r="FA2" s="9">
        <v>0</v>
      </c>
      <c r="FB2" s="9">
        <v>0</v>
      </c>
      <c r="FC2" s="9">
        <v>0</v>
      </c>
      <c r="FD2" s="9">
        <v>0</v>
      </c>
      <c r="FE2" s="9">
        <v>0</v>
      </c>
    </row>
    <row r="3" spans="1:161" s="1" customFormat="1" ht="120" customHeight="1" x14ac:dyDescent="0.25">
      <c r="A3" s="13">
        <v>2</v>
      </c>
      <c r="B3" s="6" t="s">
        <v>33</v>
      </c>
      <c r="C3" s="6" t="s">
        <v>34</v>
      </c>
      <c r="D3" s="6" t="s">
        <v>35</v>
      </c>
      <c r="E3" s="6">
        <v>1</v>
      </c>
      <c r="F3" s="6" t="s">
        <v>36</v>
      </c>
      <c r="G3" s="6">
        <v>1</v>
      </c>
      <c r="H3" s="7" t="s">
        <v>37</v>
      </c>
      <c r="I3" s="8">
        <v>2000</v>
      </c>
      <c r="J3" s="7" t="s">
        <v>38</v>
      </c>
      <c r="K3" s="8">
        <v>2001</v>
      </c>
      <c r="L3" s="6" t="s">
        <v>30</v>
      </c>
      <c r="M3" s="6">
        <v>1</v>
      </c>
      <c r="N3" s="6" t="s">
        <v>30</v>
      </c>
      <c r="O3" s="6" t="s">
        <v>30</v>
      </c>
      <c r="P3" s="6" t="s">
        <v>30</v>
      </c>
      <c r="Q3" s="6" t="s">
        <v>30</v>
      </c>
      <c r="R3" s="6" t="s">
        <v>30</v>
      </c>
      <c r="S3" s="6" t="s">
        <v>30</v>
      </c>
      <c r="T3" s="6" t="s">
        <v>30</v>
      </c>
      <c r="U3" s="6" t="s">
        <v>31</v>
      </c>
      <c r="V3" s="6" t="s">
        <v>32</v>
      </c>
      <c r="W3" s="6">
        <v>1</v>
      </c>
      <c r="X3" s="56"/>
      <c r="Y3" s="56"/>
      <c r="Z3" s="9">
        <v>1</v>
      </c>
      <c r="AA3" s="9">
        <v>0</v>
      </c>
      <c r="AB3" s="9">
        <v>0</v>
      </c>
      <c r="AC3" s="9">
        <v>0</v>
      </c>
      <c r="AD3" s="9">
        <v>0</v>
      </c>
      <c r="AE3" s="9">
        <v>0</v>
      </c>
      <c r="AF3" s="9">
        <v>0</v>
      </c>
      <c r="AG3" s="56"/>
      <c r="AH3" s="9">
        <v>0</v>
      </c>
      <c r="AI3" s="9">
        <v>0</v>
      </c>
      <c r="AJ3" s="56"/>
      <c r="AK3" s="10">
        <v>3</v>
      </c>
      <c r="AL3" s="10">
        <v>3</v>
      </c>
      <c r="AM3" s="10">
        <v>3</v>
      </c>
      <c r="AN3" s="64"/>
      <c r="AO3" s="6">
        <v>0</v>
      </c>
      <c r="AP3" s="9">
        <v>0</v>
      </c>
      <c r="AQ3" s="9">
        <v>0</v>
      </c>
      <c r="AR3" s="9">
        <v>0</v>
      </c>
      <c r="AS3" s="64"/>
      <c r="AT3" s="9">
        <v>0</v>
      </c>
      <c r="AU3" s="9">
        <v>0</v>
      </c>
      <c r="AV3" s="64"/>
      <c r="AW3" s="9">
        <v>0</v>
      </c>
      <c r="AX3" s="9">
        <v>0</v>
      </c>
      <c r="AY3" s="103" t="s">
        <v>1129</v>
      </c>
      <c r="AZ3" s="103" t="s">
        <v>1129</v>
      </c>
      <c r="BA3" s="9">
        <v>0</v>
      </c>
      <c r="BB3" s="9">
        <v>0</v>
      </c>
      <c r="BC3" s="64"/>
      <c r="BD3" s="10">
        <v>3</v>
      </c>
      <c r="BE3" s="103" t="s">
        <v>1129</v>
      </c>
      <c r="BF3" s="9">
        <v>0</v>
      </c>
      <c r="BG3" s="64"/>
      <c r="BH3" s="9">
        <v>0</v>
      </c>
      <c r="BI3" s="9">
        <v>0</v>
      </c>
      <c r="BJ3" s="64"/>
      <c r="BK3" s="9">
        <v>0</v>
      </c>
      <c r="BL3" s="9">
        <v>0</v>
      </c>
      <c r="BM3" s="9">
        <v>0</v>
      </c>
      <c r="BN3" s="9">
        <v>0</v>
      </c>
      <c r="BO3" s="64"/>
      <c r="BP3" s="9">
        <v>0</v>
      </c>
      <c r="BQ3" s="103" t="s">
        <v>1129</v>
      </c>
      <c r="BR3" s="9">
        <v>0</v>
      </c>
      <c r="BS3" s="103" t="s">
        <v>1129</v>
      </c>
      <c r="BT3" s="64"/>
      <c r="BU3" s="9">
        <v>0</v>
      </c>
      <c r="BV3" s="57"/>
      <c r="BW3" s="9">
        <v>0</v>
      </c>
      <c r="BX3" s="64"/>
      <c r="BY3" s="9">
        <v>0</v>
      </c>
      <c r="BZ3" s="9">
        <v>0</v>
      </c>
      <c r="CA3" s="9">
        <v>0</v>
      </c>
      <c r="CB3" s="9">
        <v>0</v>
      </c>
      <c r="CC3" s="64"/>
      <c r="CD3" s="9">
        <v>0</v>
      </c>
      <c r="CE3" s="9">
        <v>0</v>
      </c>
      <c r="CF3" s="56"/>
      <c r="CG3" s="9">
        <v>0</v>
      </c>
      <c r="CH3" s="9">
        <v>0</v>
      </c>
      <c r="CI3" s="64"/>
      <c r="CJ3" s="9">
        <v>1</v>
      </c>
      <c r="CK3" s="9">
        <v>59</v>
      </c>
      <c r="CL3" s="56"/>
      <c r="CM3" s="9">
        <v>0</v>
      </c>
      <c r="CN3" s="9">
        <v>0</v>
      </c>
      <c r="CO3" s="9">
        <v>1</v>
      </c>
      <c r="CP3" s="64"/>
      <c r="CQ3" s="64"/>
      <c r="CR3" s="9">
        <v>0</v>
      </c>
      <c r="CS3" s="9">
        <v>0</v>
      </c>
      <c r="CT3" s="12">
        <v>0</v>
      </c>
      <c r="CU3" s="12">
        <v>0</v>
      </c>
      <c r="CV3" s="12">
        <v>0</v>
      </c>
      <c r="CW3" s="12">
        <v>0</v>
      </c>
      <c r="CX3" s="64"/>
      <c r="CY3" s="9">
        <v>0</v>
      </c>
      <c r="CZ3" s="9">
        <v>0</v>
      </c>
      <c r="DA3" s="9">
        <v>0</v>
      </c>
      <c r="DB3" s="85" t="s">
        <v>1129</v>
      </c>
      <c r="DC3" s="64"/>
      <c r="DD3" s="10">
        <v>3</v>
      </c>
      <c r="DE3" s="9">
        <v>0</v>
      </c>
      <c r="DF3" s="9">
        <v>0</v>
      </c>
      <c r="DG3" s="103" t="s">
        <v>1129</v>
      </c>
      <c r="DH3" s="64"/>
      <c r="DI3" s="9">
        <v>0</v>
      </c>
      <c r="DJ3" s="10">
        <v>3</v>
      </c>
      <c r="DK3" s="10">
        <v>3</v>
      </c>
      <c r="DL3" s="10">
        <v>3</v>
      </c>
      <c r="DM3" s="64"/>
      <c r="DN3" s="9">
        <v>0</v>
      </c>
      <c r="DO3" s="9">
        <v>0</v>
      </c>
      <c r="DP3" s="64"/>
      <c r="DQ3" s="103" t="s">
        <v>1129</v>
      </c>
      <c r="DR3" s="64"/>
      <c r="DS3" s="85" t="s">
        <v>1129</v>
      </c>
      <c r="DT3" s="85" t="s">
        <v>1129</v>
      </c>
      <c r="DU3" s="85" t="s">
        <v>1129</v>
      </c>
      <c r="DV3" s="85" t="s">
        <v>1129</v>
      </c>
      <c r="DW3" s="85" t="s">
        <v>1129</v>
      </c>
      <c r="DX3" s="9">
        <v>0</v>
      </c>
      <c r="DY3" s="9">
        <v>0</v>
      </c>
      <c r="DZ3" s="64"/>
      <c r="EA3" s="9">
        <v>0</v>
      </c>
      <c r="EB3" s="9">
        <v>0</v>
      </c>
      <c r="EC3" s="9">
        <v>0</v>
      </c>
      <c r="ED3" s="9">
        <v>0</v>
      </c>
      <c r="EE3" s="9">
        <v>0</v>
      </c>
      <c r="EF3" s="9">
        <v>0</v>
      </c>
      <c r="EG3" s="9">
        <v>0</v>
      </c>
      <c r="EH3" s="9">
        <v>0</v>
      </c>
      <c r="EI3" s="9">
        <v>0</v>
      </c>
      <c r="EJ3" s="56"/>
      <c r="EK3" s="12">
        <v>0</v>
      </c>
      <c r="EL3" s="12">
        <v>0</v>
      </c>
      <c r="EM3" s="10">
        <v>3</v>
      </c>
      <c r="EN3" s="12">
        <v>0</v>
      </c>
      <c r="EO3" s="12">
        <v>0</v>
      </c>
      <c r="EP3" s="12">
        <v>0</v>
      </c>
      <c r="EQ3" s="12">
        <v>0</v>
      </c>
      <c r="ER3" s="12">
        <v>0</v>
      </c>
      <c r="ES3" s="12">
        <v>0</v>
      </c>
      <c r="ET3" s="12">
        <v>0</v>
      </c>
      <c r="EU3" s="12">
        <v>0</v>
      </c>
      <c r="EV3" s="12">
        <v>0</v>
      </c>
      <c r="EW3" s="12">
        <v>0</v>
      </c>
      <c r="EX3" s="12">
        <v>0</v>
      </c>
      <c r="EY3" s="12">
        <v>0</v>
      </c>
      <c r="EZ3" s="12">
        <v>0</v>
      </c>
      <c r="FA3" s="12">
        <v>0</v>
      </c>
      <c r="FB3" s="12">
        <v>0</v>
      </c>
      <c r="FC3" s="12">
        <v>0</v>
      </c>
      <c r="FD3" s="12">
        <v>0</v>
      </c>
      <c r="FE3" s="12">
        <v>0</v>
      </c>
    </row>
    <row r="4" spans="1:161" s="1" customFormat="1" ht="120" customHeight="1" x14ac:dyDescent="0.25">
      <c r="A4" s="13">
        <v>3</v>
      </c>
      <c r="B4" s="14" t="s">
        <v>39</v>
      </c>
      <c r="C4" s="6" t="s">
        <v>40</v>
      </c>
      <c r="D4" s="6" t="s">
        <v>26</v>
      </c>
      <c r="E4" s="6">
        <v>1</v>
      </c>
      <c r="F4" s="6" t="s">
        <v>41</v>
      </c>
      <c r="G4" s="6">
        <v>1</v>
      </c>
      <c r="H4" s="7" t="s">
        <v>42</v>
      </c>
      <c r="I4" s="8">
        <v>2001</v>
      </c>
      <c r="J4" s="7" t="s">
        <v>43</v>
      </c>
      <c r="K4" s="8">
        <v>2002</v>
      </c>
      <c r="L4" s="6" t="s">
        <v>30</v>
      </c>
      <c r="M4" s="6">
        <v>1</v>
      </c>
      <c r="N4" s="6" t="s">
        <v>30</v>
      </c>
      <c r="O4" s="6" t="s">
        <v>30</v>
      </c>
      <c r="P4" s="6" t="s">
        <v>30</v>
      </c>
      <c r="Q4" s="6" t="s">
        <v>30</v>
      </c>
      <c r="R4" s="6" t="s">
        <v>30</v>
      </c>
      <c r="S4" s="6" t="s">
        <v>30</v>
      </c>
      <c r="T4" s="6" t="s">
        <v>30</v>
      </c>
      <c r="U4" s="6" t="s">
        <v>44</v>
      </c>
      <c r="V4" s="6" t="s">
        <v>45</v>
      </c>
      <c r="W4" s="6">
        <v>1</v>
      </c>
      <c r="X4" s="56"/>
      <c r="Y4" s="56"/>
      <c r="Z4" s="9">
        <v>1</v>
      </c>
      <c r="AA4" s="9">
        <v>0</v>
      </c>
      <c r="AB4" s="9">
        <v>0</v>
      </c>
      <c r="AC4" s="11">
        <v>1</v>
      </c>
      <c r="AD4" s="11">
        <v>1</v>
      </c>
      <c r="AE4" s="9">
        <v>0</v>
      </c>
      <c r="AF4" s="11">
        <v>1</v>
      </c>
      <c r="AG4" s="56"/>
      <c r="AH4" s="9">
        <v>0</v>
      </c>
      <c r="AI4" s="9">
        <v>0</v>
      </c>
      <c r="AJ4" s="56"/>
      <c r="AK4" s="6">
        <v>0</v>
      </c>
      <c r="AL4" s="6">
        <v>0</v>
      </c>
      <c r="AM4" s="6">
        <v>0</v>
      </c>
      <c r="AN4" s="64"/>
      <c r="AO4" s="6">
        <v>0</v>
      </c>
      <c r="AP4" s="6">
        <v>0</v>
      </c>
      <c r="AQ4" s="9">
        <v>0</v>
      </c>
      <c r="AR4" s="9">
        <v>0</v>
      </c>
      <c r="AS4" s="64"/>
      <c r="AT4" s="9">
        <v>0</v>
      </c>
      <c r="AU4" s="9">
        <v>0</v>
      </c>
      <c r="AV4" s="64"/>
      <c r="AW4" s="9">
        <v>0</v>
      </c>
      <c r="AX4" s="9">
        <v>0</v>
      </c>
      <c r="AY4" s="103" t="s">
        <v>1129</v>
      </c>
      <c r="AZ4" s="103" t="s">
        <v>1129</v>
      </c>
      <c r="BA4" s="11">
        <v>1</v>
      </c>
      <c r="BB4" s="9">
        <v>0</v>
      </c>
      <c r="BC4" s="64"/>
      <c r="BD4" s="9">
        <v>0</v>
      </c>
      <c r="BE4" s="103" t="s">
        <v>1129</v>
      </c>
      <c r="BF4" s="10">
        <v>3</v>
      </c>
      <c r="BG4" s="64"/>
      <c r="BH4" s="11">
        <v>1</v>
      </c>
      <c r="BI4" s="9">
        <v>0</v>
      </c>
      <c r="BJ4" s="64"/>
      <c r="BK4" s="9">
        <v>0</v>
      </c>
      <c r="BL4" s="9">
        <v>0</v>
      </c>
      <c r="BM4" s="9">
        <v>0</v>
      </c>
      <c r="BN4" s="9">
        <v>0</v>
      </c>
      <c r="BO4" s="64"/>
      <c r="BP4" s="9">
        <v>0</v>
      </c>
      <c r="BQ4" s="103" t="s">
        <v>1129</v>
      </c>
      <c r="BR4" s="9">
        <v>0</v>
      </c>
      <c r="BS4" s="103" t="s">
        <v>1129</v>
      </c>
      <c r="BT4" s="64"/>
      <c r="BU4" s="11">
        <v>1</v>
      </c>
      <c r="BV4" s="57"/>
      <c r="BW4" s="11">
        <v>1</v>
      </c>
      <c r="BX4" s="64"/>
      <c r="BY4" s="9">
        <v>0</v>
      </c>
      <c r="BZ4" s="9">
        <v>0</v>
      </c>
      <c r="CA4" s="11">
        <v>1</v>
      </c>
      <c r="CB4" s="9">
        <v>0</v>
      </c>
      <c r="CC4" s="64"/>
      <c r="CD4" s="11">
        <v>1</v>
      </c>
      <c r="CE4" s="11">
        <v>1</v>
      </c>
      <c r="CF4" s="56"/>
      <c r="CG4" s="9">
        <v>0</v>
      </c>
      <c r="CH4" s="9">
        <v>0</v>
      </c>
      <c r="CI4" s="64"/>
      <c r="CJ4" s="9">
        <v>1</v>
      </c>
      <c r="CK4" s="9">
        <v>1648</v>
      </c>
      <c r="CL4" s="56"/>
      <c r="CM4" s="9">
        <v>0</v>
      </c>
      <c r="CN4" s="9">
        <v>0</v>
      </c>
      <c r="CO4" s="9">
        <v>1</v>
      </c>
      <c r="CP4" s="64"/>
      <c r="CQ4" s="64"/>
      <c r="CR4" s="11">
        <v>1</v>
      </c>
      <c r="CS4" s="11">
        <v>1</v>
      </c>
      <c r="CT4" s="12">
        <v>0</v>
      </c>
      <c r="CU4" s="12">
        <v>0</v>
      </c>
      <c r="CV4" s="12">
        <v>0</v>
      </c>
      <c r="CW4" s="12">
        <v>0</v>
      </c>
      <c r="CX4" s="64"/>
      <c r="CY4" s="9">
        <v>0</v>
      </c>
      <c r="CZ4" s="9">
        <v>0</v>
      </c>
      <c r="DA4" s="9">
        <v>0</v>
      </c>
      <c r="DB4" s="85" t="s">
        <v>1129</v>
      </c>
      <c r="DC4" s="64"/>
      <c r="DD4" s="9">
        <v>0</v>
      </c>
      <c r="DE4" s="9">
        <v>0</v>
      </c>
      <c r="DF4" s="9">
        <v>0</v>
      </c>
      <c r="DG4" s="103" t="s">
        <v>1129</v>
      </c>
      <c r="DH4" s="64"/>
      <c r="DI4" s="9">
        <v>0</v>
      </c>
      <c r="DJ4" s="9">
        <v>0</v>
      </c>
      <c r="DK4" s="9">
        <v>0</v>
      </c>
      <c r="DL4" s="9">
        <v>0</v>
      </c>
      <c r="DM4" s="64"/>
      <c r="DN4" s="11">
        <v>1</v>
      </c>
      <c r="DO4" s="9">
        <v>0</v>
      </c>
      <c r="DP4" s="64"/>
      <c r="DQ4" s="103" t="s">
        <v>1129</v>
      </c>
      <c r="DR4" s="64"/>
      <c r="DS4" s="85" t="s">
        <v>1129</v>
      </c>
      <c r="DT4" s="85" t="s">
        <v>1129</v>
      </c>
      <c r="DU4" s="85" t="s">
        <v>1129</v>
      </c>
      <c r="DV4" s="85" t="s">
        <v>1129</v>
      </c>
      <c r="DW4" s="85" t="s">
        <v>1129</v>
      </c>
      <c r="DX4" s="11">
        <v>1</v>
      </c>
      <c r="DY4" s="9">
        <v>0</v>
      </c>
      <c r="DZ4" s="64"/>
      <c r="EA4" s="9">
        <v>0</v>
      </c>
      <c r="EB4" s="9">
        <v>0</v>
      </c>
      <c r="EC4" s="9">
        <v>0</v>
      </c>
      <c r="ED4" s="9">
        <v>0</v>
      </c>
      <c r="EE4" s="9">
        <v>0</v>
      </c>
      <c r="EF4" s="9">
        <v>0</v>
      </c>
      <c r="EG4" s="9">
        <v>0</v>
      </c>
      <c r="EH4" s="9">
        <v>0</v>
      </c>
      <c r="EI4" s="9">
        <v>0</v>
      </c>
      <c r="EJ4" s="56"/>
      <c r="EK4" s="9">
        <v>0</v>
      </c>
      <c r="EL4" s="9">
        <v>0</v>
      </c>
      <c r="EM4" s="9">
        <v>0</v>
      </c>
      <c r="EN4" s="9">
        <v>0</v>
      </c>
      <c r="EO4" s="9">
        <v>0</v>
      </c>
      <c r="EP4" s="9">
        <v>0</v>
      </c>
      <c r="EQ4" s="9">
        <v>0</v>
      </c>
      <c r="ER4" s="9">
        <v>0</v>
      </c>
      <c r="ES4" s="9">
        <v>0</v>
      </c>
      <c r="ET4" s="9">
        <v>0</v>
      </c>
      <c r="EU4" s="9">
        <v>0</v>
      </c>
      <c r="EV4" s="9">
        <v>0</v>
      </c>
      <c r="EW4" s="9">
        <v>0</v>
      </c>
      <c r="EX4" s="9">
        <v>0</v>
      </c>
      <c r="EY4" s="9">
        <v>0</v>
      </c>
      <c r="EZ4" s="9">
        <v>0</v>
      </c>
      <c r="FA4" s="9">
        <v>0</v>
      </c>
      <c r="FB4" s="9">
        <v>0</v>
      </c>
      <c r="FC4" s="9">
        <v>0</v>
      </c>
      <c r="FD4" s="9">
        <v>0</v>
      </c>
      <c r="FE4" s="9">
        <v>0</v>
      </c>
    </row>
    <row r="5" spans="1:161" s="1" customFormat="1" ht="120" customHeight="1" x14ac:dyDescent="0.25">
      <c r="A5" s="13">
        <v>4</v>
      </c>
      <c r="B5" s="15" t="s">
        <v>46</v>
      </c>
      <c r="C5" s="15" t="s">
        <v>47</v>
      </c>
      <c r="D5" s="15" t="s">
        <v>48</v>
      </c>
      <c r="E5" s="15">
        <v>4</v>
      </c>
      <c r="F5" s="15" t="s">
        <v>49</v>
      </c>
      <c r="G5" s="15">
        <v>2</v>
      </c>
      <c r="H5" s="16" t="s">
        <v>50</v>
      </c>
      <c r="I5" s="8">
        <v>2001</v>
      </c>
      <c r="J5" s="16" t="s">
        <v>51</v>
      </c>
      <c r="K5" s="8">
        <v>2003</v>
      </c>
      <c r="L5" s="15" t="s">
        <v>30</v>
      </c>
      <c r="M5" s="15">
        <v>1</v>
      </c>
      <c r="N5" s="15" t="s">
        <v>30</v>
      </c>
      <c r="O5" s="15" t="s">
        <v>30</v>
      </c>
      <c r="P5" s="15" t="s">
        <v>30</v>
      </c>
      <c r="Q5" s="6" t="s">
        <v>30</v>
      </c>
      <c r="R5" s="15" t="s">
        <v>30</v>
      </c>
      <c r="S5" s="15" t="s">
        <v>30</v>
      </c>
      <c r="T5" s="6" t="s">
        <v>30</v>
      </c>
      <c r="U5" s="6" t="s">
        <v>52</v>
      </c>
      <c r="V5" s="6" t="s">
        <v>53</v>
      </c>
      <c r="W5" s="6">
        <v>1</v>
      </c>
      <c r="X5" s="56"/>
      <c r="Y5" s="56"/>
      <c r="Z5" s="9">
        <v>1</v>
      </c>
      <c r="AA5" s="9">
        <v>0</v>
      </c>
      <c r="AB5" s="9">
        <v>0</v>
      </c>
      <c r="AC5" s="9">
        <v>0</v>
      </c>
      <c r="AD5" s="9">
        <v>0</v>
      </c>
      <c r="AE5" s="9">
        <v>0</v>
      </c>
      <c r="AF5" s="21">
        <v>3</v>
      </c>
      <c r="AG5" s="59"/>
      <c r="AH5" s="9">
        <v>0</v>
      </c>
      <c r="AI5" s="9">
        <v>0</v>
      </c>
      <c r="AJ5" s="56"/>
      <c r="AK5" s="9">
        <v>0</v>
      </c>
      <c r="AL5" s="9">
        <v>0</v>
      </c>
      <c r="AM5" s="9">
        <v>0</v>
      </c>
      <c r="AN5" s="64"/>
      <c r="AO5" s="9">
        <v>0</v>
      </c>
      <c r="AP5" s="9">
        <v>0</v>
      </c>
      <c r="AQ5" s="6">
        <v>0</v>
      </c>
      <c r="AR5" s="6">
        <v>0</v>
      </c>
      <c r="AS5" s="64"/>
      <c r="AT5" s="9">
        <v>0</v>
      </c>
      <c r="AU5" s="6">
        <v>0</v>
      </c>
      <c r="AV5" s="64"/>
      <c r="AW5" s="9">
        <v>0</v>
      </c>
      <c r="AX5" s="9">
        <v>0</v>
      </c>
      <c r="AY5" s="103" t="s">
        <v>1129</v>
      </c>
      <c r="AZ5" s="103" t="s">
        <v>1129</v>
      </c>
      <c r="BA5" s="6">
        <v>0</v>
      </c>
      <c r="BB5" s="9">
        <v>0</v>
      </c>
      <c r="BC5" s="64"/>
      <c r="BD5" s="6">
        <v>0</v>
      </c>
      <c r="BE5" s="103" t="s">
        <v>1129</v>
      </c>
      <c r="BF5" s="9">
        <v>0</v>
      </c>
      <c r="BG5" s="64"/>
      <c r="BH5" s="6">
        <v>0</v>
      </c>
      <c r="BI5" s="6">
        <v>0</v>
      </c>
      <c r="BJ5" s="64"/>
      <c r="BK5" s="6">
        <v>0</v>
      </c>
      <c r="BL5" s="9">
        <v>0</v>
      </c>
      <c r="BM5" s="6">
        <v>0</v>
      </c>
      <c r="BN5" s="9">
        <v>0</v>
      </c>
      <c r="BO5" s="64"/>
      <c r="BP5" s="6">
        <v>0</v>
      </c>
      <c r="BQ5" s="103" t="s">
        <v>1129</v>
      </c>
      <c r="BR5" s="9">
        <v>0</v>
      </c>
      <c r="BS5" s="103" t="s">
        <v>1129</v>
      </c>
      <c r="BT5" s="64"/>
      <c r="BU5" s="6">
        <v>0</v>
      </c>
      <c r="BV5" s="57"/>
      <c r="BW5" s="6">
        <v>0</v>
      </c>
      <c r="BX5" s="64"/>
      <c r="BY5" s="10">
        <v>3</v>
      </c>
      <c r="BZ5" s="6">
        <v>0</v>
      </c>
      <c r="CA5" s="6">
        <v>0</v>
      </c>
      <c r="CB5" s="6">
        <v>0</v>
      </c>
      <c r="CC5" s="64"/>
      <c r="CD5" s="9">
        <v>0</v>
      </c>
      <c r="CE5" s="9">
        <v>0</v>
      </c>
      <c r="CF5" s="56"/>
      <c r="CG5" s="9">
        <v>0</v>
      </c>
      <c r="CH5" s="9">
        <v>0</v>
      </c>
      <c r="CI5" s="64"/>
      <c r="CJ5" s="6">
        <v>1</v>
      </c>
      <c r="CK5" s="6">
        <v>27</v>
      </c>
      <c r="CL5" s="59"/>
      <c r="CM5" s="6">
        <v>0</v>
      </c>
      <c r="CN5" s="6">
        <v>0</v>
      </c>
      <c r="CO5" s="6">
        <v>1</v>
      </c>
      <c r="CP5" s="64"/>
      <c r="CQ5" s="64"/>
      <c r="CR5" s="6">
        <v>0</v>
      </c>
      <c r="CS5" s="6">
        <v>0</v>
      </c>
      <c r="CT5" s="14">
        <v>0</v>
      </c>
      <c r="CU5" s="14">
        <v>0</v>
      </c>
      <c r="CV5" s="14">
        <v>0</v>
      </c>
      <c r="CW5" s="14">
        <v>0</v>
      </c>
      <c r="CX5" s="64"/>
      <c r="CY5" s="6">
        <v>0</v>
      </c>
      <c r="CZ5" s="6">
        <v>0</v>
      </c>
      <c r="DA5" s="6">
        <v>0</v>
      </c>
      <c r="DB5" s="85" t="s">
        <v>1129</v>
      </c>
      <c r="DC5" s="64"/>
      <c r="DD5" s="6">
        <v>0</v>
      </c>
      <c r="DE5" s="9">
        <v>0</v>
      </c>
      <c r="DF5" s="9">
        <v>0</v>
      </c>
      <c r="DG5" s="103" t="s">
        <v>1129</v>
      </c>
      <c r="DH5" s="64"/>
      <c r="DI5" s="9">
        <v>0</v>
      </c>
      <c r="DJ5" s="9">
        <v>0</v>
      </c>
      <c r="DK5" s="9">
        <v>0</v>
      </c>
      <c r="DL5" s="9">
        <v>0</v>
      </c>
      <c r="DM5" s="64"/>
      <c r="DN5" s="6">
        <v>0</v>
      </c>
      <c r="DO5" s="9">
        <v>0</v>
      </c>
      <c r="DP5" s="64"/>
      <c r="DQ5" s="103" t="s">
        <v>1129</v>
      </c>
      <c r="DR5" s="64"/>
      <c r="DS5" s="85" t="s">
        <v>1129</v>
      </c>
      <c r="DT5" s="85" t="s">
        <v>1129</v>
      </c>
      <c r="DU5" s="85" t="s">
        <v>1129</v>
      </c>
      <c r="DV5" s="85" t="s">
        <v>1129</v>
      </c>
      <c r="DW5" s="85" t="s">
        <v>1129</v>
      </c>
      <c r="DX5" s="9">
        <v>0</v>
      </c>
      <c r="DY5" s="9">
        <v>0</v>
      </c>
      <c r="DZ5" s="64"/>
      <c r="EA5" s="6">
        <v>0</v>
      </c>
      <c r="EB5" s="9">
        <v>0</v>
      </c>
      <c r="EC5" s="6">
        <v>0</v>
      </c>
      <c r="ED5" s="6">
        <v>0</v>
      </c>
      <c r="EE5" s="9">
        <v>0</v>
      </c>
      <c r="EF5" s="6">
        <v>0</v>
      </c>
      <c r="EG5" s="6">
        <v>0</v>
      </c>
      <c r="EH5" s="6">
        <v>0</v>
      </c>
      <c r="EI5" s="6">
        <v>0</v>
      </c>
      <c r="EJ5" s="59"/>
      <c r="EK5" s="9">
        <v>0</v>
      </c>
      <c r="EL5" s="9">
        <v>0</v>
      </c>
      <c r="EM5" s="9">
        <v>0</v>
      </c>
      <c r="EN5" s="9">
        <v>0</v>
      </c>
      <c r="EO5" s="9">
        <v>0</v>
      </c>
      <c r="EP5" s="9">
        <v>0</v>
      </c>
      <c r="EQ5" s="9">
        <v>0</v>
      </c>
      <c r="ER5" s="9">
        <v>0</v>
      </c>
      <c r="ES5" s="9">
        <v>0</v>
      </c>
      <c r="ET5" s="9">
        <v>0</v>
      </c>
      <c r="EU5" s="9">
        <v>0</v>
      </c>
      <c r="EV5" s="9">
        <v>0</v>
      </c>
      <c r="EW5" s="9">
        <v>0</v>
      </c>
      <c r="EX5" s="9">
        <v>0</v>
      </c>
      <c r="EY5" s="9">
        <v>0</v>
      </c>
      <c r="EZ5" s="9">
        <v>0</v>
      </c>
      <c r="FA5" s="9">
        <v>0</v>
      </c>
      <c r="FB5" s="9">
        <v>0</v>
      </c>
      <c r="FC5" s="9">
        <v>0</v>
      </c>
      <c r="FD5" s="9">
        <v>0</v>
      </c>
      <c r="FE5" s="9">
        <v>0</v>
      </c>
    </row>
    <row r="6" spans="1:161" s="1" customFormat="1" ht="120" customHeight="1" x14ac:dyDescent="0.25">
      <c r="A6" s="13">
        <v>5</v>
      </c>
      <c r="B6" s="6" t="s">
        <v>54</v>
      </c>
      <c r="C6" s="15" t="s">
        <v>55</v>
      </c>
      <c r="D6" s="17" t="s">
        <v>26</v>
      </c>
      <c r="E6" s="14">
        <v>1</v>
      </c>
      <c r="F6" s="14" t="s">
        <v>56</v>
      </c>
      <c r="G6" s="15">
        <v>1</v>
      </c>
      <c r="H6" s="16" t="s">
        <v>57</v>
      </c>
      <c r="I6" s="8">
        <v>2002</v>
      </c>
      <c r="J6" s="16" t="s">
        <v>58</v>
      </c>
      <c r="K6" s="8">
        <v>2002</v>
      </c>
      <c r="L6" s="18" t="s">
        <v>30</v>
      </c>
      <c r="M6" s="14">
        <v>1</v>
      </c>
      <c r="N6" s="14" t="s">
        <v>30</v>
      </c>
      <c r="O6" s="14" t="s">
        <v>30</v>
      </c>
      <c r="P6" s="14" t="s">
        <v>30</v>
      </c>
      <c r="Q6" s="14" t="s">
        <v>30</v>
      </c>
      <c r="R6" s="14" t="s">
        <v>30</v>
      </c>
      <c r="S6" s="14" t="s">
        <v>30</v>
      </c>
      <c r="T6" s="14" t="s">
        <v>30</v>
      </c>
      <c r="U6" s="14" t="s">
        <v>52</v>
      </c>
      <c r="V6" s="14" t="s">
        <v>59</v>
      </c>
      <c r="W6" s="14">
        <v>1</v>
      </c>
      <c r="X6" s="58"/>
      <c r="Y6" s="58"/>
      <c r="Z6" s="14">
        <v>1</v>
      </c>
      <c r="AA6" s="14">
        <v>0</v>
      </c>
      <c r="AB6" s="14">
        <v>0</v>
      </c>
      <c r="AC6" s="6">
        <v>0</v>
      </c>
      <c r="AD6" s="6">
        <v>0</v>
      </c>
      <c r="AE6" s="6">
        <v>0</v>
      </c>
      <c r="AF6" s="6">
        <v>0</v>
      </c>
      <c r="AG6" s="59"/>
      <c r="AH6" s="14">
        <v>0</v>
      </c>
      <c r="AI6" s="14">
        <v>0</v>
      </c>
      <c r="AJ6" s="59"/>
      <c r="AK6" s="19">
        <v>3</v>
      </c>
      <c r="AL6" s="19">
        <v>3</v>
      </c>
      <c r="AM6" s="19">
        <v>3</v>
      </c>
      <c r="AN6" s="64"/>
      <c r="AO6" s="13">
        <v>0</v>
      </c>
      <c r="AP6" s="14">
        <v>0</v>
      </c>
      <c r="AQ6" s="14">
        <v>0</v>
      </c>
      <c r="AR6" s="21">
        <v>3</v>
      </c>
      <c r="AS6" s="64"/>
      <c r="AT6" s="6">
        <v>0</v>
      </c>
      <c r="AU6" s="14">
        <v>0</v>
      </c>
      <c r="AV6" s="64"/>
      <c r="AW6" s="14">
        <v>0</v>
      </c>
      <c r="AX6" s="14">
        <v>0</v>
      </c>
      <c r="AY6" s="103" t="s">
        <v>1129</v>
      </c>
      <c r="AZ6" s="103" t="s">
        <v>1129</v>
      </c>
      <c r="BA6" s="6">
        <v>0</v>
      </c>
      <c r="BB6" s="14">
        <v>0</v>
      </c>
      <c r="BC6" s="64"/>
      <c r="BD6" s="20">
        <v>1</v>
      </c>
      <c r="BE6" s="103" t="s">
        <v>1129</v>
      </c>
      <c r="BF6" s="14">
        <v>0</v>
      </c>
      <c r="BG6" s="64"/>
      <c r="BH6" s="14">
        <v>0</v>
      </c>
      <c r="BI6" s="14">
        <v>0</v>
      </c>
      <c r="BJ6" s="64"/>
      <c r="BK6" s="14">
        <v>0</v>
      </c>
      <c r="BL6" s="9">
        <v>0</v>
      </c>
      <c r="BM6" s="14">
        <v>0</v>
      </c>
      <c r="BN6" s="9">
        <v>0</v>
      </c>
      <c r="BO6" s="64"/>
      <c r="BP6" s="14">
        <v>0</v>
      </c>
      <c r="BQ6" s="103" t="s">
        <v>1129</v>
      </c>
      <c r="BR6" s="9">
        <v>0</v>
      </c>
      <c r="BS6" s="103" t="s">
        <v>1129</v>
      </c>
      <c r="BT6" s="64"/>
      <c r="BU6" s="14">
        <v>0</v>
      </c>
      <c r="BV6" s="57"/>
      <c r="BW6" s="14">
        <v>0</v>
      </c>
      <c r="BX6" s="64"/>
      <c r="BY6" s="21">
        <v>3</v>
      </c>
      <c r="BZ6" s="20">
        <v>1</v>
      </c>
      <c r="CA6" s="14">
        <v>0</v>
      </c>
      <c r="CB6" s="20">
        <v>1</v>
      </c>
      <c r="CC6" s="64"/>
      <c r="CD6" s="6">
        <v>0</v>
      </c>
      <c r="CE6" s="6">
        <v>0</v>
      </c>
      <c r="CF6" s="59"/>
      <c r="CG6" s="14">
        <v>0</v>
      </c>
      <c r="CH6" s="6">
        <v>0</v>
      </c>
      <c r="CI6" s="64"/>
      <c r="CJ6" s="14">
        <v>10</v>
      </c>
      <c r="CK6" s="14">
        <v>420</v>
      </c>
      <c r="CL6" s="58"/>
      <c r="CM6" s="14">
        <v>0</v>
      </c>
      <c r="CN6" s="14">
        <v>1</v>
      </c>
      <c r="CO6" s="14">
        <v>0</v>
      </c>
      <c r="CP6" s="64"/>
      <c r="CQ6" s="64"/>
      <c r="CR6" s="21">
        <v>3</v>
      </c>
      <c r="CS6" s="21">
        <v>3</v>
      </c>
      <c r="CT6" s="14">
        <v>0</v>
      </c>
      <c r="CU6" s="14">
        <v>0</v>
      </c>
      <c r="CV6" s="14">
        <v>0</v>
      </c>
      <c r="CW6" s="14">
        <v>0</v>
      </c>
      <c r="CX6" s="64"/>
      <c r="CY6" s="14">
        <v>0</v>
      </c>
      <c r="CZ6" s="14">
        <v>0</v>
      </c>
      <c r="DA6" s="14">
        <v>0</v>
      </c>
      <c r="DB6" s="85" t="s">
        <v>1129</v>
      </c>
      <c r="DC6" s="64"/>
      <c r="DD6" s="21">
        <v>3</v>
      </c>
      <c r="DE6" s="14">
        <v>0</v>
      </c>
      <c r="DF6" s="14">
        <v>0</v>
      </c>
      <c r="DG6" s="103" t="s">
        <v>1129</v>
      </c>
      <c r="DH6" s="64"/>
      <c r="DI6" s="21">
        <v>3</v>
      </c>
      <c r="DJ6" s="21">
        <v>3</v>
      </c>
      <c r="DK6" s="21">
        <v>3</v>
      </c>
      <c r="DL6" s="21">
        <v>3</v>
      </c>
      <c r="DM6" s="64"/>
      <c r="DN6" s="14">
        <v>0</v>
      </c>
      <c r="DO6" s="9">
        <v>0</v>
      </c>
      <c r="DP6" s="64"/>
      <c r="DQ6" s="103" t="s">
        <v>1129</v>
      </c>
      <c r="DR6" s="64"/>
      <c r="DS6" s="85" t="s">
        <v>1129</v>
      </c>
      <c r="DT6" s="85" t="s">
        <v>1129</v>
      </c>
      <c r="DU6" s="85" t="s">
        <v>1129</v>
      </c>
      <c r="DV6" s="85" t="s">
        <v>1129</v>
      </c>
      <c r="DW6" s="85" t="s">
        <v>1129</v>
      </c>
      <c r="DX6" s="14">
        <v>0</v>
      </c>
      <c r="DY6" s="14">
        <v>0</v>
      </c>
      <c r="DZ6" s="64"/>
      <c r="EA6" s="21">
        <v>3</v>
      </c>
      <c r="EB6" s="21">
        <v>3</v>
      </c>
      <c r="EC6" s="14">
        <v>0</v>
      </c>
      <c r="ED6" s="21">
        <v>3</v>
      </c>
      <c r="EE6" s="9">
        <v>0</v>
      </c>
      <c r="EF6" s="14">
        <v>0</v>
      </c>
      <c r="EG6" s="14">
        <v>0</v>
      </c>
      <c r="EH6" s="14">
        <v>0</v>
      </c>
      <c r="EI6" s="14">
        <v>0</v>
      </c>
      <c r="EJ6" s="58"/>
      <c r="EK6" s="13">
        <v>0</v>
      </c>
      <c r="EL6" s="14">
        <v>0</v>
      </c>
      <c r="EM6" s="13">
        <v>0</v>
      </c>
      <c r="EN6" s="14">
        <v>0</v>
      </c>
      <c r="EO6" s="14">
        <v>0</v>
      </c>
      <c r="EP6" s="14">
        <v>0</v>
      </c>
      <c r="EQ6" s="14">
        <v>0</v>
      </c>
      <c r="ER6" s="14">
        <v>0</v>
      </c>
      <c r="ES6" s="20">
        <v>1</v>
      </c>
      <c r="ET6" s="14">
        <v>0</v>
      </c>
      <c r="EU6" s="14">
        <v>0</v>
      </c>
      <c r="EV6" s="14">
        <v>0</v>
      </c>
      <c r="EW6" s="14">
        <v>0</v>
      </c>
      <c r="EX6" s="14">
        <v>0</v>
      </c>
      <c r="EY6" s="14">
        <v>0</v>
      </c>
      <c r="EZ6" s="14">
        <v>0</v>
      </c>
      <c r="FA6" s="14">
        <v>0</v>
      </c>
      <c r="FB6" s="14">
        <v>0</v>
      </c>
      <c r="FC6" s="14">
        <v>0</v>
      </c>
      <c r="FD6" s="14">
        <v>0</v>
      </c>
      <c r="FE6" s="14">
        <v>0</v>
      </c>
    </row>
    <row r="7" spans="1:161" s="1" customFormat="1" ht="120" customHeight="1" x14ac:dyDescent="0.25">
      <c r="A7" s="13">
        <v>6</v>
      </c>
      <c r="B7" s="6" t="s">
        <v>60</v>
      </c>
      <c r="C7" s="6" t="s">
        <v>61</v>
      </c>
      <c r="D7" s="6" t="s">
        <v>26</v>
      </c>
      <c r="E7" s="6">
        <v>1</v>
      </c>
      <c r="F7" s="6" t="s">
        <v>62</v>
      </c>
      <c r="G7" s="6">
        <v>2</v>
      </c>
      <c r="H7" s="7" t="s">
        <v>63</v>
      </c>
      <c r="I7" s="8">
        <v>2002</v>
      </c>
      <c r="J7" s="6" t="s">
        <v>64</v>
      </c>
      <c r="K7" s="8">
        <v>2008</v>
      </c>
      <c r="L7" s="18" t="s">
        <v>30</v>
      </c>
      <c r="M7" s="6">
        <v>1</v>
      </c>
      <c r="N7" s="6" t="s">
        <v>30</v>
      </c>
      <c r="O7" s="6" t="s">
        <v>30</v>
      </c>
      <c r="P7" s="6" t="s">
        <v>30</v>
      </c>
      <c r="Q7" s="6" t="s">
        <v>65</v>
      </c>
      <c r="R7" s="6" t="s">
        <v>66</v>
      </c>
      <c r="S7" s="6" t="s">
        <v>30</v>
      </c>
      <c r="T7" s="6" t="s">
        <v>30</v>
      </c>
      <c r="U7" s="6" t="s">
        <v>44</v>
      </c>
      <c r="V7" s="6" t="s">
        <v>67</v>
      </c>
      <c r="W7" s="13">
        <v>1</v>
      </c>
      <c r="X7" s="57"/>
      <c r="Y7" s="57"/>
      <c r="Z7" s="13">
        <v>0</v>
      </c>
      <c r="AA7" s="13">
        <v>0</v>
      </c>
      <c r="AB7" s="13">
        <v>0</v>
      </c>
      <c r="AC7" s="13">
        <v>0</v>
      </c>
      <c r="AD7" s="13">
        <v>0</v>
      </c>
      <c r="AE7" s="13">
        <v>0</v>
      </c>
      <c r="AF7" s="13">
        <v>0</v>
      </c>
      <c r="AG7" s="57"/>
      <c r="AH7" s="13">
        <v>0</v>
      </c>
      <c r="AI7" s="13">
        <v>0</v>
      </c>
      <c r="AJ7" s="57"/>
      <c r="AK7" s="13">
        <v>0</v>
      </c>
      <c r="AL7" s="13">
        <v>0</v>
      </c>
      <c r="AM7" s="13">
        <v>0</v>
      </c>
      <c r="AN7" s="64"/>
      <c r="AO7" s="13">
        <v>0</v>
      </c>
      <c r="AP7" s="13">
        <v>0</v>
      </c>
      <c r="AQ7" s="13">
        <v>0</v>
      </c>
      <c r="AR7" s="13">
        <v>0</v>
      </c>
      <c r="AS7" s="64"/>
      <c r="AT7" s="13">
        <v>0</v>
      </c>
      <c r="AU7" s="13">
        <v>0</v>
      </c>
      <c r="AV7" s="64"/>
      <c r="AW7" s="13">
        <v>0</v>
      </c>
      <c r="AX7" s="13">
        <v>0</v>
      </c>
      <c r="AY7" s="103" t="s">
        <v>1129</v>
      </c>
      <c r="AZ7" s="103" t="s">
        <v>1129</v>
      </c>
      <c r="BA7" s="13">
        <v>0</v>
      </c>
      <c r="BB7" s="13">
        <v>0</v>
      </c>
      <c r="BC7" s="64"/>
      <c r="BD7" s="13">
        <v>0</v>
      </c>
      <c r="BE7" s="103" t="s">
        <v>1129</v>
      </c>
      <c r="BF7" s="13">
        <v>0</v>
      </c>
      <c r="BG7" s="64"/>
      <c r="BH7" s="13">
        <v>0</v>
      </c>
      <c r="BI7" s="13">
        <v>0</v>
      </c>
      <c r="BJ7" s="64"/>
      <c r="BK7" s="13">
        <v>0</v>
      </c>
      <c r="BL7" s="9">
        <v>0</v>
      </c>
      <c r="BM7" s="13">
        <v>0</v>
      </c>
      <c r="BN7" s="9">
        <v>0</v>
      </c>
      <c r="BO7" s="64"/>
      <c r="BP7" s="13">
        <v>0</v>
      </c>
      <c r="BQ7" s="103" t="s">
        <v>1129</v>
      </c>
      <c r="BR7" s="9">
        <v>0</v>
      </c>
      <c r="BS7" s="103" t="s">
        <v>1129</v>
      </c>
      <c r="BT7" s="64"/>
      <c r="BU7" s="13">
        <v>0</v>
      </c>
      <c r="BV7" s="57"/>
      <c r="BW7" s="13">
        <v>0</v>
      </c>
      <c r="BX7" s="64"/>
      <c r="BY7" s="13">
        <v>0</v>
      </c>
      <c r="BZ7" s="13">
        <v>0</v>
      </c>
      <c r="CA7" s="13">
        <v>0</v>
      </c>
      <c r="CB7" s="13">
        <v>0</v>
      </c>
      <c r="CC7" s="64"/>
      <c r="CD7" s="13">
        <v>0</v>
      </c>
      <c r="CE7" s="13">
        <v>0</v>
      </c>
      <c r="CF7" s="57"/>
      <c r="CG7" s="13">
        <v>0</v>
      </c>
      <c r="CH7" s="13">
        <v>0</v>
      </c>
      <c r="CI7" s="64"/>
      <c r="CJ7" s="13">
        <v>0</v>
      </c>
      <c r="CK7" s="13">
        <v>0</v>
      </c>
      <c r="CL7" s="57"/>
      <c r="CM7" s="13">
        <v>0</v>
      </c>
      <c r="CN7" s="13">
        <v>0</v>
      </c>
      <c r="CO7" s="13">
        <v>0</v>
      </c>
      <c r="CP7" s="64"/>
      <c r="CQ7" s="64"/>
      <c r="CR7" s="13">
        <v>0</v>
      </c>
      <c r="CS7" s="13">
        <v>0</v>
      </c>
      <c r="CT7" s="22">
        <v>0</v>
      </c>
      <c r="CU7" s="22">
        <v>0</v>
      </c>
      <c r="CV7" s="22">
        <v>0</v>
      </c>
      <c r="CW7" s="22">
        <v>0</v>
      </c>
      <c r="CX7" s="64"/>
      <c r="CY7" s="6">
        <v>0</v>
      </c>
      <c r="CZ7" s="6">
        <v>0</v>
      </c>
      <c r="DA7" s="13">
        <v>0</v>
      </c>
      <c r="DB7" s="85" t="s">
        <v>1129</v>
      </c>
      <c r="DC7" s="64"/>
      <c r="DD7" s="13">
        <v>0</v>
      </c>
      <c r="DE7" s="13">
        <v>0</v>
      </c>
      <c r="DF7" s="13">
        <v>0</v>
      </c>
      <c r="DG7" s="103" t="s">
        <v>1129</v>
      </c>
      <c r="DH7" s="64"/>
      <c r="DI7" s="13">
        <v>0</v>
      </c>
      <c r="DJ7" s="13">
        <v>0</v>
      </c>
      <c r="DK7" s="13">
        <v>0</v>
      </c>
      <c r="DL7" s="13">
        <v>0</v>
      </c>
      <c r="DM7" s="64"/>
      <c r="DN7" s="13">
        <v>0</v>
      </c>
      <c r="DO7" s="9">
        <v>0</v>
      </c>
      <c r="DP7" s="64"/>
      <c r="DQ7" s="103" t="s">
        <v>1129</v>
      </c>
      <c r="DR7" s="64"/>
      <c r="DS7" s="85" t="s">
        <v>1129</v>
      </c>
      <c r="DT7" s="85" t="s">
        <v>1129</v>
      </c>
      <c r="DU7" s="85" t="s">
        <v>1129</v>
      </c>
      <c r="DV7" s="85" t="s">
        <v>1129</v>
      </c>
      <c r="DW7" s="85" t="s">
        <v>1129</v>
      </c>
      <c r="DX7" s="13">
        <v>0</v>
      </c>
      <c r="DY7" s="13">
        <v>0</v>
      </c>
      <c r="DZ7" s="64"/>
      <c r="EA7" s="13">
        <v>0</v>
      </c>
      <c r="EB7" s="13">
        <v>0</v>
      </c>
      <c r="EC7" s="13">
        <v>0</v>
      </c>
      <c r="ED7" s="13">
        <v>0</v>
      </c>
      <c r="EE7" s="9">
        <v>0</v>
      </c>
      <c r="EF7" s="13">
        <v>0</v>
      </c>
      <c r="EG7" s="13">
        <v>0</v>
      </c>
      <c r="EH7" s="13">
        <v>0</v>
      </c>
      <c r="EI7" s="13">
        <v>0</v>
      </c>
      <c r="EJ7" s="57"/>
      <c r="EK7" s="13">
        <v>0</v>
      </c>
      <c r="EL7" s="13">
        <v>0</v>
      </c>
      <c r="EM7" s="19">
        <v>3</v>
      </c>
      <c r="EN7" s="13">
        <v>0</v>
      </c>
      <c r="EO7" s="13">
        <v>0</v>
      </c>
      <c r="EP7" s="13">
        <v>0</v>
      </c>
      <c r="EQ7" s="13">
        <v>0</v>
      </c>
      <c r="ER7" s="13">
        <v>0</v>
      </c>
      <c r="ES7" s="13">
        <v>0</v>
      </c>
      <c r="ET7" s="13">
        <v>0</v>
      </c>
      <c r="EU7" s="13">
        <v>0</v>
      </c>
      <c r="EV7" s="13">
        <v>0</v>
      </c>
      <c r="EW7" s="13">
        <v>0</v>
      </c>
      <c r="EX7" s="13">
        <v>0</v>
      </c>
      <c r="EY7" s="13">
        <v>0</v>
      </c>
      <c r="EZ7" s="13">
        <v>0</v>
      </c>
      <c r="FA7" s="13">
        <v>0</v>
      </c>
      <c r="FB7" s="13">
        <v>0</v>
      </c>
      <c r="FC7" s="13">
        <v>0</v>
      </c>
      <c r="FD7" s="13">
        <v>0</v>
      </c>
      <c r="FE7" s="13">
        <v>0</v>
      </c>
    </row>
    <row r="8" spans="1:161" s="1" customFormat="1" ht="120" customHeight="1" x14ac:dyDescent="0.25">
      <c r="A8" s="13">
        <v>7</v>
      </c>
      <c r="B8" s="6" t="s">
        <v>68</v>
      </c>
      <c r="C8" s="15" t="s">
        <v>69</v>
      </c>
      <c r="D8" s="6" t="s">
        <v>26</v>
      </c>
      <c r="E8" s="6">
        <v>1</v>
      </c>
      <c r="F8" s="6" t="s">
        <v>70</v>
      </c>
      <c r="G8" s="15">
        <v>2</v>
      </c>
      <c r="H8" s="7" t="s">
        <v>71</v>
      </c>
      <c r="I8" s="8">
        <v>2002</v>
      </c>
      <c r="J8" s="6" t="s">
        <v>72</v>
      </c>
      <c r="K8" s="8">
        <v>2002</v>
      </c>
      <c r="L8" s="15" t="s">
        <v>30</v>
      </c>
      <c r="M8" s="6">
        <v>2</v>
      </c>
      <c r="N8" s="6" t="s">
        <v>30</v>
      </c>
      <c r="O8" s="6" t="s">
        <v>30</v>
      </c>
      <c r="P8" s="6">
        <v>1</v>
      </c>
      <c r="Q8" s="6" t="s">
        <v>30</v>
      </c>
      <c r="R8" s="23" t="s">
        <v>30</v>
      </c>
      <c r="S8" s="6" t="s">
        <v>30</v>
      </c>
      <c r="T8" s="6" t="s">
        <v>30</v>
      </c>
      <c r="U8" s="6" t="s">
        <v>73</v>
      </c>
      <c r="V8" s="6" t="s">
        <v>74</v>
      </c>
      <c r="W8" s="13">
        <v>1</v>
      </c>
      <c r="X8" s="57"/>
      <c r="Y8" s="57"/>
      <c r="Z8" s="13">
        <v>0</v>
      </c>
      <c r="AA8" s="13">
        <v>0</v>
      </c>
      <c r="AB8" s="13">
        <v>0</v>
      </c>
      <c r="AC8" s="13">
        <v>0</v>
      </c>
      <c r="AD8" s="13">
        <v>0</v>
      </c>
      <c r="AE8" s="13">
        <v>0</v>
      </c>
      <c r="AF8" s="13">
        <v>0</v>
      </c>
      <c r="AG8" s="57"/>
      <c r="AH8" s="13">
        <v>0</v>
      </c>
      <c r="AI8" s="13">
        <v>0</v>
      </c>
      <c r="AJ8" s="57"/>
      <c r="AK8" s="13">
        <v>0</v>
      </c>
      <c r="AL8" s="13">
        <v>0</v>
      </c>
      <c r="AM8" s="13">
        <v>0</v>
      </c>
      <c r="AN8" s="64"/>
      <c r="AO8" s="13">
        <v>0</v>
      </c>
      <c r="AP8" s="13">
        <v>0</v>
      </c>
      <c r="AQ8" s="9">
        <v>0</v>
      </c>
      <c r="AR8" s="13">
        <v>0</v>
      </c>
      <c r="AS8" s="64"/>
      <c r="AT8" s="13">
        <v>0</v>
      </c>
      <c r="AU8" s="13">
        <v>0</v>
      </c>
      <c r="AV8" s="64"/>
      <c r="AW8" s="13">
        <v>0</v>
      </c>
      <c r="AX8" s="13">
        <v>0</v>
      </c>
      <c r="AY8" s="103" t="s">
        <v>1129</v>
      </c>
      <c r="AZ8" s="103" t="s">
        <v>1129</v>
      </c>
      <c r="BA8" s="13">
        <v>0</v>
      </c>
      <c r="BB8" s="13">
        <v>0</v>
      </c>
      <c r="BC8" s="64"/>
      <c r="BD8" s="13">
        <v>0</v>
      </c>
      <c r="BE8" s="103" t="s">
        <v>1129</v>
      </c>
      <c r="BF8" s="13">
        <v>0</v>
      </c>
      <c r="BG8" s="64"/>
      <c r="BH8" s="13">
        <v>0</v>
      </c>
      <c r="BI8" s="13">
        <v>0</v>
      </c>
      <c r="BJ8" s="64"/>
      <c r="BK8" s="13">
        <v>0</v>
      </c>
      <c r="BL8" s="9">
        <v>0</v>
      </c>
      <c r="BM8" s="13">
        <v>0</v>
      </c>
      <c r="BN8" s="9">
        <v>0</v>
      </c>
      <c r="BO8" s="64"/>
      <c r="BP8" s="13">
        <v>0</v>
      </c>
      <c r="BQ8" s="103" t="s">
        <v>1129</v>
      </c>
      <c r="BR8" s="9">
        <v>0</v>
      </c>
      <c r="BS8" s="103" t="s">
        <v>1129</v>
      </c>
      <c r="BT8" s="64"/>
      <c r="BU8" s="13">
        <v>0</v>
      </c>
      <c r="BV8" s="57"/>
      <c r="BW8" s="13">
        <v>0</v>
      </c>
      <c r="BX8" s="64"/>
      <c r="BY8" s="13">
        <v>0</v>
      </c>
      <c r="BZ8" s="13">
        <v>0</v>
      </c>
      <c r="CA8" s="13">
        <v>0</v>
      </c>
      <c r="CB8" s="13">
        <v>0</v>
      </c>
      <c r="CC8" s="64"/>
      <c r="CD8" s="13">
        <v>0</v>
      </c>
      <c r="CE8" s="13">
        <v>0</v>
      </c>
      <c r="CF8" s="57"/>
      <c r="CG8" s="13">
        <v>0</v>
      </c>
      <c r="CH8" s="13">
        <v>0</v>
      </c>
      <c r="CI8" s="64"/>
      <c r="CJ8" s="13">
        <v>0</v>
      </c>
      <c r="CK8" s="13">
        <v>0</v>
      </c>
      <c r="CL8" s="57"/>
      <c r="CM8" s="13">
        <v>0</v>
      </c>
      <c r="CN8" s="13">
        <v>0</v>
      </c>
      <c r="CO8" s="13">
        <v>0</v>
      </c>
      <c r="CP8" s="64"/>
      <c r="CQ8" s="64"/>
      <c r="CR8" s="13">
        <v>0</v>
      </c>
      <c r="CS8" s="13">
        <v>0</v>
      </c>
      <c r="CT8" s="22">
        <v>0</v>
      </c>
      <c r="CU8" s="22">
        <v>0</v>
      </c>
      <c r="CV8" s="22">
        <v>0</v>
      </c>
      <c r="CW8" s="22">
        <v>0</v>
      </c>
      <c r="CX8" s="64"/>
      <c r="CY8" s="6">
        <v>0</v>
      </c>
      <c r="CZ8" s="6">
        <v>0</v>
      </c>
      <c r="DA8" s="13">
        <v>0</v>
      </c>
      <c r="DB8" s="85" t="s">
        <v>1129</v>
      </c>
      <c r="DC8" s="64"/>
      <c r="DD8" s="13">
        <v>0</v>
      </c>
      <c r="DE8" s="13">
        <v>0</v>
      </c>
      <c r="DF8" s="13">
        <v>0</v>
      </c>
      <c r="DG8" s="103" t="s">
        <v>1129</v>
      </c>
      <c r="DH8" s="64"/>
      <c r="DI8" s="13">
        <v>0</v>
      </c>
      <c r="DJ8" s="13">
        <v>0</v>
      </c>
      <c r="DK8" s="13">
        <v>0</v>
      </c>
      <c r="DL8" s="13">
        <v>0</v>
      </c>
      <c r="DM8" s="64"/>
      <c r="DN8" s="13">
        <v>0</v>
      </c>
      <c r="DO8" s="9">
        <v>0</v>
      </c>
      <c r="DP8" s="64"/>
      <c r="DQ8" s="103" t="s">
        <v>1129</v>
      </c>
      <c r="DR8" s="64"/>
      <c r="DS8" s="85" t="s">
        <v>1129</v>
      </c>
      <c r="DT8" s="85" t="s">
        <v>1129</v>
      </c>
      <c r="DU8" s="85" t="s">
        <v>1129</v>
      </c>
      <c r="DV8" s="85" t="s">
        <v>1129</v>
      </c>
      <c r="DW8" s="85" t="s">
        <v>1129</v>
      </c>
      <c r="DX8" s="13">
        <v>0</v>
      </c>
      <c r="DY8" s="13">
        <v>0</v>
      </c>
      <c r="DZ8" s="64"/>
      <c r="EA8" s="13">
        <v>0</v>
      </c>
      <c r="EB8" s="13">
        <v>0</v>
      </c>
      <c r="EC8" s="13">
        <v>0</v>
      </c>
      <c r="ED8" s="13">
        <v>0</v>
      </c>
      <c r="EE8" s="9">
        <v>0</v>
      </c>
      <c r="EF8" s="13">
        <v>0</v>
      </c>
      <c r="EG8" s="13">
        <v>0</v>
      </c>
      <c r="EH8" s="13">
        <v>0</v>
      </c>
      <c r="EI8" s="13">
        <v>0</v>
      </c>
      <c r="EJ8" s="57"/>
      <c r="EK8" s="13">
        <v>0</v>
      </c>
      <c r="EL8" s="19">
        <v>3</v>
      </c>
      <c r="EM8" s="13">
        <v>0</v>
      </c>
      <c r="EN8" s="13">
        <v>0</v>
      </c>
      <c r="EO8" s="13">
        <v>0</v>
      </c>
      <c r="EP8" s="13">
        <v>0</v>
      </c>
      <c r="EQ8" s="13">
        <v>0</v>
      </c>
      <c r="ER8" s="13">
        <v>0</v>
      </c>
      <c r="ES8" s="19">
        <v>3</v>
      </c>
      <c r="ET8" s="13">
        <v>0</v>
      </c>
      <c r="EU8" s="13">
        <v>0</v>
      </c>
      <c r="EV8" s="13">
        <v>0</v>
      </c>
      <c r="EW8" s="13">
        <v>0</v>
      </c>
      <c r="EX8" s="13">
        <v>0</v>
      </c>
      <c r="EY8" s="13">
        <v>0</v>
      </c>
      <c r="EZ8" s="13">
        <v>0</v>
      </c>
      <c r="FA8" s="13">
        <v>0</v>
      </c>
      <c r="FB8" s="13">
        <v>0</v>
      </c>
      <c r="FC8" s="13">
        <v>0</v>
      </c>
      <c r="FD8" s="13">
        <v>0</v>
      </c>
      <c r="FE8" s="13">
        <v>0</v>
      </c>
    </row>
    <row r="9" spans="1:161" s="1" customFormat="1" ht="120" customHeight="1" x14ac:dyDescent="0.25">
      <c r="A9" s="13">
        <v>8</v>
      </c>
      <c r="B9" s="6" t="s">
        <v>75</v>
      </c>
      <c r="C9" s="15" t="s">
        <v>76</v>
      </c>
      <c r="D9" s="6" t="s">
        <v>26</v>
      </c>
      <c r="E9" s="6">
        <v>1</v>
      </c>
      <c r="F9" s="6" t="s">
        <v>77</v>
      </c>
      <c r="G9" s="15">
        <v>2</v>
      </c>
      <c r="H9" s="7" t="s">
        <v>78</v>
      </c>
      <c r="I9" s="8">
        <v>2002</v>
      </c>
      <c r="J9" s="6" t="s">
        <v>79</v>
      </c>
      <c r="K9" s="8">
        <v>2003</v>
      </c>
      <c r="L9" s="15" t="s">
        <v>30</v>
      </c>
      <c r="M9" s="6">
        <v>2</v>
      </c>
      <c r="N9" s="6" t="s">
        <v>30</v>
      </c>
      <c r="O9" s="6" t="s">
        <v>80</v>
      </c>
      <c r="P9" s="6">
        <v>1</v>
      </c>
      <c r="Q9" s="6" t="s">
        <v>30</v>
      </c>
      <c r="R9" s="6" t="s">
        <v>30</v>
      </c>
      <c r="S9" s="6" t="s">
        <v>30</v>
      </c>
      <c r="T9" s="6" t="s">
        <v>30</v>
      </c>
      <c r="U9" s="6" t="s">
        <v>31</v>
      </c>
      <c r="V9" s="6" t="s">
        <v>32</v>
      </c>
      <c r="W9" s="13">
        <v>1</v>
      </c>
      <c r="X9" s="57"/>
      <c r="Y9" s="57"/>
      <c r="Z9" s="13">
        <v>0</v>
      </c>
      <c r="AA9" s="13">
        <v>0</v>
      </c>
      <c r="AB9" s="13">
        <v>0</v>
      </c>
      <c r="AC9" s="13">
        <v>0</v>
      </c>
      <c r="AD9" s="13">
        <v>0</v>
      </c>
      <c r="AE9" s="13">
        <v>0</v>
      </c>
      <c r="AF9" s="13">
        <v>0</v>
      </c>
      <c r="AG9" s="57"/>
      <c r="AH9" s="13">
        <v>0</v>
      </c>
      <c r="AI9" s="13">
        <v>0</v>
      </c>
      <c r="AJ9" s="57"/>
      <c r="AK9" s="13">
        <v>0</v>
      </c>
      <c r="AL9" s="13">
        <v>0</v>
      </c>
      <c r="AM9" s="13">
        <v>0</v>
      </c>
      <c r="AN9" s="64"/>
      <c r="AO9" s="13">
        <v>0</v>
      </c>
      <c r="AP9" s="13">
        <v>0</v>
      </c>
      <c r="AQ9" s="13">
        <v>0</v>
      </c>
      <c r="AR9" s="13">
        <v>0</v>
      </c>
      <c r="AS9" s="64"/>
      <c r="AT9" s="13">
        <v>0</v>
      </c>
      <c r="AU9" s="13">
        <v>0</v>
      </c>
      <c r="AV9" s="64"/>
      <c r="AW9" s="13">
        <v>0</v>
      </c>
      <c r="AX9" s="13">
        <v>0</v>
      </c>
      <c r="AY9" s="103" t="s">
        <v>1129</v>
      </c>
      <c r="AZ9" s="103" t="s">
        <v>1129</v>
      </c>
      <c r="BA9" s="13">
        <v>0</v>
      </c>
      <c r="BB9" s="13">
        <v>0</v>
      </c>
      <c r="BC9" s="64"/>
      <c r="BD9" s="13">
        <v>0</v>
      </c>
      <c r="BE9" s="103" t="s">
        <v>1129</v>
      </c>
      <c r="BF9" s="13">
        <v>0</v>
      </c>
      <c r="BG9" s="64"/>
      <c r="BH9" s="13">
        <v>0</v>
      </c>
      <c r="BI9" s="13">
        <v>0</v>
      </c>
      <c r="BJ9" s="64"/>
      <c r="BK9" s="13">
        <v>0</v>
      </c>
      <c r="BL9" s="9">
        <v>0</v>
      </c>
      <c r="BM9" s="13">
        <v>0</v>
      </c>
      <c r="BN9" s="9">
        <v>0</v>
      </c>
      <c r="BO9" s="64"/>
      <c r="BP9" s="13">
        <v>0</v>
      </c>
      <c r="BQ9" s="103" t="s">
        <v>1129</v>
      </c>
      <c r="BR9" s="9">
        <v>0</v>
      </c>
      <c r="BS9" s="103" t="s">
        <v>1129</v>
      </c>
      <c r="BT9" s="64"/>
      <c r="BU9" s="13">
        <v>0</v>
      </c>
      <c r="BV9" s="57"/>
      <c r="BW9" s="13">
        <v>0</v>
      </c>
      <c r="BX9" s="64"/>
      <c r="BY9" s="13">
        <v>0</v>
      </c>
      <c r="BZ9" s="13">
        <v>0</v>
      </c>
      <c r="CA9" s="13">
        <v>0</v>
      </c>
      <c r="CB9" s="13">
        <v>0</v>
      </c>
      <c r="CC9" s="64"/>
      <c r="CD9" s="13">
        <v>0</v>
      </c>
      <c r="CE9" s="13">
        <v>0</v>
      </c>
      <c r="CF9" s="57"/>
      <c r="CG9" s="13">
        <v>0</v>
      </c>
      <c r="CH9" s="13">
        <v>0</v>
      </c>
      <c r="CI9" s="64"/>
      <c r="CJ9" s="13">
        <v>0</v>
      </c>
      <c r="CK9" s="13">
        <v>0</v>
      </c>
      <c r="CL9" s="57"/>
      <c r="CM9" s="13">
        <v>0</v>
      </c>
      <c r="CN9" s="13">
        <v>0</v>
      </c>
      <c r="CO9" s="13">
        <v>0</v>
      </c>
      <c r="CP9" s="64"/>
      <c r="CQ9" s="64"/>
      <c r="CR9" s="13">
        <v>0</v>
      </c>
      <c r="CS9" s="13">
        <v>0</v>
      </c>
      <c r="CT9" s="22">
        <v>0</v>
      </c>
      <c r="CU9" s="22">
        <v>0</v>
      </c>
      <c r="CV9" s="22">
        <v>0</v>
      </c>
      <c r="CW9" s="22">
        <v>0</v>
      </c>
      <c r="CX9" s="64"/>
      <c r="CY9" s="14">
        <v>0</v>
      </c>
      <c r="CZ9" s="14">
        <v>0</v>
      </c>
      <c r="DA9" s="13">
        <v>0</v>
      </c>
      <c r="DB9" s="85" t="s">
        <v>1129</v>
      </c>
      <c r="DC9" s="64"/>
      <c r="DD9" s="13">
        <v>0</v>
      </c>
      <c r="DE9" s="13">
        <v>0</v>
      </c>
      <c r="DF9" s="13">
        <v>0</v>
      </c>
      <c r="DG9" s="103" t="s">
        <v>1129</v>
      </c>
      <c r="DH9" s="64"/>
      <c r="DI9" s="13">
        <v>0</v>
      </c>
      <c r="DJ9" s="13">
        <v>0</v>
      </c>
      <c r="DK9" s="13">
        <v>0</v>
      </c>
      <c r="DL9" s="13">
        <v>0</v>
      </c>
      <c r="DM9" s="64"/>
      <c r="DN9" s="13">
        <v>0</v>
      </c>
      <c r="DO9" s="9">
        <v>0</v>
      </c>
      <c r="DP9" s="64"/>
      <c r="DQ9" s="103" t="s">
        <v>1129</v>
      </c>
      <c r="DR9" s="64"/>
      <c r="DS9" s="85" t="s">
        <v>1129</v>
      </c>
      <c r="DT9" s="85" t="s">
        <v>1129</v>
      </c>
      <c r="DU9" s="85" t="s">
        <v>1129</v>
      </c>
      <c r="DV9" s="85" t="s">
        <v>1129</v>
      </c>
      <c r="DW9" s="85" t="s">
        <v>1129</v>
      </c>
      <c r="DX9" s="13">
        <v>0</v>
      </c>
      <c r="DY9" s="13">
        <v>0</v>
      </c>
      <c r="DZ9" s="64"/>
      <c r="EA9" s="13">
        <v>0</v>
      </c>
      <c r="EB9" s="13">
        <v>0</v>
      </c>
      <c r="EC9" s="13">
        <v>0</v>
      </c>
      <c r="ED9" s="13">
        <v>0</v>
      </c>
      <c r="EE9" s="9">
        <v>0</v>
      </c>
      <c r="EF9" s="13">
        <v>0</v>
      </c>
      <c r="EG9" s="13">
        <v>0</v>
      </c>
      <c r="EH9" s="13">
        <v>0</v>
      </c>
      <c r="EI9" s="13">
        <v>0</v>
      </c>
      <c r="EJ9" s="57"/>
      <c r="EK9" s="13">
        <v>0</v>
      </c>
      <c r="EL9" s="13">
        <v>0</v>
      </c>
      <c r="EM9" s="19">
        <v>3</v>
      </c>
      <c r="EN9" s="13">
        <v>0</v>
      </c>
      <c r="EO9" s="13">
        <v>0</v>
      </c>
      <c r="EP9" s="13">
        <v>0</v>
      </c>
      <c r="EQ9" s="13">
        <v>0</v>
      </c>
      <c r="ER9" s="13">
        <v>0</v>
      </c>
      <c r="ES9" s="13">
        <v>0</v>
      </c>
      <c r="ET9" s="13">
        <v>0</v>
      </c>
      <c r="EU9" s="13">
        <v>0</v>
      </c>
      <c r="EV9" s="13">
        <v>0</v>
      </c>
      <c r="EW9" s="13">
        <v>0</v>
      </c>
      <c r="EX9" s="13">
        <v>0</v>
      </c>
      <c r="EY9" s="13">
        <v>0</v>
      </c>
      <c r="EZ9" s="13">
        <v>0</v>
      </c>
      <c r="FA9" s="13">
        <v>0</v>
      </c>
      <c r="FB9" s="13">
        <v>0</v>
      </c>
      <c r="FC9" s="13">
        <v>0</v>
      </c>
      <c r="FD9" s="13">
        <v>0</v>
      </c>
      <c r="FE9" s="13">
        <v>0</v>
      </c>
    </row>
    <row r="10" spans="1:161" s="1" customFormat="1" ht="120" customHeight="1" x14ac:dyDescent="0.25">
      <c r="A10" s="13">
        <v>9</v>
      </c>
      <c r="B10" s="6" t="s">
        <v>81</v>
      </c>
      <c r="C10" s="6" t="s">
        <v>82</v>
      </c>
      <c r="D10" s="6" t="s">
        <v>26</v>
      </c>
      <c r="E10" s="6">
        <v>1</v>
      </c>
      <c r="F10" s="6" t="s">
        <v>83</v>
      </c>
      <c r="G10" s="6">
        <v>2</v>
      </c>
      <c r="H10" s="7" t="s">
        <v>84</v>
      </c>
      <c r="I10" s="8">
        <v>2002</v>
      </c>
      <c r="J10" s="6" t="s">
        <v>85</v>
      </c>
      <c r="K10" s="8">
        <v>2002</v>
      </c>
      <c r="L10" s="18" t="s">
        <v>30</v>
      </c>
      <c r="M10" s="6">
        <v>1</v>
      </c>
      <c r="N10" s="6">
        <v>2</v>
      </c>
      <c r="O10" s="6" t="s">
        <v>30</v>
      </c>
      <c r="P10" s="6" t="s">
        <v>30</v>
      </c>
      <c r="Q10" s="6">
        <v>1</v>
      </c>
      <c r="R10" s="6" t="s">
        <v>30</v>
      </c>
      <c r="S10" s="6" t="s">
        <v>30</v>
      </c>
      <c r="T10" s="6" t="s">
        <v>30</v>
      </c>
      <c r="U10" s="6" t="s">
        <v>73</v>
      </c>
      <c r="V10" s="6" t="s">
        <v>32</v>
      </c>
      <c r="W10" s="13">
        <v>1</v>
      </c>
      <c r="X10" s="57"/>
      <c r="Y10" s="57"/>
      <c r="Z10" s="13">
        <v>0</v>
      </c>
      <c r="AA10" s="13">
        <v>0</v>
      </c>
      <c r="AB10" s="13">
        <v>0</v>
      </c>
      <c r="AC10" s="13">
        <v>0</v>
      </c>
      <c r="AD10" s="13">
        <v>0</v>
      </c>
      <c r="AE10" s="13">
        <v>0</v>
      </c>
      <c r="AF10" s="13">
        <v>0</v>
      </c>
      <c r="AG10" s="57"/>
      <c r="AH10" s="13">
        <v>0</v>
      </c>
      <c r="AI10" s="13">
        <v>0</v>
      </c>
      <c r="AJ10" s="57"/>
      <c r="AK10" s="13">
        <v>0</v>
      </c>
      <c r="AL10" s="13">
        <v>0</v>
      </c>
      <c r="AM10" s="13">
        <v>0</v>
      </c>
      <c r="AN10" s="64"/>
      <c r="AO10" s="13">
        <v>0</v>
      </c>
      <c r="AP10" s="13">
        <v>0</v>
      </c>
      <c r="AQ10" s="13">
        <v>0</v>
      </c>
      <c r="AR10" s="13">
        <v>0</v>
      </c>
      <c r="AS10" s="64"/>
      <c r="AT10" s="13">
        <v>0</v>
      </c>
      <c r="AU10" s="13">
        <v>0</v>
      </c>
      <c r="AV10" s="64"/>
      <c r="AW10" s="13">
        <v>0</v>
      </c>
      <c r="AX10" s="13">
        <v>0</v>
      </c>
      <c r="AY10" s="103" t="s">
        <v>1129</v>
      </c>
      <c r="AZ10" s="103" t="s">
        <v>1129</v>
      </c>
      <c r="BA10" s="13">
        <v>0</v>
      </c>
      <c r="BB10" s="13">
        <v>0</v>
      </c>
      <c r="BC10" s="64"/>
      <c r="BD10" s="13">
        <v>0</v>
      </c>
      <c r="BE10" s="103" t="s">
        <v>1129</v>
      </c>
      <c r="BF10" s="13">
        <v>0</v>
      </c>
      <c r="BG10" s="64"/>
      <c r="BH10" s="13">
        <v>0</v>
      </c>
      <c r="BI10" s="13">
        <v>0</v>
      </c>
      <c r="BJ10" s="64"/>
      <c r="BK10" s="13">
        <v>0</v>
      </c>
      <c r="BL10" s="9">
        <v>0</v>
      </c>
      <c r="BM10" s="13">
        <v>0</v>
      </c>
      <c r="BN10" s="9">
        <v>0</v>
      </c>
      <c r="BO10" s="64"/>
      <c r="BP10" s="13">
        <v>0</v>
      </c>
      <c r="BQ10" s="103" t="s">
        <v>1129</v>
      </c>
      <c r="BR10" s="9">
        <v>0</v>
      </c>
      <c r="BS10" s="103" t="s">
        <v>1129</v>
      </c>
      <c r="BT10" s="64"/>
      <c r="BU10" s="13">
        <v>0</v>
      </c>
      <c r="BV10" s="57"/>
      <c r="BW10" s="13">
        <v>0</v>
      </c>
      <c r="BX10" s="64"/>
      <c r="BY10" s="13">
        <v>0</v>
      </c>
      <c r="BZ10" s="13">
        <v>0</v>
      </c>
      <c r="CA10" s="13">
        <v>0</v>
      </c>
      <c r="CB10" s="13">
        <v>0</v>
      </c>
      <c r="CC10" s="64"/>
      <c r="CD10" s="13">
        <v>0</v>
      </c>
      <c r="CE10" s="13">
        <v>0</v>
      </c>
      <c r="CF10" s="57"/>
      <c r="CG10" s="13">
        <v>0</v>
      </c>
      <c r="CH10" s="13">
        <v>0</v>
      </c>
      <c r="CI10" s="64"/>
      <c r="CJ10" s="13">
        <v>0</v>
      </c>
      <c r="CK10" s="13">
        <v>0</v>
      </c>
      <c r="CL10" s="57"/>
      <c r="CM10" s="13">
        <v>0</v>
      </c>
      <c r="CN10" s="13">
        <v>0</v>
      </c>
      <c r="CO10" s="13">
        <v>0</v>
      </c>
      <c r="CP10" s="64"/>
      <c r="CQ10" s="64"/>
      <c r="CR10" s="13">
        <v>0</v>
      </c>
      <c r="CS10" s="13">
        <v>0</v>
      </c>
      <c r="CT10" s="22">
        <v>0</v>
      </c>
      <c r="CU10" s="22">
        <v>0</v>
      </c>
      <c r="CV10" s="22">
        <v>0</v>
      </c>
      <c r="CW10" s="22">
        <v>0</v>
      </c>
      <c r="CX10" s="64"/>
      <c r="CY10" s="6">
        <v>0</v>
      </c>
      <c r="CZ10" s="6">
        <v>0</v>
      </c>
      <c r="DA10" s="13">
        <v>0</v>
      </c>
      <c r="DB10" s="85" t="s">
        <v>1129</v>
      </c>
      <c r="DC10" s="64"/>
      <c r="DD10" s="13">
        <v>0</v>
      </c>
      <c r="DE10" s="13">
        <v>0</v>
      </c>
      <c r="DF10" s="13">
        <v>0</v>
      </c>
      <c r="DG10" s="103" t="s">
        <v>1129</v>
      </c>
      <c r="DH10" s="64"/>
      <c r="DI10" s="13">
        <v>0</v>
      </c>
      <c r="DJ10" s="13">
        <v>0</v>
      </c>
      <c r="DK10" s="13">
        <v>0</v>
      </c>
      <c r="DL10" s="13">
        <v>0</v>
      </c>
      <c r="DM10" s="64"/>
      <c r="DN10" s="13">
        <v>0</v>
      </c>
      <c r="DO10" s="9">
        <v>0</v>
      </c>
      <c r="DP10" s="64"/>
      <c r="DQ10" s="103" t="s">
        <v>1129</v>
      </c>
      <c r="DR10" s="64"/>
      <c r="DS10" s="85" t="s">
        <v>1129</v>
      </c>
      <c r="DT10" s="85" t="s">
        <v>1129</v>
      </c>
      <c r="DU10" s="85" t="s">
        <v>1129</v>
      </c>
      <c r="DV10" s="85" t="s">
        <v>1129</v>
      </c>
      <c r="DW10" s="85" t="s">
        <v>1129</v>
      </c>
      <c r="DX10" s="13">
        <v>0</v>
      </c>
      <c r="DY10" s="13">
        <v>0</v>
      </c>
      <c r="DZ10" s="64"/>
      <c r="EA10" s="13">
        <v>0</v>
      </c>
      <c r="EB10" s="13">
        <v>0</v>
      </c>
      <c r="EC10" s="13">
        <v>0</v>
      </c>
      <c r="ED10" s="13">
        <v>0</v>
      </c>
      <c r="EE10" s="9">
        <v>0</v>
      </c>
      <c r="EF10" s="13">
        <v>0</v>
      </c>
      <c r="EG10" s="13">
        <v>0</v>
      </c>
      <c r="EH10" s="13">
        <v>0</v>
      </c>
      <c r="EI10" s="13">
        <v>0</v>
      </c>
      <c r="EJ10" s="57"/>
      <c r="EK10" s="13">
        <v>0</v>
      </c>
      <c r="EL10" s="19">
        <v>3</v>
      </c>
      <c r="EM10" s="13">
        <v>0</v>
      </c>
      <c r="EN10" s="13">
        <v>0</v>
      </c>
      <c r="EO10" s="13">
        <v>0</v>
      </c>
      <c r="EP10" s="13">
        <v>0</v>
      </c>
      <c r="EQ10" s="13">
        <v>0</v>
      </c>
      <c r="ER10" s="13">
        <v>0</v>
      </c>
      <c r="ES10" s="19">
        <v>3</v>
      </c>
      <c r="ET10" s="13">
        <v>0</v>
      </c>
      <c r="EU10" s="13">
        <v>0</v>
      </c>
      <c r="EV10" s="13">
        <v>0</v>
      </c>
      <c r="EW10" s="13">
        <v>0</v>
      </c>
      <c r="EX10" s="13">
        <v>0</v>
      </c>
      <c r="EY10" s="13">
        <v>0</v>
      </c>
      <c r="EZ10" s="13">
        <v>0</v>
      </c>
      <c r="FA10" s="13">
        <v>0</v>
      </c>
      <c r="FB10" s="13">
        <v>0</v>
      </c>
      <c r="FC10" s="13">
        <v>0</v>
      </c>
      <c r="FD10" s="13">
        <v>0</v>
      </c>
      <c r="FE10" s="13">
        <v>0</v>
      </c>
    </row>
    <row r="11" spans="1:161" s="1" customFormat="1" ht="120" customHeight="1" x14ac:dyDescent="0.25">
      <c r="A11" s="13">
        <v>10</v>
      </c>
      <c r="B11" s="14" t="s">
        <v>86</v>
      </c>
      <c r="C11" s="6" t="s">
        <v>87</v>
      </c>
      <c r="D11" s="14" t="s">
        <v>88</v>
      </c>
      <c r="E11" s="14">
        <v>1</v>
      </c>
      <c r="F11" s="14" t="s">
        <v>89</v>
      </c>
      <c r="G11" s="6">
        <v>1</v>
      </c>
      <c r="H11" s="7" t="s">
        <v>90</v>
      </c>
      <c r="I11" s="8">
        <v>2002</v>
      </c>
      <c r="J11" s="7" t="s">
        <v>91</v>
      </c>
      <c r="K11" s="8">
        <v>2005</v>
      </c>
      <c r="L11" s="18" t="s">
        <v>30</v>
      </c>
      <c r="M11" s="14">
        <v>1</v>
      </c>
      <c r="N11" s="14"/>
      <c r="O11" s="18" t="s">
        <v>30</v>
      </c>
      <c r="P11" s="18" t="s">
        <v>30</v>
      </c>
      <c r="Q11" s="18" t="s">
        <v>92</v>
      </c>
      <c r="R11" s="18" t="s">
        <v>93</v>
      </c>
      <c r="S11" s="18" t="s">
        <v>30</v>
      </c>
      <c r="T11" s="14" t="s">
        <v>30</v>
      </c>
      <c r="U11" s="14" t="s">
        <v>31</v>
      </c>
      <c r="V11" s="14" t="s">
        <v>94</v>
      </c>
      <c r="W11" s="14">
        <v>1</v>
      </c>
      <c r="X11" s="58"/>
      <c r="Y11" s="58"/>
      <c r="Z11" s="14">
        <v>1</v>
      </c>
      <c r="AA11" s="14">
        <v>0</v>
      </c>
      <c r="AB11" s="14">
        <v>0</v>
      </c>
      <c r="AC11" s="6">
        <v>0</v>
      </c>
      <c r="AD11" s="6">
        <v>0</v>
      </c>
      <c r="AE11" s="6">
        <v>0</v>
      </c>
      <c r="AF11" s="6">
        <v>0</v>
      </c>
      <c r="AG11" s="59"/>
      <c r="AH11" s="14">
        <v>0</v>
      </c>
      <c r="AI11" s="14">
        <v>0</v>
      </c>
      <c r="AJ11" s="59"/>
      <c r="AK11" s="6">
        <v>0</v>
      </c>
      <c r="AL11" s="6">
        <v>0</v>
      </c>
      <c r="AM11" s="6">
        <v>0</v>
      </c>
      <c r="AN11" s="64"/>
      <c r="AO11" s="14">
        <v>0</v>
      </c>
      <c r="AP11" s="6">
        <v>0</v>
      </c>
      <c r="AQ11" s="14">
        <v>0</v>
      </c>
      <c r="AR11" s="14">
        <v>0</v>
      </c>
      <c r="AS11" s="64"/>
      <c r="AT11" s="6">
        <v>0</v>
      </c>
      <c r="AU11" s="14">
        <v>0</v>
      </c>
      <c r="AV11" s="64"/>
      <c r="AW11" s="14">
        <v>0</v>
      </c>
      <c r="AX11" s="14">
        <v>0</v>
      </c>
      <c r="AY11" s="103" t="s">
        <v>1129</v>
      </c>
      <c r="AZ11" s="103" t="s">
        <v>1129</v>
      </c>
      <c r="BA11" s="6">
        <v>0</v>
      </c>
      <c r="BB11" s="14">
        <v>0</v>
      </c>
      <c r="BC11" s="64"/>
      <c r="BD11" s="24">
        <v>0</v>
      </c>
      <c r="BE11" s="103" t="s">
        <v>1129</v>
      </c>
      <c r="BF11" s="21">
        <v>3</v>
      </c>
      <c r="BG11" s="64"/>
      <c r="BH11" s="14">
        <v>0</v>
      </c>
      <c r="BI11" s="14">
        <v>0</v>
      </c>
      <c r="BJ11" s="64"/>
      <c r="BK11" s="14">
        <v>0</v>
      </c>
      <c r="BL11" s="9">
        <v>0</v>
      </c>
      <c r="BM11" s="14">
        <v>0</v>
      </c>
      <c r="BN11" s="9">
        <v>0</v>
      </c>
      <c r="BO11" s="64"/>
      <c r="BP11" s="14">
        <v>0</v>
      </c>
      <c r="BQ11" s="103" t="s">
        <v>1129</v>
      </c>
      <c r="BR11" s="9">
        <v>0</v>
      </c>
      <c r="BS11" s="103" t="s">
        <v>1129</v>
      </c>
      <c r="BT11" s="64"/>
      <c r="BU11" s="14">
        <v>0</v>
      </c>
      <c r="BV11" s="57"/>
      <c r="BW11" s="14">
        <v>0</v>
      </c>
      <c r="BX11" s="64"/>
      <c r="BY11" s="20">
        <v>1</v>
      </c>
      <c r="BZ11" s="14">
        <v>0</v>
      </c>
      <c r="CA11" s="14">
        <v>0</v>
      </c>
      <c r="CB11" s="14">
        <v>0</v>
      </c>
      <c r="CC11" s="64"/>
      <c r="CD11" s="6">
        <v>0</v>
      </c>
      <c r="CE11" s="6">
        <v>0</v>
      </c>
      <c r="CF11" s="59"/>
      <c r="CG11" s="14">
        <v>0</v>
      </c>
      <c r="CH11" s="6">
        <v>0</v>
      </c>
      <c r="CI11" s="64"/>
      <c r="CJ11" s="14">
        <v>2</v>
      </c>
      <c r="CK11" s="14">
        <v>51</v>
      </c>
      <c r="CL11" s="58"/>
      <c r="CM11" s="14">
        <v>0</v>
      </c>
      <c r="CN11" s="14">
        <v>1</v>
      </c>
      <c r="CO11" s="14">
        <v>0</v>
      </c>
      <c r="CP11" s="64"/>
      <c r="CQ11" s="64"/>
      <c r="CR11" s="21">
        <v>3</v>
      </c>
      <c r="CS11" s="21">
        <v>3</v>
      </c>
      <c r="CT11" s="22">
        <v>0</v>
      </c>
      <c r="CU11" s="21">
        <v>3</v>
      </c>
      <c r="CV11" s="14">
        <v>0</v>
      </c>
      <c r="CW11" s="14">
        <v>0</v>
      </c>
      <c r="CX11" s="64"/>
      <c r="CY11" s="6">
        <v>0</v>
      </c>
      <c r="CZ11" s="14">
        <v>0</v>
      </c>
      <c r="DA11" s="14">
        <v>0</v>
      </c>
      <c r="DB11" s="85" t="s">
        <v>1129</v>
      </c>
      <c r="DC11" s="64"/>
      <c r="DD11" s="21">
        <v>3</v>
      </c>
      <c r="DE11" s="14">
        <v>0</v>
      </c>
      <c r="DF11" s="14">
        <v>0</v>
      </c>
      <c r="DG11" s="103" t="s">
        <v>1129</v>
      </c>
      <c r="DH11" s="64"/>
      <c r="DI11" s="14">
        <v>0</v>
      </c>
      <c r="DJ11" s="21">
        <v>3</v>
      </c>
      <c r="DK11" s="14">
        <v>0</v>
      </c>
      <c r="DL11" s="14">
        <v>0</v>
      </c>
      <c r="DM11" s="64"/>
      <c r="DN11" s="14">
        <v>0</v>
      </c>
      <c r="DO11" s="9">
        <v>0</v>
      </c>
      <c r="DP11" s="64"/>
      <c r="DQ11" s="103" t="s">
        <v>1129</v>
      </c>
      <c r="DR11" s="64"/>
      <c r="DS11" s="85" t="s">
        <v>1129</v>
      </c>
      <c r="DT11" s="85" t="s">
        <v>1129</v>
      </c>
      <c r="DU11" s="85" t="s">
        <v>1129</v>
      </c>
      <c r="DV11" s="85" t="s">
        <v>1129</v>
      </c>
      <c r="DW11" s="85" t="s">
        <v>1129</v>
      </c>
      <c r="DX11" s="14">
        <v>0</v>
      </c>
      <c r="DY11" s="14">
        <v>0</v>
      </c>
      <c r="DZ11" s="64"/>
      <c r="EA11" s="14">
        <v>0</v>
      </c>
      <c r="EB11" s="21">
        <v>3</v>
      </c>
      <c r="EC11" s="14">
        <v>0</v>
      </c>
      <c r="ED11" s="21">
        <v>3</v>
      </c>
      <c r="EE11" s="9">
        <v>0</v>
      </c>
      <c r="EF11" s="14">
        <v>0</v>
      </c>
      <c r="EG11" s="14">
        <v>0</v>
      </c>
      <c r="EH11" s="14">
        <v>0</v>
      </c>
      <c r="EI11" s="14">
        <v>0</v>
      </c>
      <c r="EJ11" s="58"/>
      <c r="EK11" s="21">
        <v>3</v>
      </c>
      <c r="EL11" s="21">
        <v>3</v>
      </c>
      <c r="EM11" s="21">
        <v>3</v>
      </c>
      <c r="EN11" s="14">
        <v>0</v>
      </c>
      <c r="EO11" s="14">
        <v>0</v>
      </c>
      <c r="EP11" s="14">
        <v>0</v>
      </c>
      <c r="EQ11" s="14">
        <v>0</v>
      </c>
      <c r="ER11" s="14">
        <v>0</v>
      </c>
      <c r="ES11" s="14">
        <v>0</v>
      </c>
      <c r="ET11" s="14">
        <v>0</v>
      </c>
      <c r="EU11" s="14">
        <v>0</v>
      </c>
      <c r="EV11" s="14">
        <v>0</v>
      </c>
      <c r="EW11" s="14">
        <v>0</v>
      </c>
      <c r="EX11" s="14">
        <v>0</v>
      </c>
      <c r="EY11" s="14">
        <v>0</v>
      </c>
      <c r="EZ11" s="14">
        <v>0</v>
      </c>
      <c r="FA11" s="14">
        <v>0</v>
      </c>
      <c r="FB11" s="14">
        <v>0</v>
      </c>
      <c r="FC11" s="14">
        <v>0</v>
      </c>
      <c r="FD11" s="14">
        <v>0</v>
      </c>
      <c r="FE11" s="14">
        <v>0</v>
      </c>
    </row>
    <row r="12" spans="1:161" s="1" customFormat="1" ht="120" customHeight="1" x14ac:dyDescent="0.25">
      <c r="A12" s="13">
        <v>11</v>
      </c>
      <c r="B12" s="6" t="s">
        <v>95</v>
      </c>
      <c r="C12" s="6" t="s">
        <v>96</v>
      </c>
      <c r="D12" s="6" t="s">
        <v>88</v>
      </c>
      <c r="E12" s="6">
        <v>1</v>
      </c>
      <c r="F12" s="6" t="s">
        <v>97</v>
      </c>
      <c r="G12" s="6">
        <v>2</v>
      </c>
      <c r="H12" s="7" t="s">
        <v>98</v>
      </c>
      <c r="I12" s="8">
        <v>2002</v>
      </c>
      <c r="J12" s="6" t="s">
        <v>99</v>
      </c>
      <c r="K12" s="8">
        <v>2006</v>
      </c>
      <c r="L12" s="6" t="s">
        <v>30</v>
      </c>
      <c r="M12" s="6">
        <v>1</v>
      </c>
      <c r="N12" s="6" t="s">
        <v>30</v>
      </c>
      <c r="O12" s="6" t="s">
        <v>30</v>
      </c>
      <c r="P12" s="6">
        <v>1</v>
      </c>
      <c r="Q12" s="6" t="s">
        <v>30</v>
      </c>
      <c r="R12" s="6" t="s">
        <v>30</v>
      </c>
      <c r="S12" s="6" t="s">
        <v>30</v>
      </c>
      <c r="T12" s="6" t="s">
        <v>30</v>
      </c>
      <c r="U12" s="6" t="s">
        <v>31</v>
      </c>
      <c r="V12" s="6" t="s">
        <v>100</v>
      </c>
      <c r="W12" s="13">
        <v>1</v>
      </c>
      <c r="X12" s="57"/>
      <c r="Y12" s="57"/>
      <c r="Z12" s="13">
        <v>0</v>
      </c>
      <c r="AA12" s="13">
        <v>0</v>
      </c>
      <c r="AB12" s="13">
        <v>0</v>
      </c>
      <c r="AC12" s="13">
        <v>0</v>
      </c>
      <c r="AD12" s="13">
        <v>0</v>
      </c>
      <c r="AE12" s="13">
        <v>0</v>
      </c>
      <c r="AF12" s="13">
        <v>0</v>
      </c>
      <c r="AG12" s="57"/>
      <c r="AH12" s="13">
        <v>0</v>
      </c>
      <c r="AI12" s="13">
        <v>0</v>
      </c>
      <c r="AJ12" s="57"/>
      <c r="AK12" s="13">
        <v>0</v>
      </c>
      <c r="AL12" s="13">
        <v>0</v>
      </c>
      <c r="AM12" s="13">
        <v>0</v>
      </c>
      <c r="AN12" s="64"/>
      <c r="AO12" s="13">
        <v>0</v>
      </c>
      <c r="AP12" s="13">
        <v>0</v>
      </c>
      <c r="AQ12" s="13">
        <v>0</v>
      </c>
      <c r="AR12" s="13">
        <v>0</v>
      </c>
      <c r="AS12" s="64"/>
      <c r="AT12" s="13">
        <v>0</v>
      </c>
      <c r="AU12" s="13">
        <v>0</v>
      </c>
      <c r="AV12" s="64"/>
      <c r="AW12" s="13">
        <v>0</v>
      </c>
      <c r="AX12" s="13">
        <v>0</v>
      </c>
      <c r="AY12" s="103" t="s">
        <v>1129</v>
      </c>
      <c r="AZ12" s="103" t="s">
        <v>1129</v>
      </c>
      <c r="BA12" s="13">
        <v>0</v>
      </c>
      <c r="BB12" s="13">
        <v>0</v>
      </c>
      <c r="BC12" s="64"/>
      <c r="BD12" s="13">
        <v>0</v>
      </c>
      <c r="BE12" s="103" t="s">
        <v>1129</v>
      </c>
      <c r="BF12" s="13">
        <v>0</v>
      </c>
      <c r="BG12" s="64"/>
      <c r="BH12" s="13">
        <v>0</v>
      </c>
      <c r="BI12" s="13">
        <v>0</v>
      </c>
      <c r="BJ12" s="64"/>
      <c r="BK12" s="13">
        <v>0</v>
      </c>
      <c r="BL12" s="9">
        <v>0</v>
      </c>
      <c r="BM12" s="13">
        <v>0</v>
      </c>
      <c r="BN12" s="9">
        <v>0</v>
      </c>
      <c r="BO12" s="64"/>
      <c r="BP12" s="13">
        <v>0</v>
      </c>
      <c r="BQ12" s="103" t="s">
        <v>1129</v>
      </c>
      <c r="BR12" s="9">
        <v>0</v>
      </c>
      <c r="BS12" s="103" t="s">
        <v>1129</v>
      </c>
      <c r="BT12" s="64"/>
      <c r="BU12" s="13">
        <v>0</v>
      </c>
      <c r="BV12" s="57"/>
      <c r="BW12" s="13">
        <v>0</v>
      </c>
      <c r="BX12" s="64"/>
      <c r="BY12" s="13">
        <v>0</v>
      </c>
      <c r="BZ12" s="13">
        <v>0</v>
      </c>
      <c r="CA12" s="13">
        <v>0</v>
      </c>
      <c r="CB12" s="13">
        <v>0</v>
      </c>
      <c r="CC12" s="64"/>
      <c r="CD12" s="13">
        <v>0</v>
      </c>
      <c r="CE12" s="13">
        <v>0</v>
      </c>
      <c r="CF12" s="57"/>
      <c r="CG12" s="13">
        <v>0</v>
      </c>
      <c r="CH12" s="13">
        <v>0</v>
      </c>
      <c r="CI12" s="64"/>
      <c r="CJ12" s="13">
        <v>0</v>
      </c>
      <c r="CK12" s="13">
        <v>0</v>
      </c>
      <c r="CL12" s="57"/>
      <c r="CM12" s="13">
        <v>0</v>
      </c>
      <c r="CN12" s="13">
        <v>0</v>
      </c>
      <c r="CO12" s="13">
        <v>0</v>
      </c>
      <c r="CP12" s="64"/>
      <c r="CQ12" s="64"/>
      <c r="CR12" s="13">
        <v>0</v>
      </c>
      <c r="CS12" s="13">
        <v>0</v>
      </c>
      <c r="CT12" s="22">
        <v>0</v>
      </c>
      <c r="CU12" s="22">
        <v>0</v>
      </c>
      <c r="CV12" s="22">
        <v>0</v>
      </c>
      <c r="CW12" s="22">
        <v>0</v>
      </c>
      <c r="CX12" s="64"/>
      <c r="CY12" s="13">
        <v>0</v>
      </c>
      <c r="CZ12" s="13">
        <v>0</v>
      </c>
      <c r="DA12" s="13">
        <v>0</v>
      </c>
      <c r="DB12" s="85" t="s">
        <v>1129</v>
      </c>
      <c r="DC12" s="64"/>
      <c r="DD12" s="13">
        <v>0</v>
      </c>
      <c r="DE12" s="13">
        <v>0</v>
      </c>
      <c r="DF12" s="13">
        <v>0</v>
      </c>
      <c r="DG12" s="103" t="s">
        <v>1129</v>
      </c>
      <c r="DH12" s="64"/>
      <c r="DI12" s="13">
        <v>0</v>
      </c>
      <c r="DJ12" s="13">
        <v>0</v>
      </c>
      <c r="DK12" s="13">
        <v>0</v>
      </c>
      <c r="DL12" s="22">
        <v>0</v>
      </c>
      <c r="DM12" s="64"/>
      <c r="DN12" s="13">
        <v>0</v>
      </c>
      <c r="DO12" s="9">
        <v>0</v>
      </c>
      <c r="DP12" s="64"/>
      <c r="DQ12" s="103" t="s">
        <v>1129</v>
      </c>
      <c r="DR12" s="64"/>
      <c r="DS12" s="85" t="s">
        <v>1129</v>
      </c>
      <c r="DT12" s="85" t="s">
        <v>1129</v>
      </c>
      <c r="DU12" s="85" t="s">
        <v>1129</v>
      </c>
      <c r="DV12" s="85" t="s">
        <v>1129</v>
      </c>
      <c r="DW12" s="85" t="s">
        <v>1129</v>
      </c>
      <c r="DX12" s="13">
        <v>0</v>
      </c>
      <c r="DY12" s="13">
        <v>0</v>
      </c>
      <c r="DZ12" s="64"/>
      <c r="EA12" s="13">
        <v>0</v>
      </c>
      <c r="EB12" s="14">
        <v>0</v>
      </c>
      <c r="EC12" s="13">
        <v>0</v>
      </c>
      <c r="ED12" s="13">
        <v>0</v>
      </c>
      <c r="EE12" s="9">
        <v>0</v>
      </c>
      <c r="EF12" s="13">
        <v>0</v>
      </c>
      <c r="EG12" s="13">
        <v>0</v>
      </c>
      <c r="EH12" s="13">
        <v>0</v>
      </c>
      <c r="EI12" s="13">
        <v>0</v>
      </c>
      <c r="EJ12" s="57"/>
      <c r="EK12" s="25">
        <v>1</v>
      </c>
      <c r="EL12" s="19">
        <v>3</v>
      </c>
      <c r="EM12" s="19">
        <v>3</v>
      </c>
      <c r="EN12" s="13">
        <v>0</v>
      </c>
      <c r="EO12" s="13">
        <v>0</v>
      </c>
      <c r="EP12" s="13">
        <v>0</v>
      </c>
      <c r="EQ12" s="13">
        <v>0</v>
      </c>
      <c r="ER12" s="13">
        <v>0</v>
      </c>
      <c r="ES12" s="13">
        <v>0</v>
      </c>
      <c r="ET12" s="13">
        <v>0</v>
      </c>
      <c r="EU12" s="13">
        <v>0</v>
      </c>
      <c r="EV12" s="13">
        <v>0</v>
      </c>
      <c r="EW12" s="13">
        <v>0</v>
      </c>
      <c r="EX12" s="13">
        <v>0</v>
      </c>
      <c r="EY12" s="13">
        <v>0</v>
      </c>
      <c r="EZ12" s="13">
        <v>0</v>
      </c>
      <c r="FA12" s="13">
        <v>0</v>
      </c>
      <c r="FB12" s="13">
        <v>0</v>
      </c>
      <c r="FC12" s="13">
        <v>0</v>
      </c>
      <c r="FD12" s="13">
        <v>0</v>
      </c>
      <c r="FE12" s="13">
        <v>0</v>
      </c>
    </row>
    <row r="13" spans="1:161" s="1" customFormat="1" ht="120" customHeight="1" x14ac:dyDescent="0.25">
      <c r="A13" s="13">
        <v>12</v>
      </c>
      <c r="B13" s="6" t="s">
        <v>101</v>
      </c>
      <c r="C13" s="6" t="s">
        <v>102</v>
      </c>
      <c r="D13" s="6" t="s">
        <v>26</v>
      </c>
      <c r="E13" s="6">
        <v>1</v>
      </c>
      <c r="F13" s="6" t="s">
        <v>103</v>
      </c>
      <c r="G13" s="6">
        <v>1</v>
      </c>
      <c r="H13" s="7" t="s">
        <v>104</v>
      </c>
      <c r="I13" s="8">
        <v>2002</v>
      </c>
      <c r="J13" s="6" t="s">
        <v>51</v>
      </c>
      <c r="K13" s="8">
        <v>2003</v>
      </c>
      <c r="L13" s="6" t="s">
        <v>30</v>
      </c>
      <c r="M13" s="6">
        <v>1</v>
      </c>
      <c r="N13" s="6" t="s">
        <v>30</v>
      </c>
      <c r="O13" s="6" t="s">
        <v>30</v>
      </c>
      <c r="P13" s="6" t="s">
        <v>30</v>
      </c>
      <c r="Q13" s="6" t="s">
        <v>30</v>
      </c>
      <c r="R13" s="6" t="s">
        <v>30</v>
      </c>
      <c r="S13" s="6" t="s">
        <v>30</v>
      </c>
      <c r="T13" s="6" t="s">
        <v>30</v>
      </c>
      <c r="U13" s="6" t="s">
        <v>31</v>
      </c>
      <c r="V13" s="6" t="s">
        <v>32</v>
      </c>
      <c r="W13" s="13">
        <v>1</v>
      </c>
      <c r="X13" s="57"/>
      <c r="Y13" s="57"/>
      <c r="Z13" s="13">
        <v>0</v>
      </c>
      <c r="AA13" s="13">
        <v>0</v>
      </c>
      <c r="AB13" s="13">
        <v>0</v>
      </c>
      <c r="AC13" s="13">
        <v>0</v>
      </c>
      <c r="AD13" s="13">
        <v>0</v>
      </c>
      <c r="AE13" s="13">
        <v>0</v>
      </c>
      <c r="AF13" s="13">
        <v>0</v>
      </c>
      <c r="AG13" s="57"/>
      <c r="AH13" s="13">
        <v>0</v>
      </c>
      <c r="AI13" s="13">
        <v>0</v>
      </c>
      <c r="AJ13" s="57"/>
      <c r="AK13" s="13">
        <v>0</v>
      </c>
      <c r="AL13" s="13">
        <v>0</v>
      </c>
      <c r="AM13" s="13">
        <v>0</v>
      </c>
      <c r="AN13" s="64"/>
      <c r="AO13" s="13">
        <v>0</v>
      </c>
      <c r="AP13" s="13">
        <v>0</v>
      </c>
      <c r="AQ13" s="13">
        <v>0</v>
      </c>
      <c r="AR13" s="13">
        <v>0</v>
      </c>
      <c r="AS13" s="64"/>
      <c r="AT13" s="13">
        <v>0</v>
      </c>
      <c r="AU13" s="13">
        <v>0</v>
      </c>
      <c r="AV13" s="64"/>
      <c r="AW13" s="13">
        <v>0</v>
      </c>
      <c r="AX13" s="13">
        <v>0</v>
      </c>
      <c r="AY13" s="103" t="s">
        <v>1129</v>
      </c>
      <c r="AZ13" s="103" t="s">
        <v>1129</v>
      </c>
      <c r="BA13" s="13">
        <v>0</v>
      </c>
      <c r="BB13" s="13">
        <v>0</v>
      </c>
      <c r="BC13" s="64"/>
      <c r="BD13" s="13">
        <v>0</v>
      </c>
      <c r="BE13" s="103" t="s">
        <v>1129</v>
      </c>
      <c r="BF13" s="13">
        <v>0</v>
      </c>
      <c r="BG13" s="64"/>
      <c r="BH13" s="13">
        <v>0</v>
      </c>
      <c r="BI13" s="13">
        <v>0</v>
      </c>
      <c r="BJ13" s="64"/>
      <c r="BK13" s="13">
        <v>0</v>
      </c>
      <c r="BL13" s="9">
        <v>0</v>
      </c>
      <c r="BM13" s="13">
        <v>0</v>
      </c>
      <c r="BN13" s="9">
        <v>0</v>
      </c>
      <c r="BO13" s="64"/>
      <c r="BP13" s="13">
        <v>0</v>
      </c>
      <c r="BQ13" s="103" t="s">
        <v>1129</v>
      </c>
      <c r="BR13" s="9">
        <v>0</v>
      </c>
      <c r="BS13" s="103" t="s">
        <v>1129</v>
      </c>
      <c r="BT13" s="64"/>
      <c r="BU13" s="13">
        <v>0</v>
      </c>
      <c r="BV13" s="57"/>
      <c r="BW13" s="13">
        <v>0</v>
      </c>
      <c r="BX13" s="64"/>
      <c r="BY13" s="13">
        <v>0</v>
      </c>
      <c r="BZ13" s="13">
        <v>0</v>
      </c>
      <c r="CA13" s="13">
        <v>0</v>
      </c>
      <c r="CB13" s="13">
        <v>0</v>
      </c>
      <c r="CC13" s="64"/>
      <c r="CD13" s="13">
        <v>0</v>
      </c>
      <c r="CE13" s="13">
        <v>0</v>
      </c>
      <c r="CF13" s="57"/>
      <c r="CG13" s="13">
        <v>0</v>
      </c>
      <c r="CH13" s="13">
        <v>0</v>
      </c>
      <c r="CI13" s="64"/>
      <c r="CJ13" s="13">
        <v>0</v>
      </c>
      <c r="CK13" s="13">
        <v>0</v>
      </c>
      <c r="CL13" s="57"/>
      <c r="CM13" s="13">
        <v>0</v>
      </c>
      <c r="CN13" s="13">
        <v>0</v>
      </c>
      <c r="CO13" s="13">
        <v>0</v>
      </c>
      <c r="CP13" s="64"/>
      <c r="CQ13" s="64"/>
      <c r="CR13" s="13">
        <v>0</v>
      </c>
      <c r="CS13" s="13">
        <v>0</v>
      </c>
      <c r="CT13" s="22">
        <v>0</v>
      </c>
      <c r="CU13" s="22">
        <v>0</v>
      </c>
      <c r="CV13" s="22">
        <v>0</v>
      </c>
      <c r="CW13" s="22">
        <v>0</v>
      </c>
      <c r="CX13" s="64"/>
      <c r="CY13" s="14">
        <v>0</v>
      </c>
      <c r="CZ13" s="14">
        <v>0</v>
      </c>
      <c r="DA13" s="13">
        <v>0</v>
      </c>
      <c r="DB13" s="85" t="s">
        <v>1129</v>
      </c>
      <c r="DC13" s="64"/>
      <c r="DD13" s="13">
        <v>0</v>
      </c>
      <c r="DE13" s="13">
        <v>0</v>
      </c>
      <c r="DF13" s="13">
        <v>0</v>
      </c>
      <c r="DG13" s="103" t="s">
        <v>1129</v>
      </c>
      <c r="DH13" s="64"/>
      <c r="DI13" s="13">
        <v>0</v>
      </c>
      <c r="DJ13" s="13">
        <v>0</v>
      </c>
      <c r="DK13" s="13">
        <v>0</v>
      </c>
      <c r="DL13" s="13">
        <v>0</v>
      </c>
      <c r="DM13" s="64"/>
      <c r="DN13" s="13">
        <v>0</v>
      </c>
      <c r="DO13" s="9">
        <v>0</v>
      </c>
      <c r="DP13" s="64"/>
      <c r="DQ13" s="103" t="s">
        <v>1129</v>
      </c>
      <c r="DR13" s="64"/>
      <c r="DS13" s="85" t="s">
        <v>1129</v>
      </c>
      <c r="DT13" s="85" t="s">
        <v>1129</v>
      </c>
      <c r="DU13" s="85" t="s">
        <v>1129</v>
      </c>
      <c r="DV13" s="85" t="s">
        <v>1129</v>
      </c>
      <c r="DW13" s="85" t="s">
        <v>1129</v>
      </c>
      <c r="DX13" s="13">
        <v>0</v>
      </c>
      <c r="DY13" s="13">
        <v>0</v>
      </c>
      <c r="DZ13" s="64"/>
      <c r="EA13" s="13">
        <v>0</v>
      </c>
      <c r="EB13" s="13">
        <v>0</v>
      </c>
      <c r="EC13" s="13">
        <v>0</v>
      </c>
      <c r="ED13" s="13">
        <v>0</v>
      </c>
      <c r="EE13" s="9">
        <v>0</v>
      </c>
      <c r="EF13" s="13">
        <v>0</v>
      </c>
      <c r="EG13" s="13">
        <v>0</v>
      </c>
      <c r="EH13" s="13">
        <v>0</v>
      </c>
      <c r="EI13" s="13">
        <v>0</v>
      </c>
      <c r="EJ13" s="57"/>
      <c r="EK13" s="19">
        <v>3</v>
      </c>
      <c r="EL13" s="19">
        <v>3</v>
      </c>
      <c r="EM13" s="19">
        <v>3</v>
      </c>
      <c r="EN13" s="13">
        <v>0</v>
      </c>
      <c r="EO13" s="13">
        <v>0</v>
      </c>
      <c r="EP13" s="13">
        <v>0</v>
      </c>
      <c r="EQ13" s="13">
        <v>0</v>
      </c>
      <c r="ER13" s="13">
        <v>0</v>
      </c>
      <c r="ES13" s="19">
        <v>3</v>
      </c>
      <c r="ET13" s="13">
        <v>0</v>
      </c>
      <c r="EU13" s="13">
        <v>0</v>
      </c>
      <c r="EV13" s="13">
        <v>0</v>
      </c>
      <c r="EW13" s="13">
        <v>0</v>
      </c>
      <c r="EX13" s="13">
        <v>0</v>
      </c>
      <c r="EY13" s="13">
        <v>0</v>
      </c>
      <c r="EZ13" s="13">
        <v>0</v>
      </c>
      <c r="FA13" s="13">
        <v>0</v>
      </c>
      <c r="FB13" s="13">
        <v>0</v>
      </c>
      <c r="FC13" s="13">
        <v>0</v>
      </c>
      <c r="FD13" s="13">
        <v>0</v>
      </c>
      <c r="FE13" s="13">
        <v>0</v>
      </c>
    </row>
    <row r="14" spans="1:161" s="1" customFormat="1" ht="120" customHeight="1" x14ac:dyDescent="0.25">
      <c r="A14" s="13">
        <v>13</v>
      </c>
      <c r="B14" s="15" t="s">
        <v>105</v>
      </c>
      <c r="C14" s="15" t="s">
        <v>106</v>
      </c>
      <c r="D14" s="15" t="s">
        <v>26</v>
      </c>
      <c r="E14" s="15">
        <v>1</v>
      </c>
      <c r="F14" s="15" t="s">
        <v>107</v>
      </c>
      <c r="G14" s="15">
        <v>2</v>
      </c>
      <c r="H14" s="16" t="s">
        <v>108</v>
      </c>
      <c r="I14" s="8">
        <v>2002</v>
      </c>
      <c r="J14" s="15" t="s">
        <v>79</v>
      </c>
      <c r="K14" s="8">
        <v>2003</v>
      </c>
      <c r="L14" s="26" t="s">
        <v>30</v>
      </c>
      <c r="M14" s="15">
        <v>1</v>
      </c>
      <c r="N14" s="15" t="s">
        <v>30</v>
      </c>
      <c r="O14" s="15" t="s">
        <v>30</v>
      </c>
      <c r="P14" s="15" t="s">
        <v>30</v>
      </c>
      <c r="Q14" s="15" t="s">
        <v>30</v>
      </c>
      <c r="R14" s="15" t="s">
        <v>30</v>
      </c>
      <c r="S14" s="15" t="s">
        <v>30</v>
      </c>
      <c r="T14" s="6" t="s">
        <v>30</v>
      </c>
      <c r="U14" s="6" t="s">
        <v>31</v>
      </c>
      <c r="V14" s="6" t="s">
        <v>32</v>
      </c>
      <c r="W14" s="13">
        <v>1</v>
      </c>
      <c r="X14" s="57"/>
      <c r="Y14" s="57"/>
      <c r="Z14" s="13">
        <v>0</v>
      </c>
      <c r="AA14" s="13">
        <v>0</v>
      </c>
      <c r="AB14" s="13">
        <v>0</v>
      </c>
      <c r="AC14" s="13">
        <v>0</v>
      </c>
      <c r="AD14" s="13">
        <v>0</v>
      </c>
      <c r="AE14" s="13">
        <v>0</v>
      </c>
      <c r="AF14" s="13">
        <v>0</v>
      </c>
      <c r="AG14" s="57"/>
      <c r="AH14" s="13">
        <v>0</v>
      </c>
      <c r="AI14" s="13">
        <v>0</v>
      </c>
      <c r="AJ14" s="57"/>
      <c r="AK14" s="13">
        <v>0</v>
      </c>
      <c r="AL14" s="13">
        <v>0</v>
      </c>
      <c r="AM14" s="13">
        <v>0</v>
      </c>
      <c r="AN14" s="64"/>
      <c r="AO14" s="13">
        <v>0</v>
      </c>
      <c r="AP14" s="13">
        <v>0</v>
      </c>
      <c r="AQ14" s="13">
        <v>0</v>
      </c>
      <c r="AR14" s="13">
        <v>0</v>
      </c>
      <c r="AS14" s="64"/>
      <c r="AT14" s="13">
        <v>0</v>
      </c>
      <c r="AU14" s="13">
        <v>0</v>
      </c>
      <c r="AV14" s="64"/>
      <c r="AW14" s="13">
        <v>0</v>
      </c>
      <c r="AX14" s="13">
        <v>0</v>
      </c>
      <c r="AY14" s="103" t="s">
        <v>1129</v>
      </c>
      <c r="AZ14" s="103" t="s">
        <v>1129</v>
      </c>
      <c r="BA14" s="13">
        <v>0</v>
      </c>
      <c r="BB14" s="13">
        <v>0</v>
      </c>
      <c r="BC14" s="64"/>
      <c r="BD14" s="13">
        <v>0</v>
      </c>
      <c r="BE14" s="103" t="s">
        <v>1129</v>
      </c>
      <c r="BF14" s="13">
        <v>0</v>
      </c>
      <c r="BG14" s="64"/>
      <c r="BH14" s="13">
        <v>0</v>
      </c>
      <c r="BI14" s="13">
        <v>0</v>
      </c>
      <c r="BJ14" s="64"/>
      <c r="BK14" s="13">
        <v>0</v>
      </c>
      <c r="BL14" s="9">
        <v>0</v>
      </c>
      <c r="BM14" s="13">
        <v>0</v>
      </c>
      <c r="BN14" s="9">
        <v>0</v>
      </c>
      <c r="BO14" s="64"/>
      <c r="BP14" s="13">
        <v>0</v>
      </c>
      <c r="BQ14" s="103" t="s">
        <v>1129</v>
      </c>
      <c r="BR14" s="9">
        <v>0</v>
      </c>
      <c r="BS14" s="103" t="s">
        <v>1129</v>
      </c>
      <c r="BT14" s="64"/>
      <c r="BU14" s="13">
        <v>0</v>
      </c>
      <c r="BV14" s="57"/>
      <c r="BW14" s="13">
        <v>0</v>
      </c>
      <c r="BX14" s="64"/>
      <c r="BY14" s="13">
        <v>0</v>
      </c>
      <c r="BZ14" s="13">
        <v>0</v>
      </c>
      <c r="CA14" s="13">
        <v>0</v>
      </c>
      <c r="CB14" s="13">
        <v>0</v>
      </c>
      <c r="CC14" s="64"/>
      <c r="CD14" s="13">
        <v>0</v>
      </c>
      <c r="CE14" s="13">
        <v>0</v>
      </c>
      <c r="CF14" s="57"/>
      <c r="CG14" s="13">
        <v>0</v>
      </c>
      <c r="CH14" s="13">
        <v>0</v>
      </c>
      <c r="CI14" s="64"/>
      <c r="CJ14" s="13">
        <v>0</v>
      </c>
      <c r="CK14" s="13">
        <v>0</v>
      </c>
      <c r="CL14" s="57"/>
      <c r="CM14" s="13">
        <v>0</v>
      </c>
      <c r="CN14" s="13">
        <v>0</v>
      </c>
      <c r="CO14" s="13">
        <v>0</v>
      </c>
      <c r="CP14" s="64"/>
      <c r="CQ14" s="64"/>
      <c r="CR14" s="13">
        <v>0</v>
      </c>
      <c r="CS14" s="13">
        <v>0</v>
      </c>
      <c r="CT14" s="22">
        <v>0</v>
      </c>
      <c r="CU14" s="22">
        <v>0</v>
      </c>
      <c r="CV14" s="22">
        <v>0</v>
      </c>
      <c r="CW14" s="22">
        <v>0</v>
      </c>
      <c r="CX14" s="64"/>
      <c r="CY14" s="6">
        <v>0</v>
      </c>
      <c r="CZ14" s="6">
        <v>0</v>
      </c>
      <c r="DA14" s="13">
        <v>0</v>
      </c>
      <c r="DB14" s="85" t="s">
        <v>1129</v>
      </c>
      <c r="DC14" s="64"/>
      <c r="DD14" s="13">
        <v>0</v>
      </c>
      <c r="DE14" s="13">
        <v>0</v>
      </c>
      <c r="DF14" s="13">
        <v>0</v>
      </c>
      <c r="DG14" s="103" t="s">
        <v>1129</v>
      </c>
      <c r="DH14" s="64"/>
      <c r="DI14" s="13">
        <v>0</v>
      </c>
      <c r="DJ14" s="13">
        <v>0</v>
      </c>
      <c r="DK14" s="13">
        <v>0</v>
      </c>
      <c r="DL14" s="14">
        <v>0</v>
      </c>
      <c r="DM14" s="64"/>
      <c r="DN14" s="13">
        <v>0</v>
      </c>
      <c r="DO14" s="9">
        <v>0</v>
      </c>
      <c r="DP14" s="64"/>
      <c r="DQ14" s="103" t="s">
        <v>1129</v>
      </c>
      <c r="DR14" s="64"/>
      <c r="DS14" s="85" t="s">
        <v>1129</v>
      </c>
      <c r="DT14" s="85" t="s">
        <v>1129</v>
      </c>
      <c r="DU14" s="85" t="s">
        <v>1129</v>
      </c>
      <c r="DV14" s="85" t="s">
        <v>1129</v>
      </c>
      <c r="DW14" s="85" t="s">
        <v>1129</v>
      </c>
      <c r="DX14" s="13">
        <v>0</v>
      </c>
      <c r="DY14" s="13">
        <v>0</v>
      </c>
      <c r="DZ14" s="64"/>
      <c r="EA14" s="13">
        <v>0</v>
      </c>
      <c r="EB14" s="13">
        <v>0</v>
      </c>
      <c r="EC14" s="13">
        <v>0</v>
      </c>
      <c r="ED14" s="13">
        <v>0</v>
      </c>
      <c r="EE14" s="9">
        <v>0</v>
      </c>
      <c r="EF14" s="13">
        <v>0</v>
      </c>
      <c r="EG14" s="13">
        <v>0</v>
      </c>
      <c r="EH14" s="13">
        <v>0</v>
      </c>
      <c r="EI14" s="13">
        <v>0</v>
      </c>
      <c r="EJ14" s="57"/>
      <c r="EK14" s="13">
        <v>0</v>
      </c>
      <c r="EL14" s="13">
        <v>0</v>
      </c>
      <c r="EM14" s="19">
        <v>3</v>
      </c>
      <c r="EN14" s="13">
        <v>0</v>
      </c>
      <c r="EO14" s="13">
        <v>0</v>
      </c>
      <c r="EP14" s="13">
        <v>0</v>
      </c>
      <c r="EQ14" s="13">
        <v>0</v>
      </c>
      <c r="ER14" s="13">
        <v>0</v>
      </c>
      <c r="ES14" s="13">
        <v>0</v>
      </c>
      <c r="ET14" s="13">
        <v>0</v>
      </c>
      <c r="EU14" s="13">
        <v>0</v>
      </c>
      <c r="EV14" s="13">
        <v>0</v>
      </c>
      <c r="EW14" s="13">
        <v>0</v>
      </c>
      <c r="EX14" s="13">
        <v>0</v>
      </c>
      <c r="EY14" s="13">
        <v>0</v>
      </c>
      <c r="EZ14" s="13">
        <v>0</v>
      </c>
      <c r="FA14" s="13">
        <v>0</v>
      </c>
      <c r="FB14" s="13">
        <v>0</v>
      </c>
      <c r="FC14" s="13">
        <v>0</v>
      </c>
      <c r="FD14" s="13">
        <v>0</v>
      </c>
      <c r="FE14" s="13">
        <v>0</v>
      </c>
    </row>
    <row r="15" spans="1:161" s="1" customFormat="1" ht="120" customHeight="1" x14ac:dyDescent="0.25">
      <c r="A15" s="13">
        <v>14</v>
      </c>
      <c r="B15" s="6" t="s">
        <v>109</v>
      </c>
      <c r="C15" s="6" t="s">
        <v>110</v>
      </c>
      <c r="D15" s="6" t="s">
        <v>26</v>
      </c>
      <c r="E15" s="6">
        <v>1</v>
      </c>
      <c r="F15" s="6" t="s">
        <v>111</v>
      </c>
      <c r="G15" s="6">
        <v>2</v>
      </c>
      <c r="H15" s="7" t="s">
        <v>112</v>
      </c>
      <c r="I15" s="8">
        <v>2002</v>
      </c>
      <c r="J15" s="6" t="s">
        <v>113</v>
      </c>
      <c r="K15" s="8">
        <v>2003</v>
      </c>
      <c r="L15" s="18" t="s">
        <v>30</v>
      </c>
      <c r="M15" s="6">
        <v>2</v>
      </c>
      <c r="N15" s="6" t="s">
        <v>30</v>
      </c>
      <c r="O15" s="6" t="s">
        <v>114</v>
      </c>
      <c r="P15" s="6">
        <v>1</v>
      </c>
      <c r="Q15" s="6" t="s">
        <v>30</v>
      </c>
      <c r="R15" s="6" t="s">
        <v>30</v>
      </c>
      <c r="S15" s="6" t="s">
        <v>30</v>
      </c>
      <c r="T15" s="6" t="s">
        <v>30</v>
      </c>
      <c r="U15" s="6" t="s">
        <v>73</v>
      </c>
      <c r="V15" s="6" t="s">
        <v>115</v>
      </c>
      <c r="W15" s="13">
        <v>1</v>
      </c>
      <c r="X15" s="57"/>
      <c r="Y15" s="57"/>
      <c r="Z15" s="13">
        <v>0</v>
      </c>
      <c r="AA15" s="13">
        <v>0</v>
      </c>
      <c r="AB15" s="13">
        <v>0</v>
      </c>
      <c r="AC15" s="13">
        <v>0</v>
      </c>
      <c r="AD15" s="13">
        <v>0</v>
      </c>
      <c r="AE15" s="13">
        <v>0</v>
      </c>
      <c r="AF15" s="13">
        <v>0</v>
      </c>
      <c r="AG15" s="57"/>
      <c r="AH15" s="13">
        <v>0</v>
      </c>
      <c r="AI15" s="13">
        <v>0</v>
      </c>
      <c r="AJ15" s="57"/>
      <c r="AK15" s="13">
        <v>0</v>
      </c>
      <c r="AL15" s="13">
        <v>0</v>
      </c>
      <c r="AM15" s="13">
        <v>0</v>
      </c>
      <c r="AN15" s="64"/>
      <c r="AO15" s="13">
        <v>0</v>
      </c>
      <c r="AP15" s="13">
        <v>0</v>
      </c>
      <c r="AQ15" s="13">
        <v>0</v>
      </c>
      <c r="AR15" s="13">
        <v>0</v>
      </c>
      <c r="AS15" s="64"/>
      <c r="AT15" s="13">
        <v>0</v>
      </c>
      <c r="AU15" s="13">
        <v>0</v>
      </c>
      <c r="AV15" s="64"/>
      <c r="AW15" s="13">
        <v>0</v>
      </c>
      <c r="AX15" s="13">
        <v>0</v>
      </c>
      <c r="AY15" s="103" t="s">
        <v>1129</v>
      </c>
      <c r="AZ15" s="103" t="s">
        <v>1129</v>
      </c>
      <c r="BA15" s="13">
        <v>0</v>
      </c>
      <c r="BB15" s="13">
        <v>0</v>
      </c>
      <c r="BC15" s="64"/>
      <c r="BD15" s="13">
        <v>0</v>
      </c>
      <c r="BE15" s="103" t="s">
        <v>1129</v>
      </c>
      <c r="BF15" s="13">
        <v>0</v>
      </c>
      <c r="BG15" s="64"/>
      <c r="BH15" s="13">
        <v>0</v>
      </c>
      <c r="BI15" s="13">
        <v>0</v>
      </c>
      <c r="BJ15" s="64"/>
      <c r="BK15" s="13">
        <v>0</v>
      </c>
      <c r="BL15" s="9">
        <v>0</v>
      </c>
      <c r="BM15" s="13">
        <v>0</v>
      </c>
      <c r="BN15" s="9">
        <v>0</v>
      </c>
      <c r="BO15" s="64"/>
      <c r="BP15" s="13">
        <v>0</v>
      </c>
      <c r="BQ15" s="103" t="s">
        <v>1129</v>
      </c>
      <c r="BR15" s="9">
        <v>0</v>
      </c>
      <c r="BS15" s="103" t="s">
        <v>1129</v>
      </c>
      <c r="BT15" s="64"/>
      <c r="BU15" s="13">
        <v>0</v>
      </c>
      <c r="BV15" s="57"/>
      <c r="BW15" s="13">
        <v>0</v>
      </c>
      <c r="BX15" s="64"/>
      <c r="BY15" s="13">
        <v>0</v>
      </c>
      <c r="BZ15" s="13">
        <v>0</v>
      </c>
      <c r="CA15" s="13">
        <v>0</v>
      </c>
      <c r="CB15" s="13">
        <v>0</v>
      </c>
      <c r="CC15" s="64"/>
      <c r="CD15" s="13">
        <v>0</v>
      </c>
      <c r="CE15" s="13">
        <v>0</v>
      </c>
      <c r="CF15" s="57"/>
      <c r="CG15" s="13">
        <v>0</v>
      </c>
      <c r="CH15" s="13">
        <v>0</v>
      </c>
      <c r="CI15" s="64"/>
      <c r="CJ15" s="13">
        <v>0</v>
      </c>
      <c r="CK15" s="13">
        <v>0</v>
      </c>
      <c r="CL15" s="57"/>
      <c r="CM15" s="13">
        <v>0</v>
      </c>
      <c r="CN15" s="13">
        <v>0</v>
      </c>
      <c r="CO15" s="13">
        <v>0</v>
      </c>
      <c r="CP15" s="64"/>
      <c r="CQ15" s="64"/>
      <c r="CR15" s="13">
        <v>0</v>
      </c>
      <c r="CS15" s="13">
        <v>0</v>
      </c>
      <c r="CT15" s="22">
        <v>0</v>
      </c>
      <c r="CU15" s="22">
        <v>0</v>
      </c>
      <c r="CV15" s="22">
        <v>0</v>
      </c>
      <c r="CW15" s="22">
        <v>0</v>
      </c>
      <c r="CX15" s="64"/>
      <c r="CY15" s="6">
        <v>0</v>
      </c>
      <c r="CZ15" s="6">
        <v>0</v>
      </c>
      <c r="DA15" s="13">
        <v>0</v>
      </c>
      <c r="DB15" s="85" t="s">
        <v>1129</v>
      </c>
      <c r="DC15" s="64"/>
      <c r="DD15" s="13">
        <v>0</v>
      </c>
      <c r="DE15" s="13">
        <v>0</v>
      </c>
      <c r="DF15" s="13">
        <v>0</v>
      </c>
      <c r="DG15" s="103" t="s">
        <v>1129</v>
      </c>
      <c r="DH15" s="64"/>
      <c r="DI15" s="13">
        <v>0</v>
      </c>
      <c r="DJ15" s="13">
        <v>0</v>
      </c>
      <c r="DK15" s="13">
        <v>0</v>
      </c>
      <c r="DL15" s="14">
        <v>0</v>
      </c>
      <c r="DM15" s="64"/>
      <c r="DN15" s="13">
        <v>0</v>
      </c>
      <c r="DO15" s="9">
        <v>0</v>
      </c>
      <c r="DP15" s="64"/>
      <c r="DQ15" s="103" t="s">
        <v>1129</v>
      </c>
      <c r="DR15" s="64"/>
      <c r="DS15" s="85" t="s">
        <v>1129</v>
      </c>
      <c r="DT15" s="85" t="s">
        <v>1129</v>
      </c>
      <c r="DU15" s="85" t="s">
        <v>1129</v>
      </c>
      <c r="DV15" s="85" t="s">
        <v>1129</v>
      </c>
      <c r="DW15" s="85" t="s">
        <v>1129</v>
      </c>
      <c r="DX15" s="13">
        <v>0</v>
      </c>
      <c r="DY15" s="13">
        <v>0</v>
      </c>
      <c r="DZ15" s="64"/>
      <c r="EA15" s="13">
        <v>0</v>
      </c>
      <c r="EB15" s="13">
        <v>0</v>
      </c>
      <c r="EC15" s="13">
        <v>0</v>
      </c>
      <c r="ED15" s="13">
        <v>0</v>
      </c>
      <c r="EE15" s="9">
        <v>0</v>
      </c>
      <c r="EF15" s="13">
        <v>0</v>
      </c>
      <c r="EG15" s="13">
        <v>0</v>
      </c>
      <c r="EH15" s="13">
        <v>0</v>
      </c>
      <c r="EI15" s="13">
        <v>0</v>
      </c>
      <c r="EJ15" s="57"/>
      <c r="EK15" s="13">
        <v>0</v>
      </c>
      <c r="EL15" s="21">
        <v>3</v>
      </c>
      <c r="EM15" s="21">
        <v>3</v>
      </c>
      <c r="EN15" s="13">
        <v>0</v>
      </c>
      <c r="EO15" s="13">
        <v>0</v>
      </c>
      <c r="EP15" s="13">
        <v>0</v>
      </c>
      <c r="EQ15" s="13">
        <v>0</v>
      </c>
      <c r="ER15" s="13">
        <v>0</v>
      </c>
      <c r="ES15" s="19">
        <v>3</v>
      </c>
      <c r="ET15" s="13">
        <v>0</v>
      </c>
      <c r="EU15" s="13">
        <v>0</v>
      </c>
      <c r="EV15" s="13">
        <v>0</v>
      </c>
      <c r="EW15" s="13">
        <v>0</v>
      </c>
      <c r="EX15" s="13">
        <v>0</v>
      </c>
      <c r="EY15" s="13">
        <v>0</v>
      </c>
      <c r="EZ15" s="13">
        <v>0</v>
      </c>
      <c r="FA15" s="13">
        <v>0</v>
      </c>
      <c r="FB15" s="13">
        <v>0</v>
      </c>
      <c r="FC15" s="13">
        <v>0</v>
      </c>
      <c r="FD15" s="13">
        <v>0</v>
      </c>
      <c r="FE15" s="13">
        <v>0</v>
      </c>
    </row>
    <row r="16" spans="1:161" s="1" customFormat="1" ht="120" customHeight="1" x14ac:dyDescent="0.25">
      <c r="A16" s="13">
        <v>15</v>
      </c>
      <c r="B16" s="6" t="s">
        <v>116</v>
      </c>
      <c r="C16" s="6" t="s">
        <v>117</v>
      </c>
      <c r="D16" s="6" t="s">
        <v>26</v>
      </c>
      <c r="E16" s="6">
        <v>1</v>
      </c>
      <c r="F16" s="6" t="s">
        <v>118</v>
      </c>
      <c r="G16" s="6">
        <v>2</v>
      </c>
      <c r="H16" s="7" t="s">
        <v>119</v>
      </c>
      <c r="I16" s="8">
        <v>2002</v>
      </c>
      <c r="J16" s="6" t="s">
        <v>120</v>
      </c>
      <c r="K16" s="8">
        <v>2002</v>
      </c>
      <c r="L16" s="18" t="s">
        <v>30</v>
      </c>
      <c r="M16" s="6">
        <v>2</v>
      </c>
      <c r="N16" s="6" t="s">
        <v>30</v>
      </c>
      <c r="O16" s="6" t="s">
        <v>121</v>
      </c>
      <c r="P16" s="6">
        <v>1</v>
      </c>
      <c r="Q16" s="6" t="s">
        <v>30</v>
      </c>
      <c r="R16" s="6" t="s">
        <v>30</v>
      </c>
      <c r="S16" s="6" t="s">
        <v>30</v>
      </c>
      <c r="T16" s="6" t="s">
        <v>30</v>
      </c>
      <c r="U16" s="6" t="s">
        <v>73</v>
      </c>
      <c r="V16" s="6" t="s">
        <v>122</v>
      </c>
      <c r="W16" s="13">
        <v>1</v>
      </c>
      <c r="X16" s="57"/>
      <c r="Y16" s="57"/>
      <c r="Z16" s="13">
        <v>0</v>
      </c>
      <c r="AA16" s="13">
        <v>0</v>
      </c>
      <c r="AB16" s="13">
        <v>0</v>
      </c>
      <c r="AC16" s="13">
        <v>0</v>
      </c>
      <c r="AD16" s="13">
        <v>0</v>
      </c>
      <c r="AE16" s="13">
        <v>0</v>
      </c>
      <c r="AF16" s="13">
        <v>0</v>
      </c>
      <c r="AG16" s="57"/>
      <c r="AH16" s="13">
        <v>0</v>
      </c>
      <c r="AI16" s="13">
        <v>0</v>
      </c>
      <c r="AJ16" s="57"/>
      <c r="AK16" s="13">
        <v>0</v>
      </c>
      <c r="AL16" s="13">
        <v>0</v>
      </c>
      <c r="AM16" s="13">
        <v>0</v>
      </c>
      <c r="AN16" s="64"/>
      <c r="AO16" s="13">
        <v>0</v>
      </c>
      <c r="AP16" s="13">
        <v>0</v>
      </c>
      <c r="AQ16" s="13">
        <v>0</v>
      </c>
      <c r="AR16" s="13">
        <v>0</v>
      </c>
      <c r="AS16" s="64"/>
      <c r="AT16" s="13">
        <v>0</v>
      </c>
      <c r="AU16" s="13">
        <v>0</v>
      </c>
      <c r="AV16" s="64"/>
      <c r="AW16" s="13">
        <v>0</v>
      </c>
      <c r="AX16" s="13">
        <v>0</v>
      </c>
      <c r="AY16" s="103" t="s">
        <v>1129</v>
      </c>
      <c r="AZ16" s="103" t="s">
        <v>1129</v>
      </c>
      <c r="BA16" s="13">
        <v>0</v>
      </c>
      <c r="BB16" s="13">
        <v>0</v>
      </c>
      <c r="BC16" s="64"/>
      <c r="BD16" s="13">
        <v>0</v>
      </c>
      <c r="BE16" s="103" t="s">
        <v>1129</v>
      </c>
      <c r="BF16" s="13">
        <v>0</v>
      </c>
      <c r="BG16" s="64"/>
      <c r="BH16" s="13">
        <v>0</v>
      </c>
      <c r="BI16" s="13">
        <v>0</v>
      </c>
      <c r="BJ16" s="64"/>
      <c r="BK16" s="13">
        <v>0</v>
      </c>
      <c r="BL16" s="9">
        <v>0</v>
      </c>
      <c r="BM16" s="13">
        <v>0</v>
      </c>
      <c r="BN16" s="9">
        <v>0</v>
      </c>
      <c r="BO16" s="64"/>
      <c r="BP16" s="13">
        <v>0</v>
      </c>
      <c r="BQ16" s="103" t="s">
        <v>1129</v>
      </c>
      <c r="BR16" s="9">
        <v>0</v>
      </c>
      <c r="BS16" s="103" t="s">
        <v>1129</v>
      </c>
      <c r="BT16" s="64"/>
      <c r="BU16" s="13">
        <v>0</v>
      </c>
      <c r="BV16" s="57"/>
      <c r="BW16" s="13">
        <v>0</v>
      </c>
      <c r="BX16" s="64"/>
      <c r="BY16" s="13">
        <v>0</v>
      </c>
      <c r="BZ16" s="13">
        <v>0</v>
      </c>
      <c r="CA16" s="13">
        <v>0</v>
      </c>
      <c r="CB16" s="13">
        <v>0</v>
      </c>
      <c r="CC16" s="64"/>
      <c r="CD16" s="13">
        <v>0</v>
      </c>
      <c r="CE16" s="13">
        <v>0</v>
      </c>
      <c r="CF16" s="57"/>
      <c r="CG16" s="13">
        <v>0</v>
      </c>
      <c r="CH16" s="13">
        <v>0</v>
      </c>
      <c r="CI16" s="64"/>
      <c r="CJ16" s="13">
        <v>0</v>
      </c>
      <c r="CK16" s="13">
        <v>0</v>
      </c>
      <c r="CL16" s="57"/>
      <c r="CM16" s="13">
        <v>0</v>
      </c>
      <c r="CN16" s="13">
        <v>0</v>
      </c>
      <c r="CO16" s="13">
        <v>0</v>
      </c>
      <c r="CP16" s="64"/>
      <c r="CQ16" s="64"/>
      <c r="CR16" s="13">
        <v>0</v>
      </c>
      <c r="CS16" s="13">
        <v>0</v>
      </c>
      <c r="CT16" s="22">
        <v>0</v>
      </c>
      <c r="CU16" s="22">
        <v>0</v>
      </c>
      <c r="CV16" s="22">
        <v>0</v>
      </c>
      <c r="CW16" s="22">
        <v>0</v>
      </c>
      <c r="CX16" s="64"/>
      <c r="CY16" s="6">
        <v>0</v>
      </c>
      <c r="CZ16" s="6">
        <v>0</v>
      </c>
      <c r="DA16" s="13">
        <v>0</v>
      </c>
      <c r="DB16" s="85" t="s">
        <v>1129</v>
      </c>
      <c r="DC16" s="64"/>
      <c r="DD16" s="13">
        <v>0</v>
      </c>
      <c r="DE16" s="13">
        <v>0</v>
      </c>
      <c r="DF16" s="13">
        <v>0</v>
      </c>
      <c r="DG16" s="103" t="s">
        <v>1129</v>
      </c>
      <c r="DH16" s="64"/>
      <c r="DI16" s="13">
        <v>0</v>
      </c>
      <c r="DJ16" s="13">
        <v>0</v>
      </c>
      <c r="DK16" s="13">
        <v>0</v>
      </c>
      <c r="DL16" s="14">
        <v>0</v>
      </c>
      <c r="DM16" s="64"/>
      <c r="DN16" s="13">
        <v>0</v>
      </c>
      <c r="DO16" s="9">
        <v>0</v>
      </c>
      <c r="DP16" s="64"/>
      <c r="DQ16" s="103" t="s">
        <v>1129</v>
      </c>
      <c r="DR16" s="64"/>
      <c r="DS16" s="85" t="s">
        <v>1129</v>
      </c>
      <c r="DT16" s="85" t="s">
        <v>1129</v>
      </c>
      <c r="DU16" s="85" t="s">
        <v>1129</v>
      </c>
      <c r="DV16" s="85" t="s">
        <v>1129</v>
      </c>
      <c r="DW16" s="85" t="s">
        <v>1129</v>
      </c>
      <c r="DX16" s="13">
        <v>0</v>
      </c>
      <c r="DY16" s="13">
        <v>0</v>
      </c>
      <c r="DZ16" s="64"/>
      <c r="EA16" s="13">
        <v>0</v>
      </c>
      <c r="EB16" s="13">
        <v>0</v>
      </c>
      <c r="EC16" s="13">
        <v>0</v>
      </c>
      <c r="ED16" s="13">
        <v>0</v>
      </c>
      <c r="EE16" s="9">
        <v>0</v>
      </c>
      <c r="EF16" s="13">
        <v>0</v>
      </c>
      <c r="EG16" s="13">
        <v>0</v>
      </c>
      <c r="EH16" s="13">
        <v>0</v>
      </c>
      <c r="EI16" s="13">
        <v>0</v>
      </c>
      <c r="EJ16" s="57"/>
      <c r="EK16" s="13">
        <v>0</v>
      </c>
      <c r="EL16" s="19">
        <v>3</v>
      </c>
      <c r="EM16" s="19">
        <v>3</v>
      </c>
      <c r="EN16" s="13">
        <v>0</v>
      </c>
      <c r="EO16" s="13">
        <v>0</v>
      </c>
      <c r="EP16" s="13">
        <v>0</v>
      </c>
      <c r="EQ16" s="13">
        <v>0</v>
      </c>
      <c r="ER16" s="13">
        <v>0</v>
      </c>
      <c r="ES16" s="19">
        <v>3</v>
      </c>
      <c r="ET16" s="13">
        <v>0</v>
      </c>
      <c r="EU16" s="13">
        <v>0</v>
      </c>
      <c r="EV16" s="13">
        <v>0</v>
      </c>
      <c r="EW16" s="13">
        <v>0</v>
      </c>
      <c r="EX16" s="13">
        <v>0</v>
      </c>
      <c r="EY16" s="13">
        <v>0</v>
      </c>
      <c r="EZ16" s="13">
        <v>0</v>
      </c>
      <c r="FA16" s="13">
        <v>0</v>
      </c>
      <c r="FB16" s="13">
        <v>0</v>
      </c>
      <c r="FC16" s="13">
        <v>0</v>
      </c>
      <c r="FD16" s="13">
        <v>0</v>
      </c>
      <c r="FE16" s="13">
        <v>0</v>
      </c>
    </row>
    <row r="17" spans="1:161" s="1" customFormat="1" ht="120" customHeight="1" x14ac:dyDescent="0.25">
      <c r="A17" s="13">
        <v>16</v>
      </c>
      <c r="B17" s="6" t="s">
        <v>123</v>
      </c>
      <c r="C17" s="6" t="s">
        <v>124</v>
      </c>
      <c r="D17" s="6" t="s">
        <v>26</v>
      </c>
      <c r="E17" s="6">
        <v>1</v>
      </c>
      <c r="F17" s="6" t="s">
        <v>125</v>
      </c>
      <c r="G17" s="6">
        <v>2</v>
      </c>
      <c r="H17" s="7" t="s">
        <v>126</v>
      </c>
      <c r="I17" s="8">
        <v>2002</v>
      </c>
      <c r="J17" s="6" t="s">
        <v>127</v>
      </c>
      <c r="K17" s="6">
        <v>2003</v>
      </c>
      <c r="L17" s="6" t="s">
        <v>30</v>
      </c>
      <c r="M17" s="6">
        <v>2</v>
      </c>
      <c r="N17" s="6" t="s">
        <v>30</v>
      </c>
      <c r="O17" s="6" t="s">
        <v>121</v>
      </c>
      <c r="P17" s="6" t="s">
        <v>30</v>
      </c>
      <c r="Q17" s="6" t="s">
        <v>30</v>
      </c>
      <c r="R17" s="6" t="s">
        <v>30</v>
      </c>
      <c r="S17" s="6" t="s">
        <v>30</v>
      </c>
      <c r="T17" s="6" t="s">
        <v>30</v>
      </c>
      <c r="U17" s="6" t="s">
        <v>73</v>
      </c>
      <c r="V17" s="6" t="s">
        <v>32</v>
      </c>
      <c r="W17" s="13">
        <v>0</v>
      </c>
      <c r="X17" s="57"/>
      <c r="Y17" s="57"/>
      <c r="Z17" s="13">
        <v>0</v>
      </c>
      <c r="AA17" s="13">
        <v>0</v>
      </c>
      <c r="AB17" s="13">
        <v>0</v>
      </c>
      <c r="AC17" s="13">
        <v>0</v>
      </c>
      <c r="AD17" s="13">
        <v>0</v>
      </c>
      <c r="AE17" s="13">
        <v>0</v>
      </c>
      <c r="AF17" s="13">
        <v>0</v>
      </c>
      <c r="AG17" s="57"/>
      <c r="AH17" s="13">
        <v>0</v>
      </c>
      <c r="AI17" s="13">
        <v>0</v>
      </c>
      <c r="AJ17" s="57"/>
      <c r="AK17" s="13">
        <v>0</v>
      </c>
      <c r="AL17" s="13">
        <v>0</v>
      </c>
      <c r="AM17" s="13">
        <v>0</v>
      </c>
      <c r="AN17" s="64"/>
      <c r="AO17" s="13">
        <v>0</v>
      </c>
      <c r="AP17" s="13">
        <v>0</v>
      </c>
      <c r="AQ17" s="13">
        <v>0</v>
      </c>
      <c r="AR17" s="13">
        <v>0</v>
      </c>
      <c r="AS17" s="64"/>
      <c r="AT17" s="13">
        <v>0</v>
      </c>
      <c r="AU17" s="13">
        <v>0</v>
      </c>
      <c r="AV17" s="64"/>
      <c r="AW17" s="13">
        <v>0</v>
      </c>
      <c r="AX17" s="13">
        <v>0</v>
      </c>
      <c r="AY17" s="103" t="s">
        <v>1129</v>
      </c>
      <c r="AZ17" s="103" t="s">
        <v>1129</v>
      </c>
      <c r="BA17" s="13">
        <v>0</v>
      </c>
      <c r="BB17" s="13">
        <v>0</v>
      </c>
      <c r="BC17" s="64"/>
      <c r="BD17" s="13">
        <v>0</v>
      </c>
      <c r="BE17" s="103" t="s">
        <v>1129</v>
      </c>
      <c r="BF17" s="13">
        <v>0</v>
      </c>
      <c r="BG17" s="64"/>
      <c r="BH17" s="13">
        <v>0</v>
      </c>
      <c r="BI17" s="13">
        <v>0</v>
      </c>
      <c r="BJ17" s="64"/>
      <c r="BK17" s="13">
        <v>0</v>
      </c>
      <c r="BL17" s="9">
        <v>0</v>
      </c>
      <c r="BM17" s="13">
        <v>0</v>
      </c>
      <c r="BN17" s="9">
        <v>0</v>
      </c>
      <c r="BO17" s="64"/>
      <c r="BP17" s="13">
        <v>0</v>
      </c>
      <c r="BQ17" s="103" t="s">
        <v>1129</v>
      </c>
      <c r="BR17" s="9">
        <v>0</v>
      </c>
      <c r="BS17" s="103" t="s">
        <v>1129</v>
      </c>
      <c r="BT17" s="64"/>
      <c r="BU17" s="13">
        <v>0</v>
      </c>
      <c r="BV17" s="57"/>
      <c r="BW17" s="13">
        <v>0</v>
      </c>
      <c r="BX17" s="64"/>
      <c r="BY17" s="13">
        <v>0</v>
      </c>
      <c r="BZ17" s="13">
        <v>0</v>
      </c>
      <c r="CA17" s="13">
        <v>0</v>
      </c>
      <c r="CB17" s="13">
        <v>0</v>
      </c>
      <c r="CC17" s="64"/>
      <c r="CD17" s="13">
        <v>0</v>
      </c>
      <c r="CE17" s="13">
        <v>0</v>
      </c>
      <c r="CF17" s="57"/>
      <c r="CG17" s="13">
        <v>0</v>
      </c>
      <c r="CH17" s="13">
        <v>0</v>
      </c>
      <c r="CI17" s="64"/>
      <c r="CJ17" s="13">
        <v>0</v>
      </c>
      <c r="CK17" s="13">
        <v>0</v>
      </c>
      <c r="CL17" s="57"/>
      <c r="CM17" s="13">
        <v>0</v>
      </c>
      <c r="CN17" s="13">
        <v>0</v>
      </c>
      <c r="CO17" s="13">
        <v>0</v>
      </c>
      <c r="CP17" s="64"/>
      <c r="CQ17" s="64"/>
      <c r="CR17" s="13">
        <v>0</v>
      </c>
      <c r="CS17" s="13">
        <v>0</v>
      </c>
      <c r="CT17" s="22">
        <v>0</v>
      </c>
      <c r="CU17" s="22">
        <v>0</v>
      </c>
      <c r="CV17" s="22">
        <v>0</v>
      </c>
      <c r="CW17" s="22">
        <v>0</v>
      </c>
      <c r="CX17" s="64"/>
      <c r="CY17" s="14">
        <v>0</v>
      </c>
      <c r="CZ17" s="14">
        <v>0</v>
      </c>
      <c r="DA17" s="13">
        <v>0</v>
      </c>
      <c r="DB17" s="85" t="s">
        <v>1129</v>
      </c>
      <c r="DC17" s="64"/>
      <c r="DD17" s="13">
        <v>0</v>
      </c>
      <c r="DE17" s="13">
        <v>0</v>
      </c>
      <c r="DF17" s="13">
        <v>0</v>
      </c>
      <c r="DG17" s="103" t="s">
        <v>1129</v>
      </c>
      <c r="DH17" s="64"/>
      <c r="DI17" s="13">
        <v>0</v>
      </c>
      <c r="DJ17" s="13">
        <v>0</v>
      </c>
      <c r="DK17" s="13">
        <v>0</v>
      </c>
      <c r="DL17" s="13">
        <v>0</v>
      </c>
      <c r="DM17" s="64"/>
      <c r="DN17" s="13">
        <v>0</v>
      </c>
      <c r="DO17" s="9">
        <v>0</v>
      </c>
      <c r="DP17" s="64"/>
      <c r="DQ17" s="103" t="s">
        <v>1129</v>
      </c>
      <c r="DR17" s="64"/>
      <c r="DS17" s="85" t="s">
        <v>1129</v>
      </c>
      <c r="DT17" s="85" t="s">
        <v>1129</v>
      </c>
      <c r="DU17" s="85" t="s">
        <v>1129</v>
      </c>
      <c r="DV17" s="85" t="s">
        <v>1129</v>
      </c>
      <c r="DW17" s="85" t="s">
        <v>1129</v>
      </c>
      <c r="DX17" s="13">
        <v>0</v>
      </c>
      <c r="DY17" s="13">
        <v>0</v>
      </c>
      <c r="DZ17" s="64"/>
      <c r="EA17" s="13">
        <v>0</v>
      </c>
      <c r="EB17" s="13" t="s">
        <v>30</v>
      </c>
      <c r="EC17" s="13">
        <v>0</v>
      </c>
      <c r="ED17" s="13">
        <v>0</v>
      </c>
      <c r="EE17" s="9">
        <v>0</v>
      </c>
      <c r="EF17" s="13">
        <v>0</v>
      </c>
      <c r="EG17" s="13">
        <v>0</v>
      </c>
      <c r="EH17" s="13">
        <v>0</v>
      </c>
      <c r="EI17" s="13">
        <v>0</v>
      </c>
      <c r="EJ17" s="57"/>
      <c r="EK17" s="13">
        <v>0</v>
      </c>
      <c r="EL17" s="13">
        <v>0</v>
      </c>
      <c r="EM17" s="19">
        <v>3</v>
      </c>
      <c r="EN17" s="13">
        <v>0</v>
      </c>
      <c r="EO17" s="13">
        <v>0</v>
      </c>
      <c r="EP17" s="13">
        <v>0</v>
      </c>
      <c r="EQ17" s="13">
        <v>0</v>
      </c>
      <c r="ER17" s="13">
        <v>0</v>
      </c>
      <c r="ES17" s="13">
        <v>0</v>
      </c>
      <c r="ET17" s="13">
        <v>0</v>
      </c>
      <c r="EU17" s="13">
        <v>0</v>
      </c>
      <c r="EV17" s="13">
        <v>0</v>
      </c>
      <c r="EW17" s="13">
        <v>0</v>
      </c>
      <c r="EX17" s="13">
        <v>0</v>
      </c>
      <c r="EY17" s="13">
        <v>0</v>
      </c>
      <c r="EZ17" s="13">
        <v>0</v>
      </c>
      <c r="FA17" s="13">
        <v>0</v>
      </c>
      <c r="FB17" s="13">
        <v>0</v>
      </c>
      <c r="FC17" s="13">
        <v>0</v>
      </c>
      <c r="FD17" s="13">
        <v>0</v>
      </c>
      <c r="FE17" s="13">
        <v>0</v>
      </c>
    </row>
    <row r="18" spans="1:161" s="1" customFormat="1" ht="120" customHeight="1" x14ac:dyDescent="0.25">
      <c r="A18" s="13">
        <v>17</v>
      </c>
      <c r="B18" s="14" t="s">
        <v>128</v>
      </c>
      <c r="C18" s="15" t="s">
        <v>129</v>
      </c>
      <c r="D18" s="14" t="s">
        <v>130</v>
      </c>
      <c r="E18" s="14">
        <v>1</v>
      </c>
      <c r="F18" s="14" t="s">
        <v>131</v>
      </c>
      <c r="G18" s="15">
        <v>1</v>
      </c>
      <c r="H18" s="7" t="s">
        <v>132</v>
      </c>
      <c r="I18" s="8">
        <v>2002</v>
      </c>
      <c r="J18" s="7" t="s">
        <v>79</v>
      </c>
      <c r="K18" s="8">
        <v>2003</v>
      </c>
      <c r="L18" s="17" t="s">
        <v>30</v>
      </c>
      <c r="M18" s="14">
        <v>1</v>
      </c>
      <c r="N18" s="14" t="s">
        <v>30</v>
      </c>
      <c r="O18" s="14" t="s">
        <v>30</v>
      </c>
      <c r="P18" s="14" t="s">
        <v>30</v>
      </c>
      <c r="Q18" s="14" t="s">
        <v>30</v>
      </c>
      <c r="R18" s="14" t="s">
        <v>30</v>
      </c>
      <c r="S18" s="14" t="s">
        <v>30</v>
      </c>
      <c r="T18" s="14" t="s">
        <v>30</v>
      </c>
      <c r="U18" s="14" t="s">
        <v>52</v>
      </c>
      <c r="V18" s="14" t="s">
        <v>32</v>
      </c>
      <c r="W18" s="14">
        <v>0</v>
      </c>
      <c r="X18" s="58"/>
      <c r="Y18" s="58"/>
      <c r="Z18" s="14">
        <v>1</v>
      </c>
      <c r="AA18" s="14">
        <v>0</v>
      </c>
      <c r="AB18" s="14">
        <v>0</v>
      </c>
      <c r="AC18" s="6">
        <v>0</v>
      </c>
      <c r="AD18" s="6">
        <v>0</v>
      </c>
      <c r="AE18" s="6">
        <v>0</v>
      </c>
      <c r="AF18" s="6">
        <v>0</v>
      </c>
      <c r="AG18" s="59"/>
      <c r="AH18" s="14">
        <v>0</v>
      </c>
      <c r="AI18" s="14">
        <v>0</v>
      </c>
      <c r="AJ18" s="59"/>
      <c r="AK18" s="13">
        <v>0</v>
      </c>
      <c r="AL18" s="13">
        <v>0</v>
      </c>
      <c r="AM18" s="13">
        <v>0</v>
      </c>
      <c r="AN18" s="64"/>
      <c r="AO18" s="14">
        <v>0</v>
      </c>
      <c r="AP18" s="6">
        <v>0</v>
      </c>
      <c r="AQ18" s="14">
        <v>0</v>
      </c>
      <c r="AR18" s="14">
        <v>0</v>
      </c>
      <c r="AS18" s="64"/>
      <c r="AT18" s="6">
        <v>0</v>
      </c>
      <c r="AU18" s="14">
        <v>0</v>
      </c>
      <c r="AV18" s="64"/>
      <c r="AW18" s="14">
        <v>0</v>
      </c>
      <c r="AX18" s="14">
        <v>0</v>
      </c>
      <c r="AY18" s="103" t="s">
        <v>1129</v>
      </c>
      <c r="AZ18" s="103" t="s">
        <v>1129</v>
      </c>
      <c r="BA18" s="6">
        <v>0</v>
      </c>
      <c r="BB18" s="14">
        <v>0</v>
      </c>
      <c r="BC18" s="64"/>
      <c r="BD18" s="6">
        <v>0</v>
      </c>
      <c r="BE18" s="103" t="s">
        <v>1129</v>
      </c>
      <c r="BF18" s="14">
        <v>0</v>
      </c>
      <c r="BG18" s="64"/>
      <c r="BH18" s="14">
        <v>0</v>
      </c>
      <c r="BI18" s="14">
        <v>0</v>
      </c>
      <c r="BJ18" s="64"/>
      <c r="BK18" s="14">
        <v>0</v>
      </c>
      <c r="BL18" s="9">
        <v>0</v>
      </c>
      <c r="BM18" s="14">
        <v>0</v>
      </c>
      <c r="BN18" s="9">
        <v>0</v>
      </c>
      <c r="BO18" s="64"/>
      <c r="BP18" s="14">
        <v>0</v>
      </c>
      <c r="BQ18" s="103" t="s">
        <v>1129</v>
      </c>
      <c r="BR18" s="9">
        <v>0</v>
      </c>
      <c r="BS18" s="103" t="s">
        <v>1129</v>
      </c>
      <c r="BT18" s="64"/>
      <c r="BU18" s="14">
        <v>0</v>
      </c>
      <c r="BV18" s="57"/>
      <c r="BW18" s="14">
        <v>0</v>
      </c>
      <c r="BX18" s="64"/>
      <c r="BY18" s="20">
        <v>1</v>
      </c>
      <c r="BZ18" s="20">
        <v>1</v>
      </c>
      <c r="CA18" s="14">
        <v>0</v>
      </c>
      <c r="CB18" s="14">
        <v>0</v>
      </c>
      <c r="CC18" s="64"/>
      <c r="CD18" s="6">
        <v>0</v>
      </c>
      <c r="CE18" s="6">
        <v>0</v>
      </c>
      <c r="CF18" s="59"/>
      <c r="CG18" s="14">
        <v>0</v>
      </c>
      <c r="CH18" s="6">
        <v>0</v>
      </c>
      <c r="CI18" s="64"/>
      <c r="CJ18" s="14">
        <v>1</v>
      </c>
      <c r="CK18" s="14">
        <v>17</v>
      </c>
      <c r="CL18" s="58"/>
      <c r="CM18" s="14">
        <v>0</v>
      </c>
      <c r="CN18" s="14">
        <v>0</v>
      </c>
      <c r="CO18" s="14">
        <v>0</v>
      </c>
      <c r="CP18" s="64"/>
      <c r="CQ18" s="64"/>
      <c r="CR18" s="14">
        <v>0</v>
      </c>
      <c r="CS18" s="14">
        <v>0</v>
      </c>
      <c r="CT18" s="14">
        <v>0</v>
      </c>
      <c r="CU18" s="14">
        <v>0</v>
      </c>
      <c r="CV18" s="14">
        <v>0</v>
      </c>
      <c r="CW18" s="14">
        <v>0</v>
      </c>
      <c r="CX18" s="64"/>
      <c r="CY18" s="14">
        <v>0</v>
      </c>
      <c r="CZ18" s="14">
        <v>0</v>
      </c>
      <c r="DA18" s="14">
        <v>0</v>
      </c>
      <c r="DB18" s="85" t="s">
        <v>1129</v>
      </c>
      <c r="DC18" s="64"/>
      <c r="DD18" s="14">
        <v>0</v>
      </c>
      <c r="DE18" s="14">
        <v>0</v>
      </c>
      <c r="DF18" s="14">
        <v>0</v>
      </c>
      <c r="DG18" s="103" t="s">
        <v>1129</v>
      </c>
      <c r="DH18" s="64"/>
      <c r="DI18" s="14">
        <v>0</v>
      </c>
      <c r="DJ18" s="14">
        <v>0</v>
      </c>
      <c r="DK18" s="14">
        <v>0</v>
      </c>
      <c r="DL18" s="14">
        <v>0</v>
      </c>
      <c r="DM18" s="64"/>
      <c r="DN18" s="14">
        <v>0</v>
      </c>
      <c r="DO18" s="9">
        <v>0</v>
      </c>
      <c r="DP18" s="64"/>
      <c r="DQ18" s="103" t="s">
        <v>1129</v>
      </c>
      <c r="DR18" s="64"/>
      <c r="DS18" s="85" t="s">
        <v>1129</v>
      </c>
      <c r="DT18" s="85" t="s">
        <v>1129</v>
      </c>
      <c r="DU18" s="85" t="s">
        <v>1129</v>
      </c>
      <c r="DV18" s="85" t="s">
        <v>1129</v>
      </c>
      <c r="DW18" s="85" t="s">
        <v>1129</v>
      </c>
      <c r="DX18" s="14">
        <v>0</v>
      </c>
      <c r="DY18" s="14">
        <v>0</v>
      </c>
      <c r="DZ18" s="64"/>
      <c r="EA18" s="14">
        <v>0</v>
      </c>
      <c r="EB18" s="14">
        <v>0</v>
      </c>
      <c r="EC18" s="14">
        <v>0</v>
      </c>
      <c r="ED18" s="6">
        <v>0</v>
      </c>
      <c r="EE18" s="9">
        <v>0</v>
      </c>
      <c r="EF18" s="14">
        <v>0</v>
      </c>
      <c r="EG18" s="14">
        <v>0</v>
      </c>
      <c r="EH18" s="14">
        <v>0</v>
      </c>
      <c r="EI18" s="14">
        <v>0</v>
      </c>
      <c r="EJ18" s="58"/>
      <c r="EK18" s="14">
        <v>0</v>
      </c>
      <c r="EL18" s="20">
        <v>1</v>
      </c>
      <c r="EM18" s="20">
        <v>1</v>
      </c>
      <c r="EN18" s="14">
        <v>0</v>
      </c>
      <c r="EO18" s="13">
        <v>0</v>
      </c>
      <c r="EP18" s="14">
        <v>0</v>
      </c>
      <c r="EQ18" s="14">
        <v>0</v>
      </c>
      <c r="ER18" s="14">
        <v>0</v>
      </c>
      <c r="ES18" s="14">
        <v>0</v>
      </c>
      <c r="ET18" s="14">
        <v>0</v>
      </c>
      <c r="EU18" s="14">
        <v>0</v>
      </c>
      <c r="EV18" s="14">
        <v>0</v>
      </c>
      <c r="EW18" s="14">
        <v>0</v>
      </c>
      <c r="EX18" s="14">
        <v>0</v>
      </c>
      <c r="EY18" s="14">
        <v>0</v>
      </c>
      <c r="EZ18" s="14">
        <v>0</v>
      </c>
      <c r="FA18" s="14">
        <v>0</v>
      </c>
      <c r="FB18" s="14">
        <v>0</v>
      </c>
      <c r="FC18" s="14">
        <v>0</v>
      </c>
      <c r="FD18" s="14">
        <v>0</v>
      </c>
      <c r="FE18" s="14">
        <v>0</v>
      </c>
    </row>
    <row r="19" spans="1:161" s="1" customFormat="1" ht="120" customHeight="1" x14ac:dyDescent="0.25">
      <c r="A19" s="13">
        <v>18</v>
      </c>
      <c r="B19" s="6" t="s">
        <v>133</v>
      </c>
      <c r="C19" s="6" t="s">
        <v>134</v>
      </c>
      <c r="D19" s="14" t="s">
        <v>88</v>
      </c>
      <c r="E19" s="14">
        <v>1</v>
      </c>
      <c r="F19" s="14" t="s">
        <v>135</v>
      </c>
      <c r="G19" s="6">
        <v>1</v>
      </c>
      <c r="H19" s="7" t="s">
        <v>136</v>
      </c>
      <c r="I19" s="8">
        <v>2002</v>
      </c>
      <c r="J19" s="27" t="s">
        <v>137</v>
      </c>
      <c r="K19" s="8">
        <v>2003</v>
      </c>
      <c r="L19" s="18" t="s">
        <v>30</v>
      </c>
      <c r="M19" s="14">
        <v>1</v>
      </c>
      <c r="N19" s="14" t="s">
        <v>30</v>
      </c>
      <c r="O19" s="14" t="s">
        <v>30</v>
      </c>
      <c r="P19" s="14" t="s">
        <v>30</v>
      </c>
      <c r="Q19" s="14" t="s">
        <v>138</v>
      </c>
      <c r="R19" s="14" t="s">
        <v>30</v>
      </c>
      <c r="S19" s="14" t="s">
        <v>30</v>
      </c>
      <c r="T19" s="14" t="s">
        <v>30</v>
      </c>
      <c r="U19" s="14" t="s">
        <v>31</v>
      </c>
      <c r="V19" s="14" t="s">
        <v>139</v>
      </c>
      <c r="W19" s="14">
        <v>1</v>
      </c>
      <c r="X19" s="58"/>
      <c r="Y19" s="58"/>
      <c r="Z19" s="14">
        <v>1</v>
      </c>
      <c r="AA19" s="14">
        <v>0</v>
      </c>
      <c r="AB19" s="14">
        <v>0</v>
      </c>
      <c r="AC19" s="6">
        <v>0</v>
      </c>
      <c r="AD19" s="6">
        <v>0</v>
      </c>
      <c r="AE19" s="6">
        <v>0</v>
      </c>
      <c r="AF19" s="6">
        <v>0</v>
      </c>
      <c r="AG19" s="59"/>
      <c r="AH19" s="14">
        <v>0</v>
      </c>
      <c r="AI19" s="14">
        <v>0</v>
      </c>
      <c r="AJ19" s="59"/>
      <c r="AK19" s="19">
        <v>3</v>
      </c>
      <c r="AL19" s="19">
        <v>3</v>
      </c>
      <c r="AM19" s="28">
        <v>2</v>
      </c>
      <c r="AN19" s="64"/>
      <c r="AO19" s="14">
        <v>0</v>
      </c>
      <c r="AP19" s="6">
        <v>0</v>
      </c>
      <c r="AQ19" s="14">
        <v>0</v>
      </c>
      <c r="AR19" s="14">
        <v>0</v>
      </c>
      <c r="AS19" s="64"/>
      <c r="AT19" s="6">
        <v>0</v>
      </c>
      <c r="AU19" s="14">
        <v>0</v>
      </c>
      <c r="AV19" s="64"/>
      <c r="AW19" s="14">
        <v>0</v>
      </c>
      <c r="AX19" s="14">
        <v>0</v>
      </c>
      <c r="AY19" s="103" t="s">
        <v>1129</v>
      </c>
      <c r="AZ19" s="103" t="s">
        <v>1129</v>
      </c>
      <c r="BA19" s="6">
        <v>0</v>
      </c>
      <c r="BB19" s="14">
        <v>0</v>
      </c>
      <c r="BC19" s="64"/>
      <c r="BD19" s="6">
        <v>0</v>
      </c>
      <c r="BE19" s="103" t="s">
        <v>1129</v>
      </c>
      <c r="BF19" s="14">
        <v>0</v>
      </c>
      <c r="BG19" s="64"/>
      <c r="BH19" s="14">
        <v>0</v>
      </c>
      <c r="BI19" s="14">
        <v>0</v>
      </c>
      <c r="BJ19" s="64"/>
      <c r="BK19" s="14">
        <v>0</v>
      </c>
      <c r="BL19" s="9">
        <v>0</v>
      </c>
      <c r="BM19" s="14">
        <v>0</v>
      </c>
      <c r="BN19" s="9">
        <v>0</v>
      </c>
      <c r="BO19" s="64"/>
      <c r="BP19" s="14">
        <v>0</v>
      </c>
      <c r="BQ19" s="103" t="s">
        <v>1129</v>
      </c>
      <c r="BR19" s="9">
        <v>0</v>
      </c>
      <c r="BS19" s="103" t="s">
        <v>1129</v>
      </c>
      <c r="BT19" s="64"/>
      <c r="BU19" s="14">
        <v>0</v>
      </c>
      <c r="BV19" s="57"/>
      <c r="BW19" s="14">
        <v>0</v>
      </c>
      <c r="BX19" s="64"/>
      <c r="BY19" s="20">
        <v>1</v>
      </c>
      <c r="BZ19" s="20">
        <v>1</v>
      </c>
      <c r="CA19" s="14">
        <v>0</v>
      </c>
      <c r="CB19" s="14">
        <v>0</v>
      </c>
      <c r="CC19" s="64"/>
      <c r="CD19" s="6">
        <v>0</v>
      </c>
      <c r="CE19" s="6">
        <v>0</v>
      </c>
      <c r="CF19" s="59"/>
      <c r="CG19" s="14">
        <v>0</v>
      </c>
      <c r="CH19" s="6">
        <v>0</v>
      </c>
      <c r="CI19" s="64"/>
      <c r="CJ19" s="14">
        <v>3</v>
      </c>
      <c r="CK19" s="14">
        <v>183</v>
      </c>
      <c r="CL19" s="58"/>
      <c r="CM19" s="14">
        <v>0</v>
      </c>
      <c r="CN19" s="14">
        <v>1</v>
      </c>
      <c r="CO19" s="14">
        <v>0</v>
      </c>
      <c r="CP19" s="64"/>
      <c r="CQ19" s="64"/>
      <c r="CR19" s="14">
        <v>0</v>
      </c>
      <c r="CS19" s="28">
        <v>2</v>
      </c>
      <c r="CT19" s="14">
        <v>0</v>
      </c>
      <c r="CU19" s="14">
        <v>0</v>
      </c>
      <c r="CV19" s="21">
        <v>3</v>
      </c>
      <c r="CW19" s="21">
        <v>3</v>
      </c>
      <c r="CX19" s="64"/>
      <c r="CY19" s="14">
        <v>0</v>
      </c>
      <c r="CZ19" s="14">
        <v>0</v>
      </c>
      <c r="DA19" s="14">
        <v>0</v>
      </c>
      <c r="DB19" s="85" t="s">
        <v>1129</v>
      </c>
      <c r="DC19" s="64"/>
      <c r="DD19" s="21">
        <v>3</v>
      </c>
      <c r="DE19" s="14">
        <v>0</v>
      </c>
      <c r="DF19" s="14">
        <v>0</v>
      </c>
      <c r="DG19" s="103" t="s">
        <v>1129</v>
      </c>
      <c r="DH19" s="64"/>
      <c r="DI19" s="21">
        <v>3</v>
      </c>
      <c r="DJ19" s="14">
        <v>0</v>
      </c>
      <c r="DK19" s="14">
        <v>0</v>
      </c>
      <c r="DL19" s="21">
        <v>3</v>
      </c>
      <c r="DM19" s="64"/>
      <c r="DN19" s="14">
        <v>0</v>
      </c>
      <c r="DO19" s="9">
        <v>0</v>
      </c>
      <c r="DP19" s="64"/>
      <c r="DQ19" s="103" t="s">
        <v>1129</v>
      </c>
      <c r="DR19" s="64"/>
      <c r="DS19" s="85" t="s">
        <v>1129</v>
      </c>
      <c r="DT19" s="85" t="s">
        <v>1129</v>
      </c>
      <c r="DU19" s="85" t="s">
        <v>1129</v>
      </c>
      <c r="DV19" s="85" t="s">
        <v>1129</v>
      </c>
      <c r="DW19" s="85" t="s">
        <v>1129</v>
      </c>
      <c r="DX19" s="21">
        <v>3</v>
      </c>
      <c r="DY19" s="14">
        <v>0</v>
      </c>
      <c r="DZ19" s="64"/>
      <c r="EA19" s="21">
        <v>3</v>
      </c>
      <c r="EB19" s="21">
        <v>3</v>
      </c>
      <c r="EC19" s="14">
        <v>0</v>
      </c>
      <c r="ED19" s="21">
        <v>3</v>
      </c>
      <c r="EE19" s="9">
        <v>0</v>
      </c>
      <c r="EF19" s="14">
        <v>0</v>
      </c>
      <c r="EG19" s="14">
        <v>0</v>
      </c>
      <c r="EH19" s="14">
        <v>0</v>
      </c>
      <c r="EI19" s="14">
        <v>0</v>
      </c>
      <c r="EJ19" s="58"/>
      <c r="EK19" s="21">
        <v>3</v>
      </c>
      <c r="EL19" s="28">
        <v>2</v>
      </c>
      <c r="EM19" s="21">
        <v>3</v>
      </c>
      <c r="EN19" s="14">
        <v>0</v>
      </c>
      <c r="EO19" s="14">
        <v>0</v>
      </c>
      <c r="EP19" s="20">
        <v>1</v>
      </c>
      <c r="EQ19" s="14">
        <v>0</v>
      </c>
      <c r="ER19" s="14">
        <v>0</v>
      </c>
      <c r="ES19" s="20">
        <v>1</v>
      </c>
      <c r="ET19" s="14">
        <v>0</v>
      </c>
      <c r="EU19" s="14">
        <v>0</v>
      </c>
      <c r="EV19" s="14">
        <v>0</v>
      </c>
      <c r="EW19" s="14">
        <v>0</v>
      </c>
      <c r="EX19" s="14">
        <v>0</v>
      </c>
      <c r="EY19" s="14">
        <v>0</v>
      </c>
      <c r="EZ19" s="14">
        <v>0</v>
      </c>
      <c r="FA19" s="14">
        <v>0</v>
      </c>
      <c r="FB19" s="14">
        <v>0</v>
      </c>
      <c r="FC19" s="14">
        <v>0</v>
      </c>
      <c r="FD19" s="14">
        <v>0</v>
      </c>
      <c r="FE19" s="14">
        <v>0</v>
      </c>
    </row>
    <row r="20" spans="1:161" s="1" customFormat="1" ht="120" customHeight="1" x14ac:dyDescent="0.25">
      <c r="A20" s="13">
        <v>19</v>
      </c>
      <c r="B20" s="6" t="s">
        <v>140</v>
      </c>
      <c r="C20" s="6" t="s">
        <v>141</v>
      </c>
      <c r="D20" s="6" t="s">
        <v>26</v>
      </c>
      <c r="E20" s="6">
        <v>1</v>
      </c>
      <c r="F20" s="6" t="s">
        <v>142</v>
      </c>
      <c r="G20" s="6">
        <v>1</v>
      </c>
      <c r="H20" s="7" t="s">
        <v>143</v>
      </c>
      <c r="I20" s="8">
        <v>2002</v>
      </c>
      <c r="J20" s="6" t="s">
        <v>144</v>
      </c>
      <c r="K20" s="8">
        <v>2003</v>
      </c>
      <c r="L20" s="18" t="s">
        <v>30</v>
      </c>
      <c r="M20" s="6">
        <v>2</v>
      </c>
      <c r="N20" s="6" t="s">
        <v>30</v>
      </c>
      <c r="O20" s="6" t="s">
        <v>145</v>
      </c>
      <c r="P20" s="6">
        <v>1</v>
      </c>
      <c r="Q20" s="6" t="s">
        <v>30</v>
      </c>
      <c r="R20" s="6" t="s">
        <v>30</v>
      </c>
      <c r="S20" s="6" t="s">
        <v>30</v>
      </c>
      <c r="T20" s="6" t="s">
        <v>30</v>
      </c>
      <c r="U20" s="6" t="s">
        <v>73</v>
      </c>
      <c r="V20" s="6" t="s">
        <v>146</v>
      </c>
      <c r="W20" s="13">
        <v>1</v>
      </c>
      <c r="X20" s="57"/>
      <c r="Y20" s="57"/>
      <c r="Z20" s="13">
        <v>0</v>
      </c>
      <c r="AA20" s="13">
        <v>0</v>
      </c>
      <c r="AB20" s="13">
        <v>0</v>
      </c>
      <c r="AC20" s="13">
        <v>0</v>
      </c>
      <c r="AD20" s="13">
        <v>0</v>
      </c>
      <c r="AE20" s="13">
        <v>0</v>
      </c>
      <c r="AF20" s="13">
        <v>0</v>
      </c>
      <c r="AG20" s="57"/>
      <c r="AH20" s="13">
        <v>0</v>
      </c>
      <c r="AI20" s="13">
        <v>0</v>
      </c>
      <c r="AJ20" s="57"/>
      <c r="AK20" s="13">
        <v>0</v>
      </c>
      <c r="AL20" s="13">
        <v>0</v>
      </c>
      <c r="AM20" s="13">
        <v>0</v>
      </c>
      <c r="AN20" s="64"/>
      <c r="AO20" s="13">
        <v>0</v>
      </c>
      <c r="AP20" s="13">
        <v>0</v>
      </c>
      <c r="AQ20" s="13">
        <v>0</v>
      </c>
      <c r="AR20" s="13">
        <v>0</v>
      </c>
      <c r="AS20" s="64"/>
      <c r="AT20" s="13">
        <v>0</v>
      </c>
      <c r="AU20" s="13">
        <v>0</v>
      </c>
      <c r="AV20" s="64"/>
      <c r="AW20" s="13">
        <v>0</v>
      </c>
      <c r="AX20" s="13">
        <v>0</v>
      </c>
      <c r="AY20" s="103" t="s">
        <v>1129</v>
      </c>
      <c r="AZ20" s="103" t="s">
        <v>1129</v>
      </c>
      <c r="BA20" s="13">
        <v>0</v>
      </c>
      <c r="BB20" s="13">
        <v>0</v>
      </c>
      <c r="BC20" s="64"/>
      <c r="BD20" s="13">
        <v>0</v>
      </c>
      <c r="BE20" s="103" t="s">
        <v>1129</v>
      </c>
      <c r="BF20" s="13">
        <v>0</v>
      </c>
      <c r="BG20" s="64"/>
      <c r="BH20" s="13">
        <v>0</v>
      </c>
      <c r="BI20" s="13">
        <v>0</v>
      </c>
      <c r="BJ20" s="64"/>
      <c r="BK20" s="13">
        <v>0</v>
      </c>
      <c r="BL20" s="9">
        <v>0</v>
      </c>
      <c r="BM20" s="13">
        <v>0</v>
      </c>
      <c r="BN20" s="9">
        <v>0</v>
      </c>
      <c r="BO20" s="64"/>
      <c r="BP20" s="13">
        <v>0</v>
      </c>
      <c r="BQ20" s="103" t="s">
        <v>1129</v>
      </c>
      <c r="BR20" s="9">
        <v>0</v>
      </c>
      <c r="BS20" s="103" t="s">
        <v>1129</v>
      </c>
      <c r="BT20" s="64"/>
      <c r="BU20" s="13">
        <v>0</v>
      </c>
      <c r="BV20" s="57"/>
      <c r="BW20" s="13">
        <v>0</v>
      </c>
      <c r="BX20" s="64"/>
      <c r="BY20" s="13">
        <v>0</v>
      </c>
      <c r="BZ20" s="13">
        <v>0</v>
      </c>
      <c r="CA20" s="13">
        <v>0</v>
      </c>
      <c r="CB20" s="13">
        <v>0</v>
      </c>
      <c r="CC20" s="64"/>
      <c r="CD20" s="13">
        <v>0</v>
      </c>
      <c r="CE20" s="13">
        <v>0</v>
      </c>
      <c r="CF20" s="57"/>
      <c r="CG20" s="13">
        <v>0</v>
      </c>
      <c r="CH20" s="13">
        <v>0</v>
      </c>
      <c r="CI20" s="64"/>
      <c r="CJ20" s="13">
        <v>0</v>
      </c>
      <c r="CK20" s="13">
        <v>0</v>
      </c>
      <c r="CL20" s="57"/>
      <c r="CM20" s="13">
        <v>0</v>
      </c>
      <c r="CN20" s="13">
        <v>0</v>
      </c>
      <c r="CO20" s="13">
        <v>0</v>
      </c>
      <c r="CP20" s="64"/>
      <c r="CQ20" s="64"/>
      <c r="CR20" s="13">
        <v>0</v>
      </c>
      <c r="CS20" s="13">
        <v>0</v>
      </c>
      <c r="CT20" s="22">
        <v>0</v>
      </c>
      <c r="CU20" s="22">
        <v>0</v>
      </c>
      <c r="CV20" s="22">
        <v>0</v>
      </c>
      <c r="CW20" s="22">
        <v>0</v>
      </c>
      <c r="CX20" s="64"/>
      <c r="CY20" s="6">
        <v>0</v>
      </c>
      <c r="CZ20" s="6">
        <v>0</v>
      </c>
      <c r="DA20" s="13">
        <v>0</v>
      </c>
      <c r="DB20" s="85" t="s">
        <v>1129</v>
      </c>
      <c r="DC20" s="64"/>
      <c r="DD20" s="13">
        <v>0</v>
      </c>
      <c r="DE20" s="13">
        <v>0</v>
      </c>
      <c r="DF20" s="13">
        <v>0</v>
      </c>
      <c r="DG20" s="103" t="s">
        <v>1129</v>
      </c>
      <c r="DH20" s="64"/>
      <c r="DI20" s="13">
        <v>0</v>
      </c>
      <c r="DJ20" s="13">
        <v>0</v>
      </c>
      <c r="DK20" s="13">
        <v>0</v>
      </c>
      <c r="DL20" s="13">
        <v>0</v>
      </c>
      <c r="DM20" s="64"/>
      <c r="DN20" s="13">
        <v>0</v>
      </c>
      <c r="DO20" s="9">
        <v>0</v>
      </c>
      <c r="DP20" s="64"/>
      <c r="DQ20" s="103" t="s">
        <v>1129</v>
      </c>
      <c r="DR20" s="64"/>
      <c r="DS20" s="85" t="s">
        <v>1129</v>
      </c>
      <c r="DT20" s="85" t="s">
        <v>1129</v>
      </c>
      <c r="DU20" s="85" t="s">
        <v>1129</v>
      </c>
      <c r="DV20" s="85" t="s">
        <v>1129</v>
      </c>
      <c r="DW20" s="85" t="s">
        <v>1129</v>
      </c>
      <c r="DX20" s="13">
        <v>0</v>
      </c>
      <c r="DY20" s="13">
        <v>0</v>
      </c>
      <c r="DZ20" s="64"/>
      <c r="EA20" s="13">
        <v>0</v>
      </c>
      <c r="EB20" s="13">
        <v>0</v>
      </c>
      <c r="EC20" s="13">
        <v>0</v>
      </c>
      <c r="ED20" s="13">
        <v>0</v>
      </c>
      <c r="EE20" s="9">
        <v>0</v>
      </c>
      <c r="EF20" s="13">
        <v>0</v>
      </c>
      <c r="EG20" s="13">
        <v>0</v>
      </c>
      <c r="EH20" s="13">
        <v>0</v>
      </c>
      <c r="EI20" s="13">
        <v>0</v>
      </c>
      <c r="EJ20" s="57"/>
      <c r="EK20" s="13">
        <v>0</v>
      </c>
      <c r="EL20" s="13">
        <v>0</v>
      </c>
      <c r="EM20" s="13">
        <v>0</v>
      </c>
      <c r="EN20" s="13">
        <v>0</v>
      </c>
      <c r="EO20" s="13">
        <v>0</v>
      </c>
      <c r="EP20" s="13">
        <v>0</v>
      </c>
      <c r="EQ20" s="13">
        <v>0</v>
      </c>
      <c r="ER20" s="13">
        <v>0</v>
      </c>
      <c r="ES20" s="19">
        <v>3</v>
      </c>
      <c r="ET20" s="13">
        <v>0</v>
      </c>
      <c r="EU20" s="13">
        <v>0</v>
      </c>
      <c r="EV20" s="13">
        <v>0</v>
      </c>
      <c r="EW20" s="13">
        <v>0</v>
      </c>
      <c r="EX20" s="13">
        <v>0</v>
      </c>
      <c r="EY20" s="13">
        <v>0</v>
      </c>
      <c r="EZ20" s="13">
        <v>0</v>
      </c>
      <c r="FA20" s="13">
        <v>0</v>
      </c>
      <c r="FB20" s="13">
        <v>0</v>
      </c>
      <c r="FC20" s="13">
        <v>0</v>
      </c>
      <c r="FD20" s="13">
        <v>0</v>
      </c>
      <c r="FE20" s="13">
        <v>0</v>
      </c>
    </row>
    <row r="21" spans="1:161" s="1" customFormat="1" ht="120" customHeight="1" x14ac:dyDescent="0.25">
      <c r="A21" s="13">
        <v>20</v>
      </c>
      <c r="B21" s="6" t="s">
        <v>147</v>
      </c>
      <c r="C21" s="6" t="s">
        <v>148</v>
      </c>
      <c r="D21" s="6" t="s">
        <v>26</v>
      </c>
      <c r="E21" s="6">
        <v>1</v>
      </c>
      <c r="F21" s="6" t="s">
        <v>149</v>
      </c>
      <c r="G21" s="6">
        <v>2</v>
      </c>
      <c r="H21" s="7" t="s">
        <v>150</v>
      </c>
      <c r="I21" s="8">
        <v>2002</v>
      </c>
      <c r="J21" s="6" t="s">
        <v>121</v>
      </c>
      <c r="K21" s="8">
        <v>2004</v>
      </c>
      <c r="L21" s="18" t="s">
        <v>30</v>
      </c>
      <c r="M21" s="6">
        <v>2</v>
      </c>
      <c r="N21" s="6" t="s">
        <v>30</v>
      </c>
      <c r="O21" s="6" t="s">
        <v>151</v>
      </c>
      <c r="P21" s="6">
        <v>1</v>
      </c>
      <c r="Q21" s="6" t="s">
        <v>30</v>
      </c>
      <c r="R21" s="6" t="s">
        <v>30</v>
      </c>
      <c r="S21" s="6" t="s">
        <v>30</v>
      </c>
      <c r="T21" s="6" t="s">
        <v>30</v>
      </c>
      <c r="U21" s="6" t="s">
        <v>73</v>
      </c>
      <c r="V21" s="6" t="s">
        <v>152</v>
      </c>
      <c r="W21" s="13">
        <v>1</v>
      </c>
      <c r="X21" s="57"/>
      <c r="Y21" s="57"/>
      <c r="Z21" s="13">
        <v>0</v>
      </c>
      <c r="AA21" s="13">
        <v>0</v>
      </c>
      <c r="AB21" s="13">
        <v>0</v>
      </c>
      <c r="AC21" s="13">
        <v>0</v>
      </c>
      <c r="AD21" s="13">
        <v>0</v>
      </c>
      <c r="AE21" s="13">
        <v>0</v>
      </c>
      <c r="AF21" s="13">
        <v>0</v>
      </c>
      <c r="AG21" s="57"/>
      <c r="AH21" s="13">
        <v>0</v>
      </c>
      <c r="AI21" s="13">
        <v>0</v>
      </c>
      <c r="AJ21" s="57"/>
      <c r="AK21" s="13">
        <v>0</v>
      </c>
      <c r="AL21" s="13">
        <v>0</v>
      </c>
      <c r="AM21" s="13">
        <v>0</v>
      </c>
      <c r="AN21" s="64"/>
      <c r="AO21" s="13">
        <v>0</v>
      </c>
      <c r="AP21" s="13">
        <v>0</v>
      </c>
      <c r="AQ21" s="13">
        <v>0</v>
      </c>
      <c r="AR21" s="13">
        <v>0</v>
      </c>
      <c r="AS21" s="64"/>
      <c r="AT21" s="13">
        <v>0</v>
      </c>
      <c r="AU21" s="13">
        <v>0</v>
      </c>
      <c r="AV21" s="64"/>
      <c r="AW21" s="13">
        <v>0</v>
      </c>
      <c r="AX21" s="13">
        <v>0</v>
      </c>
      <c r="AY21" s="103" t="s">
        <v>1129</v>
      </c>
      <c r="AZ21" s="103" t="s">
        <v>1129</v>
      </c>
      <c r="BA21" s="13">
        <v>0</v>
      </c>
      <c r="BB21" s="13">
        <v>0</v>
      </c>
      <c r="BC21" s="64"/>
      <c r="BD21" s="13">
        <v>0</v>
      </c>
      <c r="BE21" s="103" t="s">
        <v>1129</v>
      </c>
      <c r="BF21" s="13">
        <v>0</v>
      </c>
      <c r="BG21" s="64"/>
      <c r="BH21" s="13">
        <v>0</v>
      </c>
      <c r="BI21" s="13">
        <v>0</v>
      </c>
      <c r="BJ21" s="64"/>
      <c r="BK21" s="13">
        <v>0</v>
      </c>
      <c r="BL21" s="9">
        <v>0</v>
      </c>
      <c r="BM21" s="13">
        <v>0</v>
      </c>
      <c r="BN21" s="9">
        <v>0</v>
      </c>
      <c r="BO21" s="64"/>
      <c r="BP21" s="13">
        <v>0</v>
      </c>
      <c r="BQ21" s="103" t="s">
        <v>1129</v>
      </c>
      <c r="BR21" s="9">
        <v>0</v>
      </c>
      <c r="BS21" s="103" t="s">
        <v>1129</v>
      </c>
      <c r="BT21" s="64"/>
      <c r="BU21" s="13">
        <v>0</v>
      </c>
      <c r="BV21" s="57"/>
      <c r="BW21" s="13">
        <v>0</v>
      </c>
      <c r="BX21" s="64"/>
      <c r="BY21" s="13">
        <v>0</v>
      </c>
      <c r="BZ21" s="13">
        <v>0</v>
      </c>
      <c r="CA21" s="13">
        <v>0</v>
      </c>
      <c r="CB21" s="13">
        <v>0</v>
      </c>
      <c r="CC21" s="64"/>
      <c r="CD21" s="13">
        <v>0</v>
      </c>
      <c r="CE21" s="13">
        <v>0</v>
      </c>
      <c r="CF21" s="57"/>
      <c r="CG21" s="13">
        <v>0</v>
      </c>
      <c r="CH21" s="13">
        <v>0</v>
      </c>
      <c r="CI21" s="64"/>
      <c r="CJ21" s="13">
        <v>0</v>
      </c>
      <c r="CK21" s="13">
        <v>0</v>
      </c>
      <c r="CL21" s="57"/>
      <c r="CM21" s="13">
        <v>0</v>
      </c>
      <c r="CN21" s="13">
        <v>0</v>
      </c>
      <c r="CO21" s="13">
        <v>0</v>
      </c>
      <c r="CP21" s="64"/>
      <c r="CQ21" s="64"/>
      <c r="CR21" s="13">
        <v>0</v>
      </c>
      <c r="CS21" s="13">
        <v>0</v>
      </c>
      <c r="CT21" s="22">
        <v>0</v>
      </c>
      <c r="CU21" s="22">
        <v>0</v>
      </c>
      <c r="CV21" s="22">
        <v>0</v>
      </c>
      <c r="CW21" s="22">
        <v>0</v>
      </c>
      <c r="CX21" s="64"/>
      <c r="CY21" s="6">
        <v>0</v>
      </c>
      <c r="CZ21" s="6">
        <v>0</v>
      </c>
      <c r="DA21" s="13">
        <v>0</v>
      </c>
      <c r="DB21" s="85" t="s">
        <v>1129</v>
      </c>
      <c r="DC21" s="64"/>
      <c r="DD21" s="13">
        <v>0</v>
      </c>
      <c r="DE21" s="13">
        <v>0</v>
      </c>
      <c r="DF21" s="13">
        <v>0</v>
      </c>
      <c r="DG21" s="103" t="s">
        <v>1129</v>
      </c>
      <c r="DH21" s="64"/>
      <c r="DI21" s="13">
        <v>0</v>
      </c>
      <c r="DJ21" s="13">
        <v>0</v>
      </c>
      <c r="DK21" s="13">
        <v>0</v>
      </c>
      <c r="DL21" s="13">
        <v>0</v>
      </c>
      <c r="DM21" s="64"/>
      <c r="DN21" s="13">
        <v>0</v>
      </c>
      <c r="DO21" s="9">
        <v>0</v>
      </c>
      <c r="DP21" s="64"/>
      <c r="DQ21" s="103" t="s">
        <v>1129</v>
      </c>
      <c r="DR21" s="64"/>
      <c r="DS21" s="85" t="s">
        <v>1129</v>
      </c>
      <c r="DT21" s="85" t="s">
        <v>1129</v>
      </c>
      <c r="DU21" s="85" t="s">
        <v>1129</v>
      </c>
      <c r="DV21" s="85" t="s">
        <v>1129</v>
      </c>
      <c r="DW21" s="85" t="s">
        <v>1129</v>
      </c>
      <c r="DX21" s="13">
        <v>0</v>
      </c>
      <c r="DY21" s="13">
        <v>0</v>
      </c>
      <c r="DZ21" s="64"/>
      <c r="EA21" s="13">
        <v>0</v>
      </c>
      <c r="EB21" s="13">
        <v>0</v>
      </c>
      <c r="EC21" s="13">
        <v>0</v>
      </c>
      <c r="ED21" s="13">
        <v>0</v>
      </c>
      <c r="EE21" s="9">
        <v>0</v>
      </c>
      <c r="EF21" s="13">
        <v>0</v>
      </c>
      <c r="EG21" s="13">
        <v>0</v>
      </c>
      <c r="EH21" s="13">
        <v>0</v>
      </c>
      <c r="EI21" s="13">
        <v>0</v>
      </c>
      <c r="EJ21" s="57"/>
      <c r="EK21" s="13">
        <v>0</v>
      </c>
      <c r="EL21" s="13">
        <v>0</v>
      </c>
      <c r="EM21" s="13">
        <v>0</v>
      </c>
      <c r="EN21" s="13">
        <v>0</v>
      </c>
      <c r="EO21" s="13">
        <v>0</v>
      </c>
      <c r="EP21" s="13">
        <v>0</v>
      </c>
      <c r="EQ21" s="13">
        <v>0</v>
      </c>
      <c r="ER21" s="13">
        <v>0</v>
      </c>
      <c r="ES21" s="19">
        <v>3</v>
      </c>
      <c r="ET21" s="13">
        <v>0</v>
      </c>
      <c r="EU21" s="13">
        <v>0</v>
      </c>
      <c r="EV21" s="13">
        <v>0</v>
      </c>
      <c r="EW21" s="13">
        <v>0</v>
      </c>
      <c r="EX21" s="13">
        <v>0</v>
      </c>
      <c r="EY21" s="13">
        <v>0</v>
      </c>
      <c r="EZ21" s="13">
        <v>0</v>
      </c>
      <c r="FA21" s="13">
        <v>0</v>
      </c>
      <c r="FB21" s="13">
        <v>0</v>
      </c>
      <c r="FC21" s="13">
        <v>0</v>
      </c>
      <c r="FD21" s="13">
        <v>0</v>
      </c>
      <c r="FE21" s="13">
        <v>0</v>
      </c>
    </row>
    <row r="22" spans="1:161" s="1" customFormat="1" ht="120" customHeight="1" x14ac:dyDescent="0.25">
      <c r="A22" s="13">
        <v>21</v>
      </c>
      <c r="B22" s="6" t="s">
        <v>153</v>
      </c>
      <c r="C22" s="6" t="s">
        <v>154</v>
      </c>
      <c r="D22" s="6" t="s">
        <v>26</v>
      </c>
      <c r="E22" s="6">
        <v>1</v>
      </c>
      <c r="F22" s="6" t="s">
        <v>155</v>
      </c>
      <c r="G22" s="6">
        <v>2</v>
      </c>
      <c r="H22" s="7" t="s">
        <v>150</v>
      </c>
      <c r="I22" s="8">
        <v>2002</v>
      </c>
      <c r="J22" s="6" t="s">
        <v>156</v>
      </c>
      <c r="K22" s="6">
        <v>2004</v>
      </c>
      <c r="L22" s="18" t="s">
        <v>30</v>
      </c>
      <c r="M22" s="6">
        <v>2</v>
      </c>
      <c r="N22" s="6" t="s">
        <v>30</v>
      </c>
      <c r="O22" s="6" t="s">
        <v>80</v>
      </c>
      <c r="P22" s="6">
        <v>1</v>
      </c>
      <c r="Q22" s="6" t="s">
        <v>157</v>
      </c>
      <c r="R22" s="6" t="s">
        <v>156</v>
      </c>
      <c r="S22" s="6" t="s">
        <v>158</v>
      </c>
      <c r="T22" s="6" t="s">
        <v>30</v>
      </c>
      <c r="U22" s="6" t="s">
        <v>73</v>
      </c>
      <c r="V22" s="6" t="s">
        <v>32</v>
      </c>
      <c r="W22" s="13">
        <v>1</v>
      </c>
      <c r="X22" s="57"/>
      <c r="Y22" s="57"/>
      <c r="Z22" s="13">
        <v>0</v>
      </c>
      <c r="AA22" s="13">
        <v>0</v>
      </c>
      <c r="AB22" s="13">
        <v>0</v>
      </c>
      <c r="AC22" s="13">
        <v>0</v>
      </c>
      <c r="AD22" s="13">
        <v>0</v>
      </c>
      <c r="AE22" s="13">
        <v>0</v>
      </c>
      <c r="AF22" s="13">
        <v>0</v>
      </c>
      <c r="AG22" s="57"/>
      <c r="AH22" s="13">
        <v>0</v>
      </c>
      <c r="AI22" s="13">
        <v>0</v>
      </c>
      <c r="AJ22" s="57"/>
      <c r="AK22" s="13">
        <v>0</v>
      </c>
      <c r="AL22" s="13">
        <v>0</v>
      </c>
      <c r="AM22" s="13">
        <v>0</v>
      </c>
      <c r="AN22" s="64"/>
      <c r="AO22" s="13">
        <v>0</v>
      </c>
      <c r="AP22" s="13">
        <v>0</v>
      </c>
      <c r="AQ22" s="13">
        <v>0</v>
      </c>
      <c r="AR22" s="13">
        <v>0</v>
      </c>
      <c r="AS22" s="64"/>
      <c r="AT22" s="13">
        <v>0</v>
      </c>
      <c r="AU22" s="13">
        <v>0</v>
      </c>
      <c r="AV22" s="64"/>
      <c r="AW22" s="13">
        <v>0</v>
      </c>
      <c r="AX22" s="13">
        <v>0</v>
      </c>
      <c r="AY22" s="103" t="s">
        <v>1129</v>
      </c>
      <c r="AZ22" s="103" t="s">
        <v>1129</v>
      </c>
      <c r="BA22" s="13">
        <v>0</v>
      </c>
      <c r="BB22" s="13">
        <v>0</v>
      </c>
      <c r="BC22" s="64"/>
      <c r="BD22" s="13">
        <v>0</v>
      </c>
      <c r="BE22" s="103" t="s">
        <v>1129</v>
      </c>
      <c r="BF22" s="13">
        <v>0</v>
      </c>
      <c r="BG22" s="64"/>
      <c r="BH22" s="13">
        <v>0</v>
      </c>
      <c r="BI22" s="13">
        <v>0</v>
      </c>
      <c r="BJ22" s="64"/>
      <c r="BK22" s="13">
        <v>0</v>
      </c>
      <c r="BL22" s="13">
        <v>0</v>
      </c>
      <c r="BM22" s="13">
        <v>0</v>
      </c>
      <c r="BN22" s="9">
        <v>0</v>
      </c>
      <c r="BO22" s="64"/>
      <c r="BP22" s="13">
        <v>0</v>
      </c>
      <c r="BQ22" s="103" t="s">
        <v>1129</v>
      </c>
      <c r="BR22" s="9">
        <v>0</v>
      </c>
      <c r="BS22" s="103" t="s">
        <v>1129</v>
      </c>
      <c r="BT22" s="64"/>
      <c r="BU22" s="13">
        <v>0</v>
      </c>
      <c r="BV22" s="57"/>
      <c r="BW22" s="13">
        <v>0</v>
      </c>
      <c r="BX22" s="64"/>
      <c r="BY22" s="13">
        <v>0</v>
      </c>
      <c r="BZ22" s="13">
        <v>0</v>
      </c>
      <c r="CA22" s="13">
        <v>0</v>
      </c>
      <c r="CB22" s="13">
        <v>0</v>
      </c>
      <c r="CC22" s="64"/>
      <c r="CD22" s="13">
        <v>0</v>
      </c>
      <c r="CE22" s="13">
        <v>0</v>
      </c>
      <c r="CF22" s="57"/>
      <c r="CG22" s="13">
        <v>0</v>
      </c>
      <c r="CH22" s="13">
        <v>0</v>
      </c>
      <c r="CI22" s="64"/>
      <c r="CJ22" s="13">
        <v>0</v>
      </c>
      <c r="CK22" s="13">
        <v>0</v>
      </c>
      <c r="CL22" s="57"/>
      <c r="CM22" s="13">
        <v>0</v>
      </c>
      <c r="CN22" s="13">
        <v>0</v>
      </c>
      <c r="CO22" s="13">
        <v>0</v>
      </c>
      <c r="CP22" s="64"/>
      <c r="CQ22" s="64"/>
      <c r="CR22" s="13">
        <v>0</v>
      </c>
      <c r="CS22" s="13">
        <v>0</v>
      </c>
      <c r="CT22" s="22">
        <v>0</v>
      </c>
      <c r="CU22" s="22">
        <v>0</v>
      </c>
      <c r="CV22" s="22">
        <v>0</v>
      </c>
      <c r="CW22" s="22">
        <v>0</v>
      </c>
      <c r="CX22" s="64"/>
      <c r="CY22" s="6">
        <v>0</v>
      </c>
      <c r="CZ22" s="6">
        <v>0</v>
      </c>
      <c r="DA22" s="13">
        <v>0</v>
      </c>
      <c r="DB22" s="85" t="s">
        <v>1129</v>
      </c>
      <c r="DC22" s="64"/>
      <c r="DD22" s="13">
        <v>0</v>
      </c>
      <c r="DE22" s="13">
        <v>0</v>
      </c>
      <c r="DF22" s="13">
        <v>0</v>
      </c>
      <c r="DG22" s="103" t="s">
        <v>1129</v>
      </c>
      <c r="DH22" s="64"/>
      <c r="DI22" s="13">
        <v>0</v>
      </c>
      <c r="DJ22" s="13">
        <v>0</v>
      </c>
      <c r="DK22" s="13">
        <v>0</v>
      </c>
      <c r="DL22" s="13">
        <v>0</v>
      </c>
      <c r="DM22" s="64"/>
      <c r="DN22" s="13">
        <v>0</v>
      </c>
      <c r="DO22" s="9">
        <v>0</v>
      </c>
      <c r="DP22" s="64"/>
      <c r="DQ22" s="103" t="s">
        <v>1129</v>
      </c>
      <c r="DR22" s="64"/>
      <c r="DS22" s="85" t="s">
        <v>1129</v>
      </c>
      <c r="DT22" s="85" t="s">
        <v>1129</v>
      </c>
      <c r="DU22" s="85" t="s">
        <v>1129</v>
      </c>
      <c r="DV22" s="85" t="s">
        <v>1129</v>
      </c>
      <c r="DW22" s="85" t="s">
        <v>1129</v>
      </c>
      <c r="DX22" s="13">
        <v>0</v>
      </c>
      <c r="DY22" s="13">
        <v>0</v>
      </c>
      <c r="DZ22" s="64"/>
      <c r="EA22" s="13">
        <v>0</v>
      </c>
      <c r="EB22" s="13">
        <v>0</v>
      </c>
      <c r="EC22" s="13">
        <v>0</v>
      </c>
      <c r="ED22" s="13">
        <v>0</v>
      </c>
      <c r="EE22" s="9">
        <v>0</v>
      </c>
      <c r="EF22" s="13">
        <v>0</v>
      </c>
      <c r="EG22" s="13">
        <v>0</v>
      </c>
      <c r="EH22" s="13">
        <v>0</v>
      </c>
      <c r="EI22" s="13">
        <v>0</v>
      </c>
      <c r="EJ22" s="57"/>
      <c r="EK22" s="13">
        <v>0</v>
      </c>
      <c r="EL22" s="19">
        <v>3</v>
      </c>
      <c r="EM22" s="19">
        <v>3</v>
      </c>
      <c r="EN22" s="13">
        <v>0</v>
      </c>
      <c r="EO22" s="13">
        <v>0</v>
      </c>
      <c r="EP22" s="13">
        <v>0</v>
      </c>
      <c r="EQ22" s="13">
        <v>0</v>
      </c>
      <c r="ER22" s="13">
        <v>0</v>
      </c>
      <c r="ES22" s="19">
        <v>3</v>
      </c>
      <c r="ET22" s="13">
        <v>0</v>
      </c>
      <c r="EU22" s="13">
        <v>0</v>
      </c>
      <c r="EV22" s="13">
        <v>0</v>
      </c>
      <c r="EW22" s="13">
        <v>0</v>
      </c>
      <c r="EX22" s="13">
        <v>0</v>
      </c>
      <c r="EY22" s="13">
        <v>0</v>
      </c>
      <c r="EZ22" s="13">
        <v>0</v>
      </c>
      <c r="FA22" s="13">
        <v>0</v>
      </c>
      <c r="FB22" s="13">
        <v>0</v>
      </c>
      <c r="FC22" s="13">
        <v>0</v>
      </c>
      <c r="FD22" s="13">
        <v>0</v>
      </c>
      <c r="FE22" s="13">
        <v>0</v>
      </c>
    </row>
    <row r="23" spans="1:161" s="1" customFormat="1" ht="120" customHeight="1" x14ac:dyDescent="0.25">
      <c r="A23" s="13">
        <v>22</v>
      </c>
      <c r="B23" s="23" t="s">
        <v>159</v>
      </c>
      <c r="C23" s="6" t="s">
        <v>160</v>
      </c>
      <c r="D23" s="6" t="s">
        <v>26</v>
      </c>
      <c r="E23" s="6">
        <v>1</v>
      </c>
      <c r="F23" s="6" t="s">
        <v>161</v>
      </c>
      <c r="G23" s="6">
        <v>1</v>
      </c>
      <c r="H23" s="7" t="s">
        <v>162</v>
      </c>
      <c r="I23" s="8">
        <v>2003</v>
      </c>
      <c r="J23" s="7" t="s">
        <v>163</v>
      </c>
      <c r="K23" s="8">
        <v>2005</v>
      </c>
      <c r="L23" s="18" t="s">
        <v>30</v>
      </c>
      <c r="M23" s="6">
        <v>2</v>
      </c>
      <c r="N23" s="6" t="s">
        <v>30</v>
      </c>
      <c r="O23" s="6" t="s">
        <v>30</v>
      </c>
      <c r="P23" s="6" t="s">
        <v>30</v>
      </c>
      <c r="Q23" s="6" t="s">
        <v>30</v>
      </c>
      <c r="R23" s="6" t="s">
        <v>30</v>
      </c>
      <c r="S23" s="6" t="s">
        <v>30</v>
      </c>
      <c r="T23" s="6" t="s">
        <v>30</v>
      </c>
      <c r="U23" s="6" t="s">
        <v>73</v>
      </c>
      <c r="V23" s="6" t="s">
        <v>164</v>
      </c>
      <c r="W23" s="13">
        <v>1</v>
      </c>
      <c r="X23" s="57"/>
      <c r="Y23" s="57"/>
      <c r="Z23" s="13">
        <v>0</v>
      </c>
      <c r="AA23" s="13">
        <v>0</v>
      </c>
      <c r="AB23" s="13">
        <v>0</v>
      </c>
      <c r="AC23" s="13">
        <v>0</v>
      </c>
      <c r="AD23" s="13">
        <v>0</v>
      </c>
      <c r="AE23" s="13">
        <v>0</v>
      </c>
      <c r="AF23" s="13">
        <v>0</v>
      </c>
      <c r="AG23" s="57"/>
      <c r="AH23" s="13">
        <v>0</v>
      </c>
      <c r="AI23" s="13">
        <v>0</v>
      </c>
      <c r="AJ23" s="57"/>
      <c r="AK23" s="13">
        <v>0</v>
      </c>
      <c r="AL23" s="13">
        <v>0</v>
      </c>
      <c r="AM23" s="13">
        <v>0</v>
      </c>
      <c r="AN23" s="64"/>
      <c r="AO23" s="13">
        <v>0</v>
      </c>
      <c r="AP23" s="13">
        <v>0</v>
      </c>
      <c r="AQ23" s="13">
        <v>0</v>
      </c>
      <c r="AR23" s="13">
        <v>0</v>
      </c>
      <c r="AS23" s="64"/>
      <c r="AT23" s="13">
        <v>0</v>
      </c>
      <c r="AU23" s="13">
        <v>0</v>
      </c>
      <c r="AV23" s="64"/>
      <c r="AW23" s="13">
        <v>0</v>
      </c>
      <c r="AX23" s="13">
        <v>0</v>
      </c>
      <c r="AY23" s="103" t="s">
        <v>1129</v>
      </c>
      <c r="AZ23" s="103" t="s">
        <v>1129</v>
      </c>
      <c r="BA23" s="13">
        <v>0</v>
      </c>
      <c r="BB23" s="13">
        <v>0</v>
      </c>
      <c r="BC23" s="64"/>
      <c r="BD23" s="13">
        <v>0</v>
      </c>
      <c r="BE23" s="103" t="s">
        <v>1129</v>
      </c>
      <c r="BF23" s="13">
        <v>0</v>
      </c>
      <c r="BG23" s="64"/>
      <c r="BH23" s="13">
        <v>0</v>
      </c>
      <c r="BI23" s="13">
        <v>0</v>
      </c>
      <c r="BJ23" s="64"/>
      <c r="BK23" s="13">
        <v>0</v>
      </c>
      <c r="BL23" s="13">
        <v>0</v>
      </c>
      <c r="BM23" s="13">
        <v>0</v>
      </c>
      <c r="BN23" s="9">
        <v>0</v>
      </c>
      <c r="BO23" s="64"/>
      <c r="BP23" s="13">
        <v>0</v>
      </c>
      <c r="BQ23" s="103" t="s">
        <v>1129</v>
      </c>
      <c r="BR23" s="9">
        <v>0</v>
      </c>
      <c r="BS23" s="103" t="s">
        <v>1129</v>
      </c>
      <c r="BT23" s="64"/>
      <c r="BU23" s="13">
        <v>0</v>
      </c>
      <c r="BV23" s="57"/>
      <c r="BW23" s="13">
        <v>0</v>
      </c>
      <c r="BX23" s="64"/>
      <c r="BY23" s="13">
        <v>0</v>
      </c>
      <c r="BZ23" s="13">
        <v>0</v>
      </c>
      <c r="CA23" s="13">
        <v>0</v>
      </c>
      <c r="CB23" s="13">
        <v>0</v>
      </c>
      <c r="CC23" s="64"/>
      <c r="CD23" s="13">
        <v>0</v>
      </c>
      <c r="CE23" s="13">
        <v>0</v>
      </c>
      <c r="CF23" s="57"/>
      <c r="CG23" s="13">
        <v>0</v>
      </c>
      <c r="CH23" s="13">
        <v>0</v>
      </c>
      <c r="CI23" s="64"/>
      <c r="CJ23" s="13">
        <v>0</v>
      </c>
      <c r="CK23" s="13">
        <v>0</v>
      </c>
      <c r="CL23" s="57"/>
      <c r="CM23" s="13">
        <v>0</v>
      </c>
      <c r="CN23" s="13">
        <v>0</v>
      </c>
      <c r="CO23" s="13">
        <v>0</v>
      </c>
      <c r="CP23" s="64"/>
      <c r="CQ23" s="64"/>
      <c r="CR23" s="13">
        <v>0</v>
      </c>
      <c r="CS23" s="13">
        <v>0</v>
      </c>
      <c r="CT23" s="22">
        <v>0</v>
      </c>
      <c r="CU23" s="22">
        <v>0</v>
      </c>
      <c r="CV23" s="22">
        <v>0</v>
      </c>
      <c r="CW23" s="22">
        <v>0</v>
      </c>
      <c r="CX23" s="64"/>
      <c r="CY23" s="6">
        <v>0</v>
      </c>
      <c r="CZ23" s="6">
        <v>0</v>
      </c>
      <c r="DA23" s="13">
        <v>0</v>
      </c>
      <c r="DB23" s="85" t="s">
        <v>1129</v>
      </c>
      <c r="DC23" s="64"/>
      <c r="DD23" s="13">
        <v>0</v>
      </c>
      <c r="DE23" s="13">
        <v>0</v>
      </c>
      <c r="DF23" s="13">
        <v>0</v>
      </c>
      <c r="DG23" s="103" t="s">
        <v>1129</v>
      </c>
      <c r="DH23" s="64"/>
      <c r="DI23" s="13">
        <v>0</v>
      </c>
      <c r="DJ23" s="13">
        <v>0</v>
      </c>
      <c r="DK23" s="13">
        <v>0</v>
      </c>
      <c r="DL23" s="13">
        <v>0</v>
      </c>
      <c r="DM23" s="64"/>
      <c r="DN23" s="13">
        <v>0</v>
      </c>
      <c r="DO23" s="9">
        <v>0</v>
      </c>
      <c r="DP23" s="64"/>
      <c r="DQ23" s="103" t="s">
        <v>1129</v>
      </c>
      <c r="DR23" s="64"/>
      <c r="DS23" s="85" t="s">
        <v>1129</v>
      </c>
      <c r="DT23" s="85" t="s">
        <v>1129</v>
      </c>
      <c r="DU23" s="85" t="s">
        <v>1129</v>
      </c>
      <c r="DV23" s="85" t="s">
        <v>1129</v>
      </c>
      <c r="DW23" s="85" t="s">
        <v>1129</v>
      </c>
      <c r="DX23" s="13">
        <v>0</v>
      </c>
      <c r="DY23" s="13">
        <v>0</v>
      </c>
      <c r="DZ23" s="64"/>
      <c r="EA23" s="13">
        <v>0</v>
      </c>
      <c r="EB23" s="13">
        <v>0</v>
      </c>
      <c r="EC23" s="13">
        <v>0</v>
      </c>
      <c r="ED23" s="13">
        <v>0</v>
      </c>
      <c r="EE23" s="9">
        <v>0</v>
      </c>
      <c r="EF23" s="13">
        <v>0</v>
      </c>
      <c r="EG23" s="13">
        <v>0</v>
      </c>
      <c r="EH23" s="13">
        <v>0</v>
      </c>
      <c r="EI23" s="13">
        <v>0</v>
      </c>
      <c r="EJ23" s="57"/>
      <c r="EK23" s="13">
        <v>0</v>
      </c>
      <c r="EL23" s="19">
        <v>3</v>
      </c>
      <c r="EM23" s="19">
        <v>3</v>
      </c>
      <c r="EN23" s="13">
        <v>0</v>
      </c>
      <c r="EO23" s="13">
        <v>0</v>
      </c>
      <c r="EP23" s="13">
        <v>0</v>
      </c>
      <c r="EQ23" s="13">
        <v>0</v>
      </c>
      <c r="ER23" s="13">
        <v>0</v>
      </c>
      <c r="ES23" s="19">
        <v>3</v>
      </c>
      <c r="ET23" s="13">
        <v>0</v>
      </c>
      <c r="EU23" s="13">
        <v>0</v>
      </c>
      <c r="EV23" s="13">
        <v>0</v>
      </c>
      <c r="EW23" s="13">
        <v>0</v>
      </c>
      <c r="EX23" s="13">
        <v>0</v>
      </c>
      <c r="EY23" s="13">
        <v>0</v>
      </c>
      <c r="EZ23" s="13">
        <v>0</v>
      </c>
      <c r="FA23" s="13">
        <v>0</v>
      </c>
      <c r="FB23" s="13">
        <v>0</v>
      </c>
      <c r="FC23" s="13">
        <v>0</v>
      </c>
      <c r="FD23" s="13">
        <v>0</v>
      </c>
      <c r="FE23" s="13">
        <v>0</v>
      </c>
    </row>
    <row r="24" spans="1:161" s="1" customFormat="1" ht="120" customHeight="1" x14ac:dyDescent="0.25">
      <c r="A24" s="13">
        <v>23</v>
      </c>
      <c r="B24" s="6" t="s">
        <v>165</v>
      </c>
      <c r="C24" s="6" t="s">
        <v>166</v>
      </c>
      <c r="D24" s="6" t="s">
        <v>26</v>
      </c>
      <c r="E24" s="6">
        <v>1</v>
      </c>
      <c r="F24" s="6" t="s">
        <v>167</v>
      </c>
      <c r="G24" s="6">
        <v>2</v>
      </c>
      <c r="H24" s="7" t="s">
        <v>168</v>
      </c>
      <c r="I24" s="8">
        <v>2003</v>
      </c>
      <c r="J24" s="6" t="s">
        <v>169</v>
      </c>
      <c r="K24" s="8">
        <v>2004</v>
      </c>
      <c r="L24" s="18" t="s">
        <v>30</v>
      </c>
      <c r="M24" s="6">
        <v>1</v>
      </c>
      <c r="N24" s="6" t="s">
        <v>30</v>
      </c>
      <c r="O24" s="6" t="s">
        <v>30</v>
      </c>
      <c r="P24" s="6" t="s">
        <v>30</v>
      </c>
      <c r="Q24" s="6" t="s">
        <v>30</v>
      </c>
      <c r="R24" s="6" t="s">
        <v>30</v>
      </c>
      <c r="S24" s="6" t="s">
        <v>30</v>
      </c>
      <c r="T24" s="6" t="s">
        <v>30</v>
      </c>
      <c r="U24" s="6" t="s">
        <v>31</v>
      </c>
      <c r="V24" s="6" t="s">
        <v>170</v>
      </c>
      <c r="W24" s="13">
        <v>1</v>
      </c>
      <c r="X24" s="57"/>
      <c r="Y24" s="57"/>
      <c r="Z24" s="13">
        <v>0</v>
      </c>
      <c r="AA24" s="13">
        <v>0</v>
      </c>
      <c r="AB24" s="13">
        <v>0</v>
      </c>
      <c r="AC24" s="13">
        <v>0</v>
      </c>
      <c r="AD24" s="13">
        <v>0</v>
      </c>
      <c r="AE24" s="13">
        <v>0</v>
      </c>
      <c r="AF24" s="13">
        <v>0</v>
      </c>
      <c r="AG24" s="57"/>
      <c r="AH24" s="13">
        <v>0</v>
      </c>
      <c r="AI24" s="13">
        <v>0</v>
      </c>
      <c r="AJ24" s="57"/>
      <c r="AK24" s="13">
        <v>0</v>
      </c>
      <c r="AL24" s="13">
        <v>0</v>
      </c>
      <c r="AM24" s="13">
        <v>0</v>
      </c>
      <c r="AN24" s="64"/>
      <c r="AO24" s="13">
        <v>0</v>
      </c>
      <c r="AP24" s="13">
        <v>0</v>
      </c>
      <c r="AQ24" s="13">
        <v>0</v>
      </c>
      <c r="AR24" s="13">
        <v>0</v>
      </c>
      <c r="AS24" s="64"/>
      <c r="AT24" s="13">
        <v>0</v>
      </c>
      <c r="AU24" s="13">
        <v>0</v>
      </c>
      <c r="AV24" s="64"/>
      <c r="AW24" s="13">
        <v>0</v>
      </c>
      <c r="AX24" s="13">
        <v>0</v>
      </c>
      <c r="AY24" s="103" t="s">
        <v>1129</v>
      </c>
      <c r="AZ24" s="103" t="s">
        <v>1129</v>
      </c>
      <c r="BA24" s="13">
        <v>0</v>
      </c>
      <c r="BB24" s="13">
        <v>0</v>
      </c>
      <c r="BC24" s="64"/>
      <c r="BD24" s="13">
        <v>0</v>
      </c>
      <c r="BE24" s="103" t="s">
        <v>1129</v>
      </c>
      <c r="BF24" s="13">
        <v>0</v>
      </c>
      <c r="BG24" s="64"/>
      <c r="BH24" s="13">
        <v>0</v>
      </c>
      <c r="BI24" s="13">
        <v>0</v>
      </c>
      <c r="BJ24" s="64"/>
      <c r="BK24" s="13">
        <v>0</v>
      </c>
      <c r="BL24" s="13">
        <v>0</v>
      </c>
      <c r="BM24" s="13">
        <v>0</v>
      </c>
      <c r="BN24" s="9">
        <v>0</v>
      </c>
      <c r="BO24" s="64"/>
      <c r="BP24" s="13">
        <v>0</v>
      </c>
      <c r="BQ24" s="103" t="s">
        <v>1129</v>
      </c>
      <c r="BR24" s="9">
        <v>0</v>
      </c>
      <c r="BS24" s="103" t="s">
        <v>1129</v>
      </c>
      <c r="BT24" s="64"/>
      <c r="BU24" s="13">
        <v>0</v>
      </c>
      <c r="BV24" s="57"/>
      <c r="BW24" s="13">
        <v>0</v>
      </c>
      <c r="BX24" s="64"/>
      <c r="BY24" s="13">
        <v>0</v>
      </c>
      <c r="BZ24" s="13">
        <v>0</v>
      </c>
      <c r="CA24" s="13">
        <v>0</v>
      </c>
      <c r="CB24" s="13">
        <v>0</v>
      </c>
      <c r="CC24" s="64"/>
      <c r="CD24" s="13">
        <v>0</v>
      </c>
      <c r="CE24" s="13">
        <v>0</v>
      </c>
      <c r="CF24" s="57"/>
      <c r="CG24" s="13">
        <v>0</v>
      </c>
      <c r="CH24" s="13">
        <v>0</v>
      </c>
      <c r="CI24" s="64"/>
      <c r="CJ24" s="13">
        <v>0</v>
      </c>
      <c r="CK24" s="13">
        <v>0</v>
      </c>
      <c r="CL24" s="57"/>
      <c r="CM24" s="13">
        <v>0</v>
      </c>
      <c r="CN24" s="13">
        <v>0</v>
      </c>
      <c r="CO24" s="13">
        <v>0</v>
      </c>
      <c r="CP24" s="64"/>
      <c r="CQ24" s="64"/>
      <c r="CR24" s="13">
        <v>0</v>
      </c>
      <c r="CS24" s="13">
        <v>0</v>
      </c>
      <c r="CT24" s="22">
        <v>0</v>
      </c>
      <c r="CU24" s="22">
        <v>0</v>
      </c>
      <c r="CV24" s="22">
        <v>0</v>
      </c>
      <c r="CW24" s="22">
        <v>0</v>
      </c>
      <c r="CX24" s="64"/>
      <c r="CY24" s="6">
        <v>0</v>
      </c>
      <c r="CZ24" s="6">
        <v>0</v>
      </c>
      <c r="DA24" s="13">
        <v>0</v>
      </c>
      <c r="DB24" s="85" t="s">
        <v>1129</v>
      </c>
      <c r="DC24" s="64"/>
      <c r="DD24" s="13">
        <v>0</v>
      </c>
      <c r="DE24" s="13">
        <v>0</v>
      </c>
      <c r="DF24" s="13">
        <v>0</v>
      </c>
      <c r="DG24" s="103" t="s">
        <v>1129</v>
      </c>
      <c r="DH24" s="64"/>
      <c r="DI24" s="13">
        <v>0</v>
      </c>
      <c r="DJ24" s="13">
        <v>0</v>
      </c>
      <c r="DK24" s="13">
        <v>0</v>
      </c>
      <c r="DL24" s="13">
        <v>0</v>
      </c>
      <c r="DM24" s="64"/>
      <c r="DN24" s="13">
        <v>0</v>
      </c>
      <c r="DO24" s="9">
        <v>0</v>
      </c>
      <c r="DP24" s="64"/>
      <c r="DQ24" s="103" t="s">
        <v>1129</v>
      </c>
      <c r="DR24" s="64"/>
      <c r="DS24" s="85" t="s">
        <v>1129</v>
      </c>
      <c r="DT24" s="85" t="s">
        <v>1129</v>
      </c>
      <c r="DU24" s="85" t="s">
        <v>1129</v>
      </c>
      <c r="DV24" s="85" t="s">
        <v>1129</v>
      </c>
      <c r="DW24" s="85" t="s">
        <v>1129</v>
      </c>
      <c r="DX24" s="13">
        <v>0</v>
      </c>
      <c r="DY24" s="13">
        <v>0</v>
      </c>
      <c r="DZ24" s="64"/>
      <c r="EA24" s="13">
        <v>0</v>
      </c>
      <c r="EB24" s="13">
        <v>0</v>
      </c>
      <c r="EC24" s="13">
        <v>0</v>
      </c>
      <c r="ED24" s="13">
        <v>0</v>
      </c>
      <c r="EE24" s="9">
        <v>0</v>
      </c>
      <c r="EF24" s="13">
        <v>0</v>
      </c>
      <c r="EG24" s="13">
        <v>0</v>
      </c>
      <c r="EH24" s="13">
        <v>0</v>
      </c>
      <c r="EI24" s="13">
        <v>0</v>
      </c>
      <c r="EJ24" s="57"/>
      <c r="EK24" s="19">
        <v>3</v>
      </c>
      <c r="EL24" s="13">
        <v>0</v>
      </c>
      <c r="EM24" s="19">
        <v>3</v>
      </c>
      <c r="EN24" s="13">
        <v>0</v>
      </c>
      <c r="EO24" s="13">
        <v>0</v>
      </c>
      <c r="EP24" s="13">
        <v>0</v>
      </c>
      <c r="EQ24" s="13">
        <v>0</v>
      </c>
      <c r="ER24" s="13">
        <v>0</v>
      </c>
      <c r="ES24" s="13">
        <v>0</v>
      </c>
      <c r="ET24" s="13">
        <v>0</v>
      </c>
      <c r="EU24" s="13">
        <v>0</v>
      </c>
      <c r="EV24" s="13">
        <v>0</v>
      </c>
      <c r="EW24" s="13">
        <v>0</v>
      </c>
      <c r="EX24" s="13">
        <v>0</v>
      </c>
      <c r="EY24" s="13">
        <v>0</v>
      </c>
      <c r="EZ24" s="13">
        <v>0</v>
      </c>
      <c r="FA24" s="13">
        <v>0</v>
      </c>
      <c r="FB24" s="13">
        <v>0</v>
      </c>
      <c r="FC24" s="13">
        <v>0</v>
      </c>
      <c r="FD24" s="13">
        <v>0</v>
      </c>
      <c r="FE24" s="13">
        <v>0</v>
      </c>
    </row>
    <row r="25" spans="1:161" s="1" customFormat="1" ht="120" customHeight="1" x14ac:dyDescent="0.25">
      <c r="A25" s="13">
        <v>24</v>
      </c>
      <c r="B25" s="6" t="s">
        <v>171</v>
      </c>
      <c r="C25" s="6" t="s">
        <v>172</v>
      </c>
      <c r="D25" s="14" t="s">
        <v>26</v>
      </c>
      <c r="E25" s="14">
        <v>1</v>
      </c>
      <c r="F25" s="14" t="s">
        <v>173</v>
      </c>
      <c r="G25" s="6">
        <v>1</v>
      </c>
      <c r="H25" s="7" t="s">
        <v>174</v>
      </c>
      <c r="I25" s="8">
        <v>2003</v>
      </c>
      <c r="J25" s="7" t="s">
        <v>175</v>
      </c>
      <c r="K25" s="8">
        <v>2003</v>
      </c>
      <c r="L25" s="18" t="s">
        <v>30</v>
      </c>
      <c r="M25" s="14">
        <v>2</v>
      </c>
      <c r="N25" s="14" t="s">
        <v>30</v>
      </c>
      <c r="O25" s="18" t="s">
        <v>176</v>
      </c>
      <c r="P25" s="14" t="s">
        <v>30</v>
      </c>
      <c r="Q25" s="18" t="s">
        <v>177</v>
      </c>
      <c r="R25" s="14" t="s">
        <v>178</v>
      </c>
      <c r="S25" s="18" t="s">
        <v>179</v>
      </c>
      <c r="T25" s="6">
        <f>A168</f>
        <v>167</v>
      </c>
      <c r="U25" s="14" t="s">
        <v>31</v>
      </c>
      <c r="V25" s="30" t="s">
        <v>32</v>
      </c>
      <c r="W25" s="14">
        <v>1</v>
      </c>
      <c r="X25" s="58"/>
      <c r="Y25" s="58"/>
      <c r="Z25" s="14">
        <v>1</v>
      </c>
      <c r="AA25" s="14">
        <v>1</v>
      </c>
      <c r="AB25" s="14">
        <v>0</v>
      </c>
      <c r="AC25" s="20">
        <v>1</v>
      </c>
      <c r="AD25" s="21">
        <v>3</v>
      </c>
      <c r="AE25" s="6">
        <v>0</v>
      </c>
      <c r="AF25" s="6">
        <v>0</v>
      </c>
      <c r="AG25" s="59"/>
      <c r="AH25" s="14">
        <v>0</v>
      </c>
      <c r="AI25" s="14">
        <v>0</v>
      </c>
      <c r="AJ25" s="59"/>
      <c r="AK25" s="13">
        <v>0</v>
      </c>
      <c r="AL25" s="19">
        <v>3</v>
      </c>
      <c r="AM25" s="19">
        <v>3</v>
      </c>
      <c r="AN25" s="64"/>
      <c r="AO25" s="14">
        <v>0</v>
      </c>
      <c r="AP25" s="21">
        <v>3</v>
      </c>
      <c r="AQ25" s="14">
        <v>0</v>
      </c>
      <c r="AR25" s="6">
        <v>0</v>
      </c>
      <c r="AS25" s="64"/>
      <c r="AT25" s="21">
        <v>3</v>
      </c>
      <c r="AU25" s="14">
        <v>0</v>
      </c>
      <c r="AV25" s="64"/>
      <c r="AW25" s="21">
        <v>3</v>
      </c>
      <c r="AX25" s="6">
        <v>0</v>
      </c>
      <c r="AY25" s="103" t="s">
        <v>1129</v>
      </c>
      <c r="AZ25" s="103" t="s">
        <v>1129</v>
      </c>
      <c r="BA25" s="14">
        <v>0</v>
      </c>
      <c r="BB25" s="28">
        <v>2</v>
      </c>
      <c r="BC25" s="64"/>
      <c r="BD25" s="21">
        <v>3</v>
      </c>
      <c r="BE25" s="103" t="s">
        <v>1129</v>
      </c>
      <c r="BF25" s="20">
        <v>1</v>
      </c>
      <c r="BG25" s="64"/>
      <c r="BH25" s="21">
        <v>3</v>
      </c>
      <c r="BI25" s="14">
        <v>0</v>
      </c>
      <c r="BJ25" s="64"/>
      <c r="BK25" s="6">
        <v>0</v>
      </c>
      <c r="BL25" s="6">
        <v>0</v>
      </c>
      <c r="BM25" s="14">
        <v>0</v>
      </c>
      <c r="BN25" s="9">
        <v>0</v>
      </c>
      <c r="BO25" s="64"/>
      <c r="BP25" s="14">
        <v>0</v>
      </c>
      <c r="BQ25" s="103" t="s">
        <v>1129</v>
      </c>
      <c r="BR25" s="9">
        <v>0</v>
      </c>
      <c r="BS25" s="103" t="s">
        <v>1129</v>
      </c>
      <c r="BT25" s="64"/>
      <c r="BU25" s="14">
        <v>0</v>
      </c>
      <c r="BV25" s="57"/>
      <c r="BW25" s="6">
        <v>0</v>
      </c>
      <c r="BX25" s="64"/>
      <c r="BY25" s="14">
        <v>0</v>
      </c>
      <c r="BZ25" s="20">
        <v>1</v>
      </c>
      <c r="CA25" s="6">
        <v>0</v>
      </c>
      <c r="CB25" s="14">
        <v>0</v>
      </c>
      <c r="CC25" s="64"/>
      <c r="CD25" s="6">
        <v>0</v>
      </c>
      <c r="CE25" s="13">
        <v>0</v>
      </c>
      <c r="CF25" s="57"/>
      <c r="CG25" s="14">
        <v>0</v>
      </c>
      <c r="CH25" s="21">
        <v>3</v>
      </c>
      <c r="CI25" s="64"/>
      <c r="CJ25" s="14">
        <v>10</v>
      </c>
      <c r="CK25" s="14">
        <v>691</v>
      </c>
      <c r="CL25" s="58"/>
      <c r="CM25" s="14">
        <v>1</v>
      </c>
      <c r="CN25" s="14">
        <v>0</v>
      </c>
      <c r="CO25" s="14">
        <v>0</v>
      </c>
      <c r="CP25" s="64"/>
      <c r="CQ25" s="64"/>
      <c r="CR25" s="21">
        <v>3</v>
      </c>
      <c r="CS25" s="14">
        <v>0</v>
      </c>
      <c r="CT25" s="21">
        <v>3</v>
      </c>
      <c r="CU25" s="14">
        <v>0</v>
      </c>
      <c r="CV25" s="21">
        <v>3</v>
      </c>
      <c r="CW25" s="14">
        <v>0</v>
      </c>
      <c r="CX25" s="64"/>
      <c r="CY25" s="14">
        <v>0</v>
      </c>
      <c r="CZ25" s="14">
        <v>0</v>
      </c>
      <c r="DA25" s="14">
        <v>0</v>
      </c>
      <c r="DB25" s="85" t="s">
        <v>1129</v>
      </c>
      <c r="DC25" s="64"/>
      <c r="DD25" s="21">
        <v>3</v>
      </c>
      <c r="DE25" s="14">
        <v>0</v>
      </c>
      <c r="DF25" s="14">
        <v>0</v>
      </c>
      <c r="DG25" s="103" t="s">
        <v>1129</v>
      </c>
      <c r="DH25" s="64"/>
      <c r="DI25" s="21">
        <v>3</v>
      </c>
      <c r="DJ25" s="14">
        <v>0</v>
      </c>
      <c r="DK25" s="14">
        <v>0</v>
      </c>
      <c r="DL25" s="21">
        <v>3</v>
      </c>
      <c r="DM25" s="64"/>
      <c r="DN25" s="14">
        <v>0</v>
      </c>
      <c r="DO25" s="9">
        <v>0</v>
      </c>
      <c r="DP25" s="64"/>
      <c r="DQ25" s="103" t="s">
        <v>1129</v>
      </c>
      <c r="DR25" s="64"/>
      <c r="DS25" s="85" t="s">
        <v>1129</v>
      </c>
      <c r="DT25" s="85" t="s">
        <v>1129</v>
      </c>
      <c r="DU25" s="85" t="s">
        <v>1129</v>
      </c>
      <c r="DV25" s="85" t="s">
        <v>1129</v>
      </c>
      <c r="DW25" s="85" t="s">
        <v>1129</v>
      </c>
      <c r="DX25" s="20">
        <v>1</v>
      </c>
      <c r="DY25" s="14">
        <v>0</v>
      </c>
      <c r="DZ25" s="64"/>
      <c r="EA25" s="14">
        <v>0</v>
      </c>
      <c r="EB25" s="14">
        <v>0</v>
      </c>
      <c r="EC25" s="14">
        <v>0</v>
      </c>
      <c r="ED25" s="6">
        <v>0</v>
      </c>
      <c r="EE25" s="9">
        <v>0</v>
      </c>
      <c r="EF25" s="14"/>
      <c r="EG25" s="14">
        <v>0</v>
      </c>
      <c r="EH25" s="14">
        <v>1</v>
      </c>
      <c r="EI25" s="14">
        <v>1</v>
      </c>
      <c r="EJ25" s="58"/>
      <c r="EK25" s="21">
        <v>3</v>
      </c>
      <c r="EL25" s="14">
        <v>0</v>
      </c>
      <c r="EM25" s="21">
        <v>3</v>
      </c>
      <c r="EN25" s="14">
        <v>0</v>
      </c>
      <c r="EO25" s="14">
        <v>0</v>
      </c>
      <c r="EP25" s="14">
        <v>0</v>
      </c>
      <c r="EQ25" s="14">
        <v>0</v>
      </c>
      <c r="ER25" s="14">
        <v>0</v>
      </c>
      <c r="ES25" s="14">
        <v>0</v>
      </c>
      <c r="ET25" s="14">
        <v>0</v>
      </c>
      <c r="EU25" s="14">
        <v>0</v>
      </c>
      <c r="EV25" s="20">
        <v>1</v>
      </c>
      <c r="EW25" s="14">
        <v>0</v>
      </c>
      <c r="EX25" s="14">
        <v>0</v>
      </c>
      <c r="EY25" s="14">
        <v>0</v>
      </c>
      <c r="EZ25" s="14">
        <v>0</v>
      </c>
      <c r="FA25" s="14">
        <v>0</v>
      </c>
      <c r="FB25" s="14">
        <v>0</v>
      </c>
      <c r="FC25" s="21">
        <v>3</v>
      </c>
      <c r="FD25" s="14">
        <v>0</v>
      </c>
      <c r="FE25" s="14">
        <v>0</v>
      </c>
    </row>
    <row r="26" spans="1:161" s="1" customFormat="1" ht="120" customHeight="1" x14ac:dyDescent="0.25">
      <c r="A26" s="13">
        <v>25</v>
      </c>
      <c r="B26" s="6" t="s">
        <v>180</v>
      </c>
      <c r="C26" s="6" t="s">
        <v>181</v>
      </c>
      <c r="D26" s="6" t="s">
        <v>26</v>
      </c>
      <c r="E26" s="6">
        <v>1</v>
      </c>
      <c r="F26" s="6" t="s">
        <v>182</v>
      </c>
      <c r="G26" s="6">
        <v>1</v>
      </c>
      <c r="H26" s="7" t="s">
        <v>183</v>
      </c>
      <c r="I26" s="8">
        <v>2003</v>
      </c>
      <c r="J26" s="6" t="s">
        <v>163</v>
      </c>
      <c r="K26" s="8">
        <v>2004</v>
      </c>
      <c r="L26" s="18" t="s">
        <v>30</v>
      </c>
      <c r="M26" s="6">
        <v>2</v>
      </c>
      <c r="N26" s="6" t="s">
        <v>30</v>
      </c>
      <c r="O26" s="6" t="s">
        <v>184</v>
      </c>
      <c r="P26" s="6">
        <v>1</v>
      </c>
      <c r="Q26" s="6" t="s">
        <v>30</v>
      </c>
      <c r="R26" s="6" t="s">
        <v>30</v>
      </c>
      <c r="S26" s="6" t="s">
        <v>30</v>
      </c>
      <c r="T26" s="6" t="s">
        <v>30</v>
      </c>
      <c r="U26" s="6" t="s">
        <v>73</v>
      </c>
      <c r="V26" s="6" t="s">
        <v>185</v>
      </c>
      <c r="W26" s="13">
        <v>1</v>
      </c>
      <c r="X26" s="57"/>
      <c r="Y26" s="57"/>
      <c r="Z26" s="13">
        <v>0</v>
      </c>
      <c r="AA26" s="13">
        <v>0</v>
      </c>
      <c r="AB26" s="13">
        <v>0</v>
      </c>
      <c r="AC26" s="13">
        <v>0</v>
      </c>
      <c r="AD26" s="13">
        <v>0</v>
      </c>
      <c r="AE26" s="13">
        <v>0</v>
      </c>
      <c r="AF26" s="13">
        <v>0</v>
      </c>
      <c r="AG26" s="57"/>
      <c r="AH26" s="13">
        <v>0</v>
      </c>
      <c r="AI26" s="13">
        <v>0</v>
      </c>
      <c r="AJ26" s="57"/>
      <c r="AK26" s="13">
        <v>0</v>
      </c>
      <c r="AL26" s="13">
        <v>0</v>
      </c>
      <c r="AM26" s="13">
        <v>0</v>
      </c>
      <c r="AN26" s="64"/>
      <c r="AO26" s="13">
        <v>0</v>
      </c>
      <c r="AP26" s="13">
        <v>0</v>
      </c>
      <c r="AQ26" s="13">
        <v>0</v>
      </c>
      <c r="AR26" s="13">
        <v>0</v>
      </c>
      <c r="AS26" s="64"/>
      <c r="AT26" s="13">
        <v>0</v>
      </c>
      <c r="AU26" s="13">
        <v>0</v>
      </c>
      <c r="AV26" s="64"/>
      <c r="AW26" s="13">
        <v>0</v>
      </c>
      <c r="AX26" s="13">
        <v>0</v>
      </c>
      <c r="AY26" s="103" t="s">
        <v>1129</v>
      </c>
      <c r="AZ26" s="103" t="s">
        <v>1129</v>
      </c>
      <c r="BA26" s="13">
        <v>0</v>
      </c>
      <c r="BB26" s="13">
        <v>0</v>
      </c>
      <c r="BC26" s="64"/>
      <c r="BD26" s="13">
        <v>0</v>
      </c>
      <c r="BE26" s="103" t="s">
        <v>1129</v>
      </c>
      <c r="BF26" s="13">
        <v>0</v>
      </c>
      <c r="BG26" s="64"/>
      <c r="BH26" s="13">
        <v>0</v>
      </c>
      <c r="BI26" s="13">
        <v>0</v>
      </c>
      <c r="BJ26" s="64"/>
      <c r="BK26" s="13">
        <v>0</v>
      </c>
      <c r="BL26" s="13">
        <v>0</v>
      </c>
      <c r="BM26" s="13">
        <v>0</v>
      </c>
      <c r="BN26" s="9">
        <v>0</v>
      </c>
      <c r="BO26" s="64"/>
      <c r="BP26" s="13">
        <v>0</v>
      </c>
      <c r="BQ26" s="103" t="s">
        <v>1129</v>
      </c>
      <c r="BR26" s="9">
        <v>0</v>
      </c>
      <c r="BS26" s="103" t="s">
        <v>1129</v>
      </c>
      <c r="BT26" s="64"/>
      <c r="BU26" s="13">
        <v>0</v>
      </c>
      <c r="BV26" s="57"/>
      <c r="BW26" s="13">
        <v>0</v>
      </c>
      <c r="BX26" s="64"/>
      <c r="BY26" s="13">
        <v>0</v>
      </c>
      <c r="BZ26" s="13">
        <v>0</v>
      </c>
      <c r="CA26" s="13">
        <v>0</v>
      </c>
      <c r="CB26" s="13">
        <v>0</v>
      </c>
      <c r="CC26" s="64"/>
      <c r="CD26" s="13">
        <v>0</v>
      </c>
      <c r="CE26" s="13">
        <v>0</v>
      </c>
      <c r="CF26" s="57"/>
      <c r="CG26" s="13">
        <v>0</v>
      </c>
      <c r="CH26" s="13">
        <v>0</v>
      </c>
      <c r="CI26" s="64"/>
      <c r="CJ26" s="13">
        <v>0</v>
      </c>
      <c r="CK26" s="13">
        <v>0</v>
      </c>
      <c r="CL26" s="57"/>
      <c r="CM26" s="13">
        <v>0</v>
      </c>
      <c r="CN26" s="13">
        <v>0</v>
      </c>
      <c r="CO26" s="13">
        <v>0</v>
      </c>
      <c r="CP26" s="64"/>
      <c r="CQ26" s="64"/>
      <c r="CR26" s="13">
        <v>0</v>
      </c>
      <c r="CS26" s="13">
        <v>0</v>
      </c>
      <c r="CT26" s="22">
        <v>0</v>
      </c>
      <c r="CU26" s="22">
        <v>0</v>
      </c>
      <c r="CV26" s="22">
        <v>0</v>
      </c>
      <c r="CW26" s="22">
        <v>0</v>
      </c>
      <c r="CX26" s="64"/>
      <c r="CY26" s="6">
        <v>0</v>
      </c>
      <c r="CZ26" s="6">
        <v>0</v>
      </c>
      <c r="DA26" s="13">
        <v>0</v>
      </c>
      <c r="DB26" s="85" t="s">
        <v>1129</v>
      </c>
      <c r="DC26" s="64"/>
      <c r="DD26" s="13">
        <v>0</v>
      </c>
      <c r="DE26" s="13">
        <v>0</v>
      </c>
      <c r="DF26" s="13">
        <v>0</v>
      </c>
      <c r="DG26" s="103" t="s">
        <v>1129</v>
      </c>
      <c r="DH26" s="64"/>
      <c r="DI26" s="13">
        <v>0</v>
      </c>
      <c r="DJ26" s="13">
        <v>0</v>
      </c>
      <c r="DK26" s="13">
        <v>0</v>
      </c>
      <c r="DL26" s="13">
        <v>0</v>
      </c>
      <c r="DM26" s="64"/>
      <c r="DN26" s="13">
        <v>0</v>
      </c>
      <c r="DO26" s="9">
        <v>0</v>
      </c>
      <c r="DP26" s="64"/>
      <c r="DQ26" s="103" t="s">
        <v>1129</v>
      </c>
      <c r="DR26" s="64"/>
      <c r="DS26" s="85" t="s">
        <v>1129</v>
      </c>
      <c r="DT26" s="85" t="s">
        <v>1129</v>
      </c>
      <c r="DU26" s="85" t="s">
        <v>1129</v>
      </c>
      <c r="DV26" s="85" t="s">
        <v>1129</v>
      </c>
      <c r="DW26" s="85" t="s">
        <v>1129</v>
      </c>
      <c r="DX26" s="13">
        <v>0</v>
      </c>
      <c r="DY26" s="13">
        <v>0</v>
      </c>
      <c r="DZ26" s="64"/>
      <c r="EA26" s="13">
        <v>0</v>
      </c>
      <c r="EB26" s="13">
        <v>0</v>
      </c>
      <c r="EC26" s="13">
        <v>0</v>
      </c>
      <c r="ED26" s="13">
        <v>0</v>
      </c>
      <c r="EE26" s="9">
        <v>0</v>
      </c>
      <c r="EF26" s="13">
        <v>0</v>
      </c>
      <c r="EG26" s="13">
        <v>0</v>
      </c>
      <c r="EH26" s="13">
        <v>0</v>
      </c>
      <c r="EI26" s="13">
        <v>0</v>
      </c>
      <c r="EJ26" s="57"/>
      <c r="EK26" s="19">
        <v>3</v>
      </c>
      <c r="EL26" s="19">
        <v>3</v>
      </c>
      <c r="EM26" s="19">
        <v>3</v>
      </c>
      <c r="EN26" s="13">
        <v>0</v>
      </c>
      <c r="EO26" s="13">
        <v>0</v>
      </c>
      <c r="EP26" s="13">
        <v>0</v>
      </c>
      <c r="EQ26" s="13">
        <v>0</v>
      </c>
      <c r="ER26" s="13">
        <v>0</v>
      </c>
      <c r="ES26" s="19">
        <v>3</v>
      </c>
      <c r="ET26" s="13">
        <v>0</v>
      </c>
      <c r="EU26" s="13">
        <v>0</v>
      </c>
      <c r="EV26" s="13">
        <v>0</v>
      </c>
      <c r="EW26" s="13">
        <v>0</v>
      </c>
      <c r="EX26" s="13">
        <v>0</v>
      </c>
      <c r="EY26" s="13">
        <v>0</v>
      </c>
      <c r="EZ26" s="13">
        <v>0</v>
      </c>
      <c r="FA26" s="13">
        <v>0</v>
      </c>
      <c r="FB26" s="13">
        <v>0</v>
      </c>
      <c r="FC26" s="13">
        <v>0</v>
      </c>
      <c r="FD26" s="13">
        <v>0</v>
      </c>
      <c r="FE26" s="13">
        <v>0</v>
      </c>
    </row>
    <row r="27" spans="1:161" s="1" customFormat="1" ht="120" customHeight="1" x14ac:dyDescent="0.25">
      <c r="A27" s="13">
        <v>26</v>
      </c>
      <c r="B27" s="6" t="s">
        <v>186</v>
      </c>
      <c r="C27" s="6" t="s">
        <v>187</v>
      </c>
      <c r="D27" s="6" t="s">
        <v>26</v>
      </c>
      <c r="E27" s="6">
        <v>1</v>
      </c>
      <c r="F27" s="6" t="s">
        <v>188</v>
      </c>
      <c r="G27" s="6">
        <v>1</v>
      </c>
      <c r="H27" s="7" t="s">
        <v>189</v>
      </c>
      <c r="I27" s="8">
        <v>2003</v>
      </c>
      <c r="J27" s="7" t="s">
        <v>190</v>
      </c>
      <c r="K27" s="8">
        <v>2003</v>
      </c>
      <c r="L27" s="18" t="s">
        <v>30</v>
      </c>
      <c r="M27" s="6">
        <v>2</v>
      </c>
      <c r="N27" s="6" t="s">
        <v>30</v>
      </c>
      <c r="O27" s="6" t="s">
        <v>80</v>
      </c>
      <c r="P27" s="6">
        <v>1</v>
      </c>
      <c r="Q27" s="6" t="s">
        <v>30</v>
      </c>
      <c r="R27" s="6" t="s">
        <v>80</v>
      </c>
      <c r="S27" s="6" t="s">
        <v>30</v>
      </c>
      <c r="T27" s="6" t="s">
        <v>30</v>
      </c>
      <c r="U27" s="6" t="s">
        <v>73</v>
      </c>
      <c r="V27" s="6" t="s">
        <v>191</v>
      </c>
      <c r="W27" s="13">
        <v>1</v>
      </c>
      <c r="X27" s="57"/>
      <c r="Y27" s="57"/>
      <c r="Z27" s="13">
        <v>0</v>
      </c>
      <c r="AA27" s="13">
        <v>0</v>
      </c>
      <c r="AB27" s="13">
        <v>0</v>
      </c>
      <c r="AC27" s="13">
        <v>0</v>
      </c>
      <c r="AD27" s="13">
        <v>0</v>
      </c>
      <c r="AE27" s="13">
        <v>0</v>
      </c>
      <c r="AF27" s="13">
        <v>0</v>
      </c>
      <c r="AG27" s="57"/>
      <c r="AH27" s="13">
        <v>0</v>
      </c>
      <c r="AI27" s="13">
        <v>0</v>
      </c>
      <c r="AJ27" s="57"/>
      <c r="AK27" s="13">
        <v>0</v>
      </c>
      <c r="AL27" s="13">
        <v>0</v>
      </c>
      <c r="AM27" s="13">
        <v>0</v>
      </c>
      <c r="AN27" s="64"/>
      <c r="AO27" s="13">
        <v>0</v>
      </c>
      <c r="AP27" s="13">
        <v>0</v>
      </c>
      <c r="AQ27" s="13">
        <v>0</v>
      </c>
      <c r="AR27" s="13">
        <v>0</v>
      </c>
      <c r="AS27" s="64"/>
      <c r="AT27" s="13">
        <v>0</v>
      </c>
      <c r="AU27" s="13">
        <v>0</v>
      </c>
      <c r="AV27" s="64"/>
      <c r="AW27" s="13">
        <v>0</v>
      </c>
      <c r="AX27" s="13">
        <v>0</v>
      </c>
      <c r="AY27" s="103" t="s">
        <v>1129</v>
      </c>
      <c r="AZ27" s="103" t="s">
        <v>1129</v>
      </c>
      <c r="BA27" s="13">
        <v>0</v>
      </c>
      <c r="BB27" s="13">
        <v>0</v>
      </c>
      <c r="BC27" s="64"/>
      <c r="BD27" s="13">
        <v>0</v>
      </c>
      <c r="BE27" s="103" t="s">
        <v>1129</v>
      </c>
      <c r="BF27" s="13">
        <v>0</v>
      </c>
      <c r="BG27" s="64"/>
      <c r="BH27" s="13">
        <v>0</v>
      </c>
      <c r="BI27" s="13">
        <v>0</v>
      </c>
      <c r="BJ27" s="64"/>
      <c r="BK27" s="13">
        <v>0</v>
      </c>
      <c r="BL27" s="13">
        <v>0</v>
      </c>
      <c r="BM27" s="13">
        <v>0</v>
      </c>
      <c r="BN27" s="9">
        <v>0</v>
      </c>
      <c r="BO27" s="64"/>
      <c r="BP27" s="13">
        <v>0</v>
      </c>
      <c r="BQ27" s="103" t="s">
        <v>1129</v>
      </c>
      <c r="BR27" s="9">
        <v>0</v>
      </c>
      <c r="BS27" s="103" t="s">
        <v>1129</v>
      </c>
      <c r="BT27" s="64"/>
      <c r="BU27" s="13">
        <v>0</v>
      </c>
      <c r="BV27" s="57"/>
      <c r="BW27" s="13">
        <v>0</v>
      </c>
      <c r="BX27" s="64"/>
      <c r="BY27" s="13">
        <v>0</v>
      </c>
      <c r="BZ27" s="13">
        <v>0</v>
      </c>
      <c r="CA27" s="13">
        <v>0</v>
      </c>
      <c r="CB27" s="13">
        <v>0</v>
      </c>
      <c r="CC27" s="64"/>
      <c r="CD27" s="13">
        <v>0</v>
      </c>
      <c r="CE27" s="13">
        <v>0</v>
      </c>
      <c r="CF27" s="57"/>
      <c r="CG27" s="13">
        <v>0</v>
      </c>
      <c r="CH27" s="13">
        <v>0</v>
      </c>
      <c r="CI27" s="64"/>
      <c r="CJ27" s="13">
        <v>0</v>
      </c>
      <c r="CK27" s="13">
        <v>0</v>
      </c>
      <c r="CL27" s="57"/>
      <c r="CM27" s="13">
        <v>0</v>
      </c>
      <c r="CN27" s="13">
        <v>0</v>
      </c>
      <c r="CO27" s="13">
        <v>0</v>
      </c>
      <c r="CP27" s="64"/>
      <c r="CQ27" s="64"/>
      <c r="CR27" s="13">
        <v>0</v>
      </c>
      <c r="CS27" s="13">
        <v>0</v>
      </c>
      <c r="CT27" s="22">
        <v>0</v>
      </c>
      <c r="CU27" s="22">
        <v>0</v>
      </c>
      <c r="CV27" s="22">
        <v>0</v>
      </c>
      <c r="CW27" s="22">
        <v>0</v>
      </c>
      <c r="CX27" s="64"/>
      <c r="CY27" s="6">
        <v>0</v>
      </c>
      <c r="CZ27" s="6">
        <v>0</v>
      </c>
      <c r="DA27" s="13">
        <v>0</v>
      </c>
      <c r="DB27" s="85" t="s">
        <v>1129</v>
      </c>
      <c r="DC27" s="64"/>
      <c r="DD27" s="13">
        <v>0</v>
      </c>
      <c r="DE27" s="13">
        <v>0</v>
      </c>
      <c r="DF27" s="13">
        <v>0</v>
      </c>
      <c r="DG27" s="103" t="s">
        <v>1129</v>
      </c>
      <c r="DH27" s="64"/>
      <c r="DI27" s="13">
        <v>0</v>
      </c>
      <c r="DJ27" s="13">
        <v>0</v>
      </c>
      <c r="DK27" s="13">
        <v>0</v>
      </c>
      <c r="DL27" s="13">
        <v>0</v>
      </c>
      <c r="DM27" s="64"/>
      <c r="DN27" s="13">
        <v>0</v>
      </c>
      <c r="DO27" s="9">
        <v>0</v>
      </c>
      <c r="DP27" s="64"/>
      <c r="DQ27" s="103" t="s">
        <v>1129</v>
      </c>
      <c r="DR27" s="64"/>
      <c r="DS27" s="85" t="s">
        <v>1129</v>
      </c>
      <c r="DT27" s="85" t="s">
        <v>1129</v>
      </c>
      <c r="DU27" s="85" t="s">
        <v>1129</v>
      </c>
      <c r="DV27" s="85" t="s">
        <v>1129</v>
      </c>
      <c r="DW27" s="85" t="s">
        <v>1129</v>
      </c>
      <c r="DX27" s="13">
        <v>0</v>
      </c>
      <c r="DY27" s="13">
        <v>0</v>
      </c>
      <c r="DZ27" s="64"/>
      <c r="EA27" s="13">
        <v>0</v>
      </c>
      <c r="EB27" s="13">
        <v>0</v>
      </c>
      <c r="EC27" s="13">
        <v>0</v>
      </c>
      <c r="ED27" s="13">
        <v>0</v>
      </c>
      <c r="EE27" s="9">
        <v>0</v>
      </c>
      <c r="EF27" s="13">
        <v>0</v>
      </c>
      <c r="EG27" s="13">
        <v>0</v>
      </c>
      <c r="EH27" s="13">
        <v>0</v>
      </c>
      <c r="EI27" s="13">
        <v>0</v>
      </c>
      <c r="EJ27" s="57"/>
      <c r="EK27" s="13">
        <v>0</v>
      </c>
      <c r="EL27" s="19">
        <v>3</v>
      </c>
      <c r="EM27" s="19">
        <v>3</v>
      </c>
      <c r="EN27" s="13">
        <v>0</v>
      </c>
      <c r="EO27" s="13">
        <v>0</v>
      </c>
      <c r="EP27" s="13">
        <v>0</v>
      </c>
      <c r="EQ27" s="13">
        <v>0</v>
      </c>
      <c r="ER27" s="13">
        <v>0</v>
      </c>
      <c r="ES27" s="19">
        <v>3</v>
      </c>
      <c r="ET27" s="13">
        <v>0</v>
      </c>
      <c r="EU27" s="13">
        <v>0</v>
      </c>
      <c r="EV27" s="13">
        <v>0</v>
      </c>
      <c r="EW27" s="13">
        <v>0</v>
      </c>
      <c r="EX27" s="13">
        <v>0</v>
      </c>
      <c r="EY27" s="13">
        <v>0</v>
      </c>
      <c r="EZ27" s="13">
        <v>0</v>
      </c>
      <c r="FA27" s="13">
        <v>0</v>
      </c>
      <c r="FB27" s="13">
        <v>0</v>
      </c>
      <c r="FC27" s="13">
        <v>0</v>
      </c>
      <c r="FD27" s="13">
        <v>0</v>
      </c>
      <c r="FE27" s="13">
        <v>0</v>
      </c>
    </row>
    <row r="28" spans="1:161" s="1" customFormat="1" ht="120" customHeight="1" x14ac:dyDescent="0.25">
      <c r="A28" s="13">
        <v>27</v>
      </c>
      <c r="B28" s="6" t="s">
        <v>192</v>
      </c>
      <c r="C28" s="6" t="s">
        <v>193</v>
      </c>
      <c r="D28" s="6" t="s">
        <v>26</v>
      </c>
      <c r="E28" s="6">
        <v>1</v>
      </c>
      <c r="F28" s="6" t="s">
        <v>194</v>
      </c>
      <c r="G28" s="6">
        <v>2</v>
      </c>
      <c r="H28" s="7" t="s">
        <v>195</v>
      </c>
      <c r="I28" s="8">
        <v>2003</v>
      </c>
      <c r="J28" s="6" t="s">
        <v>196</v>
      </c>
      <c r="K28" s="8">
        <v>2004</v>
      </c>
      <c r="L28" s="18" t="s">
        <v>30</v>
      </c>
      <c r="M28" s="6">
        <v>2</v>
      </c>
      <c r="N28" s="6" t="s">
        <v>30</v>
      </c>
      <c r="O28" s="6" t="s">
        <v>197</v>
      </c>
      <c r="P28" s="6">
        <v>1</v>
      </c>
      <c r="Q28" s="6" t="s">
        <v>30</v>
      </c>
      <c r="R28" s="6" t="s">
        <v>30</v>
      </c>
      <c r="S28" s="6" t="s">
        <v>30</v>
      </c>
      <c r="T28" s="6" t="s">
        <v>30</v>
      </c>
      <c r="U28" s="6" t="s">
        <v>73</v>
      </c>
      <c r="V28" s="6" t="s">
        <v>198</v>
      </c>
      <c r="W28" s="13">
        <v>1</v>
      </c>
      <c r="X28" s="57"/>
      <c r="Y28" s="57"/>
      <c r="Z28" s="13">
        <v>0</v>
      </c>
      <c r="AA28" s="13">
        <v>0</v>
      </c>
      <c r="AB28" s="13">
        <v>0</v>
      </c>
      <c r="AC28" s="13">
        <v>0</v>
      </c>
      <c r="AD28" s="13">
        <v>0</v>
      </c>
      <c r="AE28" s="13">
        <v>0</v>
      </c>
      <c r="AF28" s="13">
        <v>0</v>
      </c>
      <c r="AG28" s="57"/>
      <c r="AH28" s="13">
        <v>0</v>
      </c>
      <c r="AI28" s="13">
        <v>0</v>
      </c>
      <c r="AJ28" s="57"/>
      <c r="AK28" s="13">
        <v>0</v>
      </c>
      <c r="AL28" s="13">
        <v>0</v>
      </c>
      <c r="AM28" s="13">
        <v>0</v>
      </c>
      <c r="AN28" s="64"/>
      <c r="AO28" s="13">
        <v>0</v>
      </c>
      <c r="AP28" s="13">
        <v>0</v>
      </c>
      <c r="AQ28" s="13">
        <v>0</v>
      </c>
      <c r="AR28" s="13">
        <v>0</v>
      </c>
      <c r="AS28" s="64"/>
      <c r="AT28" s="13">
        <v>0</v>
      </c>
      <c r="AU28" s="13">
        <v>0</v>
      </c>
      <c r="AV28" s="64"/>
      <c r="AW28" s="13">
        <v>0</v>
      </c>
      <c r="AX28" s="13">
        <v>0</v>
      </c>
      <c r="AY28" s="103" t="s">
        <v>1129</v>
      </c>
      <c r="AZ28" s="103" t="s">
        <v>1129</v>
      </c>
      <c r="BA28" s="13">
        <v>0</v>
      </c>
      <c r="BB28" s="13">
        <v>0</v>
      </c>
      <c r="BC28" s="64"/>
      <c r="BD28" s="13">
        <v>0</v>
      </c>
      <c r="BE28" s="103" t="s">
        <v>1129</v>
      </c>
      <c r="BF28" s="13">
        <v>0</v>
      </c>
      <c r="BG28" s="64"/>
      <c r="BH28" s="13">
        <v>0</v>
      </c>
      <c r="BI28" s="13">
        <v>0</v>
      </c>
      <c r="BJ28" s="64"/>
      <c r="BK28" s="13">
        <v>0</v>
      </c>
      <c r="BL28" s="13">
        <v>0</v>
      </c>
      <c r="BM28" s="13">
        <v>0</v>
      </c>
      <c r="BN28" s="9">
        <v>0</v>
      </c>
      <c r="BO28" s="64"/>
      <c r="BP28" s="13">
        <v>0</v>
      </c>
      <c r="BQ28" s="103" t="s">
        <v>1129</v>
      </c>
      <c r="BR28" s="9">
        <v>0</v>
      </c>
      <c r="BS28" s="103" t="s">
        <v>1129</v>
      </c>
      <c r="BT28" s="64"/>
      <c r="BU28" s="13">
        <v>0</v>
      </c>
      <c r="BV28" s="57"/>
      <c r="BW28" s="13">
        <v>0</v>
      </c>
      <c r="BX28" s="64"/>
      <c r="BY28" s="13">
        <v>0</v>
      </c>
      <c r="BZ28" s="13">
        <v>0</v>
      </c>
      <c r="CA28" s="13">
        <v>0</v>
      </c>
      <c r="CB28" s="13">
        <v>0</v>
      </c>
      <c r="CC28" s="64"/>
      <c r="CD28" s="13">
        <v>0</v>
      </c>
      <c r="CE28" s="13">
        <v>0</v>
      </c>
      <c r="CF28" s="57"/>
      <c r="CG28" s="13">
        <v>0</v>
      </c>
      <c r="CH28" s="13">
        <v>0</v>
      </c>
      <c r="CI28" s="64"/>
      <c r="CJ28" s="13">
        <v>0</v>
      </c>
      <c r="CK28" s="13">
        <v>0</v>
      </c>
      <c r="CL28" s="57"/>
      <c r="CM28" s="13">
        <v>0</v>
      </c>
      <c r="CN28" s="13">
        <v>0</v>
      </c>
      <c r="CO28" s="13">
        <v>0</v>
      </c>
      <c r="CP28" s="64"/>
      <c r="CQ28" s="64"/>
      <c r="CR28" s="13">
        <v>0</v>
      </c>
      <c r="CS28" s="13">
        <v>0</v>
      </c>
      <c r="CT28" s="22">
        <v>0</v>
      </c>
      <c r="CU28" s="22">
        <v>0</v>
      </c>
      <c r="CV28" s="22">
        <v>0</v>
      </c>
      <c r="CW28" s="22">
        <v>0</v>
      </c>
      <c r="CX28" s="64"/>
      <c r="CY28" s="14">
        <v>0</v>
      </c>
      <c r="CZ28" s="14">
        <v>0</v>
      </c>
      <c r="DA28" s="13">
        <v>0</v>
      </c>
      <c r="DB28" s="85" t="s">
        <v>1129</v>
      </c>
      <c r="DC28" s="64"/>
      <c r="DD28" s="13">
        <v>0</v>
      </c>
      <c r="DE28" s="13">
        <v>0</v>
      </c>
      <c r="DF28" s="13">
        <v>0</v>
      </c>
      <c r="DG28" s="103" t="s">
        <v>1129</v>
      </c>
      <c r="DH28" s="64"/>
      <c r="DI28" s="13">
        <v>0</v>
      </c>
      <c r="DJ28" s="13">
        <v>0</v>
      </c>
      <c r="DK28" s="13">
        <v>0</v>
      </c>
      <c r="DL28" s="13">
        <v>0</v>
      </c>
      <c r="DM28" s="64"/>
      <c r="DN28" s="13">
        <v>0</v>
      </c>
      <c r="DO28" s="9">
        <v>0</v>
      </c>
      <c r="DP28" s="64"/>
      <c r="DQ28" s="103" t="s">
        <v>1129</v>
      </c>
      <c r="DR28" s="64"/>
      <c r="DS28" s="85" t="s">
        <v>1129</v>
      </c>
      <c r="DT28" s="85" t="s">
        <v>1129</v>
      </c>
      <c r="DU28" s="85" t="s">
        <v>1129</v>
      </c>
      <c r="DV28" s="85" t="s">
        <v>1129</v>
      </c>
      <c r="DW28" s="85" t="s">
        <v>1129</v>
      </c>
      <c r="DX28" s="13">
        <v>0</v>
      </c>
      <c r="DY28" s="13">
        <v>0</v>
      </c>
      <c r="DZ28" s="64"/>
      <c r="EA28" s="13">
        <v>0</v>
      </c>
      <c r="EB28" s="13">
        <v>0</v>
      </c>
      <c r="EC28" s="13">
        <v>0</v>
      </c>
      <c r="ED28" s="13">
        <v>0</v>
      </c>
      <c r="EE28" s="9">
        <v>0</v>
      </c>
      <c r="EF28" s="13">
        <v>0</v>
      </c>
      <c r="EG28" s="13">
        <v>0</v>
      </c>
      <c r="EH28" s="13">
        <v>0</v>
      </c>
      <c r="EI28" s="13">
        <v>0</v>
      </c>
      <c r="EJ28" s="57"/>
      <c r="EK28" s="19">
        <v>3</v>
      </c>
      <c r="EL28" s="13">
        <v>0</v>
      </c>
      <c r="EM28" s="13">
        <v>0</v>
      </c>
      <c r="EN28" s="13">
        <v>0</v>
      </c>
      <c r="EO28" s="13">
        <v>0</v>
      </c>
      <c r="EP28" s="13">
        <v>0</v>
      </c>
      <c r="EQ28" s="13">
        <v>0</v>
      </c>
      <c r="ER28" s="19">
        <v>3</v>
      </c>
      <c r="ES28" s="13">
        <v>0</v>
      </c>
      <c r="ET28" s="13">
        <v>0</v>
      </c>
      <c r="EU28" s="13">
        <v>0</v>
      </c>
      <c r="EV28" s="13">
        <v>0</v>
      </c>
      <c r="EW28" s="13">
        <v>0</v>
      </c>
      <c r="EX28" s="13">
        <v>0</v>
      </c>
      <c r="EY28" s="13">
        <v>0</v>
      </c>
      <c r="EZ28" s="13">
        <v>0</v>
      </c>
      <c r="FA28" s="13">
        <v>0</v>
      </c>
      <c r="FB28" s="13">
        <v>0</v>
      </c>
      <c r="FC28" s="13">
        <v>0</v>
      </c>
      <c r="FD28" s="13">
        <v>0</v>
      </c>
      <c r="FE28" s="13">
        <v>0</v>
      </c>
    </row>
    <row r="29" spans="1:161" s="1" customFormat="1" ht="120" customHeight="1" x14ac:dyDescent="0.25">
      <c r="A29" s="13">
        <v>28</v>
      </c>
      <c r="B29" s="6" t="s">
        <v>199</v>
      </c>
      <c r="C29" s="6" t="s">
        <v>200</v>
      </c>
      <c r="D29" s="6" t="s">
        <v>26</v>
      </c>
      <c r="E29" s="6">
        <v>1</v>
      </c>
      <c r="F29" s="6" t="s">
        <v>201</v>
      </c>
      <c r="G29" s="6">
        <v>1</v>
      </c>
      <c r="H29" s="7" t="s">
        <v>202</v>
      </c>
      <c r="I29" s="8">
        <v>2003</v>
      </c>
      <c r="J29" s="7" t="s">
        <v>163</v>
      </c>
      <c r="K29" s="8">
        <v>2004</v>
      </c>
      <c r="L29" s="27" t="s">
        <v>30</v>
      </c>
      <c r="M29" s="6">
        <v>1</v>
      </c>
      <c r="N29" s="6" t="s">
        <v>30</v>
      </c>
      <c r="O29" s="6" t="s">
        <v>30</v>
      </c>
      <c r="P29" s="6" t="s">
        <v>30</v>
      </c>
      <c r="Q29" s="6" t="s">
        <v>30</v>
      </c>
      <c r="R29" s="6" t="s">
        <v>30</v>
      </c>
      <c r="S29" s="6" t="s">
        <v>30</v>
      </c>
      <c r="T29" s="6" t="s">
        <v>30</v>
      </c>
      <c r="U29" s="6" t="s">
        <v>31</v>
      </c>
      <c r="V29" s="6" t="s">
        <v>32</v>
      </c>
      <c r="W29" s="6">
        <v>1</v>
      </c>
      <c r="X29" s="59"/>
      <c r="Y29" s="59"/>
      <c r="Z29" s="6">
        <v>1</v>
      </c>
      <c r="AA29" s="6">
        <v>1</v>
      </c>
      <c r="AB29" s="6">
        <v>0</v>
      </c>
      <c r="AC29" s="20">
        <v>1</v>
      </c>
      <c r="AD29" s="6">
        <v>0</v>
      </c>
      <c r="AE29" s="6">
        <v>0</v>
      </c>
      <c r="AF29" s="6">
        <v>0</v>
      </c>
      <c r="AG29" s="59"/>
      <c r="AH29" s="21">
        <v>3</v>
      </c>
      <c r="AI29" s="21">
        <v>3</v>
      </c>
      <c r="AJ29" s="59"/>
      <c r="AK29" s="13">
        <v>0</v>
      </c>
      <c r="AL29" s="19">
        <v>3</v>
      </c>
      <c r="AM29" s="19">
        <v>3</v>
      </c>
      <c r="AN29" s="64"/>
      <c r="AO29" s="6">
        <v>0</v>
      </c>
      <c r="AP29" s="21">
        <v>3</v>
      </c>
      <c r="AQ29" s="6">
        <v>0</v>
      </c>
      <c r="AR29" s="6">
        <v>0</v>
      </c>
      <c r="AS29" s="64"/>
      <c r="AT29" s="21">
        <v>3</v>
      </c>
      <c r="AU29" s="6">
        <v>0</v>
      </c>
      <c r="AV29" s="64"/>
      <c r="AW29" s="6">
        <v>0</v>
      </c>
      <c r="AX29" s="6">
        <v>0</v>
      </c>
      <c r="AY29" s="103" t="s">
        <v>1129</v>
      </c>
      <c r="AZ29" s="103" t="s">
        <v>1129</v>
      </c>
      <c r="BA29" s="6">
        <v>0</v>
      </c>
      <c r="BB29" s="20">
        <v>1</v>
      </c>
      <c r="BC29" s="64"/>
      <c r="BD29" s="6">
        <v>0</v>
      </c>
      <c r="BE29" s="103" t="s">
        <v>1129</v>
      </c>
      <c r="BF29" s="6">
        <v>0</v>
      </c>
      <c r="BG29" s="64"/>
      <c r="BH29" s="6">
        <v>0</v>
      </c>
      <c r="BI29" s="6">
        <v>0</v>
      </c>
      <c r="BJ29" s="64"/>
      <c r="BK29" s="6">
        <v>0</v>
      </c>
      <c r="BL29" s="6">
        <v>0</v>
      </c>
      <c r="BM29" s="6">
        <v>0</v>
      </c>
      <c r="BN29" s="9">
        <v>0</v>
      </c>
      <c r="BO29" s="64"/>
      <c r="BP29" s="6">
        <v>0</v>
      </c>
      <c r="BQ29" s="103" t="s">
        <v>1129</v>
      </c>
      <c r="BR29" s="9">
        <v>0</v>
      </c>
      <c r="BS29" s="103" t="s">
        <v>1129</v>
      </c>
      <c r="BT29" s="64"/>
      <c r="BU29" s="6">
        <v>0</v>
      </c>
      <c r="BV29" s="57"/>
      <c r="BW29" s="6">
        <v>0</v>
      </c>
      <c r="BX29" s="64"/>
      <c r="BY29" s="6">
        <v>0</v>
      </c>
      <c r="BZ29" s="6">
        <v>0</v>
      </c>
      <c r="CA29" s="6">
        <v>0</v>
      </c>
      <c r="CB29" s="21">
        <v>3</v>
      </c>
      <c r="CC29" s="64"/>
      <c r="CD29" s="6">
        <v>0</v>
      </c>
      <c r="CE29" s="6">
        <v>0</v>
      </c>
      <c r="CF29" s="59"/>
      <c r="CG29" s="21">
        <v>3</v>
      </c>
      <c r="CH29" s="6">
        <v>0</v>
      </c>
      <c r="CI29" s="64"/>
      <c r="CJ29" s="6">
        <v>4</v>
      </c>
      <c r="CK29" s="6">
        <v>655</v>
      </c>
      <c r="CL29" s="59"/>
      <c r="CM29" s="6">
        <v>1</v>
      </c>
      <c r="CN29" s="6">
        <v>0</v>
      </c>
      <c r="CO29" s="6">
        <v>0</v>
      </c>
      <c r="CP29" s="64"/>
      <c r="CQ29" s="64"/>
      <c r="CR29" s="28">
        <v>2</v>
      </c>
      <c r="CS29" s="28">
        <v>2</v>
      </c>
      <c r="CT29" s="14"/>
      <c r="CU29" s="14">
        <v>0</v>
      </c>
      <c r="CV29" s="14">
        <v>0</v>
      </c>
      <c r="CW29" s="21">
        <v>3</v>
      </c>
      <c r="CX29" s="64"/>
      <c r="CY29" s="6">
        <v>0</v>
      </c>
      <c r="CZ29" s="6">
        <v>0</v>
      </c>
      <c r="DA29" s="6">
        <v>0</v>
      </c>
      <c r="DB29" s="85" t="s">
        <v>1129</v>
      </c>
      <c r="DC29" s="64"/>
      <c r="DD29" s="6">
        <v>0</v>
      </c>
      <c r="DE29" s="6">
        <v>0</v>
      </c>
      <c r="DF29" s="6">
        <v>0</v>
      </c>
      <c r="DG29" s="103" t="s">
        <v>1129</v>
      </c>
      <c r="DH29" s="64"/>
      <c r="DI29" s="21">
        <v>3</v>
      </c>
      <c r="DJ29" s="6">
        <v>0</v>
      </c>
      <c r="DK29" s="6">
        <v>0</v>
      </c>
      <c r="DL29" s="21">
        <v>3</v>
      </c>
      <c r="DM29" s="64"/>
      <c r="DN29" s="6">
        <v>0</v>
      </c>
      <c r="DO29" s="9">
        <v>0</v>
      </c>
      <c r="DP29" s="64"/>
      <c r="DQ29" s="103" t="s">
        <v>1129</v>
      </c>
      <c r="DR29" s="64"/>
      <c r="DS29" s="85" t="s">
        <v>1129</v>
      </c>
      <c r="DT29" s="85" t="s">
        <v>1129</v>
      </c>
      <c r="DU29" s="85" t="s">
        <v>1129</v>
      </c>
      <c r="DV29" s="85" t="s">
        <v>1129</v>
      </c>
      <c r="DW29" s="85" t="s">
        <v>1129</v>
      </c>
      <c r="DX29" s="21">
        <v>3</v>
      </c>
      <c r="DY29" s="6">
        <v>0</v>
      </c>
      <c r="DZ29" s="64"/>
      <c r="EA29" s="21">
        <v>3</v>
      </c>
      <c r="EB29" s="21">
        <v>3</v>
      </c>
      <c r="EC29" s="6">
        <v>0</v>
      </c>
      <c r="ED29" s="21">
        <v>3</v>
      </c>
      <c r="EE29" s="9">
        <v>0</v>
      </c>
      <c r="EF29" s="21">
        <v>3</v>
      </c>
      <c r="EG29" s="14">
        <v>0</v>
      </c>
      <c r="EH29" s="21">
        <v>3</v>
      </c>
      <c r="EI29" s="6">
        <v>0</v>
      </c>
      <c r="EJ29" s="59"/>
      <c r="EK29" s="21">
        <v>3</v>
      </c>
      <c r="EL29" s="28">
        <v>2</v>
      </c>
      <c r="EM29" s="6">
        <v>0</v>
      </c>
      <c r="EN29" s="21">
        <v>3</v>
      </c>
      <c r="EO29" s="21">
        <v>3</v>
      </c>
      <c r="EP29" s="6">
        <v>0</v>
      </c>
      <c r="EQ29" s="21">
        <v>3</v>
      </c>
      <c r="ER29" s="21">
        <v>3</v>
      </c>
      <c r="ES29" s="6">
        <v>0</v>
      </c>
      <c r="ET29" s="21">
        <v>3</v>
      </c>
      <c r="EU29" s="21">
        <v>3</v>
      </c>
      <c r="EV29" s="21">
        <v>3</v>
      </c>
      <c r="EW29" s="21">
        <v>3</v>
      </c>
      <c r="EX29" s="21">
        <v>3</v>
      </c>
      <c r="EY29" s="6">
        <v>0</v>
      </c>
      <c r="EZ29" s="6">
        <v>0</v>
      </c>
      <c r="FA29" s="21">
        <v>3</v>
      </c>
      <c r="FB29" s="21">
        <v>3</v>
      </c>
      <c r="FC29" s="21">
        <v>3</v>
      </c>
      <c r="FD29" s="6">
        <v>0</v>
      </c>
      <c r="FE29" s="6">
        <v>0</v>
      </c>
    </row>
    <row r="30" spans="1:161" s="1" customFormat="1" ht="120" customHeight="1" x14ac:dyDescent="0.25">
      <c r="A30" s="13">
        <v>29</v>
      </c>
      <c r="B30" s="6" t="s">
        <v>203</v>
      </c>
      <c r="C30" s="6" t="s">
        <v>204</v>
      </c>
      <c r="D30" s="6" t="s">
        <v>26</v>
      </c>
      <c r="E30" s="6">
        <v>1</v>
      </c>
      <c r="F30" s="6" t="s">
        <v>205</v>
      </c>
      <c r="G30" s="6">
        <v>1</v>
      </c>
      <c r="H30" s="7" t="s">
        <v>206</v>
      </c>
      <c r="I30" s="8">
        <v>2003</v>
      </c>
      <c r="J30" s="27" t="s">
        <v>163</v>
      </c>
      <c r="K30" s="8">
        <v>2004</v>
      </c>
      <c r="L30" s="27" t="s">
        <v>30</v>
      </c>
      <c r="M30" s="6">
        <v>1</v>
      </c>
      <c r="N30" s="27" t="s">
        <v>30</v>
      </c>
      <c r="O30" s="27" t="s">
        <v>30</v>
      </c>
      <c r="P30" s="27" t="s">
        <v>30</v>
      </c>
      <c r="Q30" s="27" t="s">
        <v>30</v>
      </c>
      <c r="R30" s="27" t="s">
        <v>30</v>
      </c>
      <c r="S30" s="27" t="s">
        <v>30</v>
      </c>
      <c r="T30" s="27" t="s">
        <v>30</v>
      </c>
      <c r="U30" s="6" t="s">
        <v>44</v>
      </c>
      <c r="V30" s="6" t="s">
        <v>139</v>
      </c>
      <c r="W30" s="6">
        <v>1</v>
      </c>
      <c r="X30" s="59"/>
      <c r="Y30" s="59"/>
      <c r="Z30" s="6">
        <v>1</v>
      </c>
      <c r="AA30" s="6">
        <v>1</v>
      </c>
      <c r="AB30" s="6">
        <v>0</v>
      </c>
      <c r="AC30" s="6">
        <v>0</v>
      </c>
      <c r="AD30" s="6">
        <v>0</v>
      </c>
      <c r="AE30" s="31">
        <v>1</v>
      </c>
      <c r="AF30" s="31">
        <v>1</v>
      </c>
      <c r="AG30" s="61"/>
      <c r="AH30" s="21">
        <v>3</v>
      </c>
      <c r="AI30" s="21">
        <v>3</v>
      </c>
      <c r="AJ30" s="59"/>
      <c r="AK30" s="19">
        <v>3</v>
      </c>
      <c r="AL30" s="19">
        <v>3</v>
      </c>
      <c r="AM30" s="19">
        <v>3</v>
      </c>
      <c r="AN30" s="64"/>
      <c r="AO30" s="6">
        <v>0</v>
      </c>
      <c r="AP30" s="21">
        <v>3</v>
      </c>
      <c r="AQ30" s="6">
        <v>0</v>
      </c>
      <c r="AR30" s="6">
        <v>0</v>
      </c>
      <c r="AS30" s="64"/>
      <c r="AT30" s="21">
        <v>3</v>
      </c>
      <c r="AU30" s="6">
        <v>0</v>
      </c>
      <c r="AV30" s="64"/>
      <c r="AW30" s="6">
        <v>0</v>
      </c>
      <c r="AX30" s="6">
        <v>0</v>
      </c>
      <c r="AY30" s="103" t="s">
        <v>1129</v>
      </c>
      <c r="AZ30" s="103" t="s">
        <v>1129</v>
      </c>
      <c r="BA30" s="31">
        <v>1</v>
      </c>
      <c r="BB30" s="20">
        <v>1</v>
      </c>
      <c r="BC30" s="64"/>
      <c r="BD30" s="6">
        <v>0</v>
      </c>
      <c r="BE30" s="103" t="s">
        <v>1129</v>
      </c>
      <c r="BF30" s="21">
        <v>3</v>
      </c>
      <c r="BG30" s="64"/>
      <c r="BH30" s="31">
        <v>1</v>
      </c>
      <c r="BI30" s="6">
        <v>0</v>
      </c>
      <c r="BJ30" s="64"/>
      <c r="BK30" s="6">
        <v>0</v>
      </c>
      <c r="BL30" s="6">
        <v>0</v>
      </c>
      <c r="BM30" s="6">
        <v>0</v>
      </c>
      <c r="BN30" s="9">
        <v>0</v>
      </c>
      <c r="BO30" s="64"/>
      <c r="BP30" s="6">
        <v>0</v>
      </c>
      <c r="BQ30" s="103" t="s">
        <v>1129</v>
      </c>
      <c r="BR30" s="9">
        <v>0</v>
      </c>
      <c r="BS30" s="103" t="s">
        <v>1129</v>
      </c>
      <c r="BT30" s="64"/>
      <c r="BU30" s="31">
        <v>1</v>
      </c>
      <c r="BV30" s="57"/>
      <c r="BW30" s="31">
        <v>1</v>
      </c>
      <c r="BX30" s="64"/>
      <c r="BY30" s="6">
        <v>0</v>
      </c>
      <c r="BZ30" s="31">
        <v>1</v>
      </c>
      <c r="CA30" s="31">
        <v>1</v>
      </c>
      <c r="CB30" s="6">
        <v>0</v>
      </c>
      <c r="CC30" s="64"/>
      <c r="CD30" s="6">
        <v>0</v>
      </c>
      <c r="CE30" s="6">
        <v>0</v>
      </c>
      <c r="CF30" s="59"/>
      <c r="CG30" s="21">
        <v>3</v>
      </c>
      <c r="CH30" s="6">
        <v>0</v>
      </c>
      <c r="CI30" s="64"/>
      <c r="CJ30" s="6">
        <v>7</v>
      </c>
      <c r="CK30" s="6">
        <v>879</v>
      </c>
      <c r="CL30" s="59"/>
      <c r="CM30" s="6">
        <v>1</v>
      </c>
      <c r="CN30" s="6">
        <v>0</v>
      </c>
      <c r="CO30" s="6">
        <v>0</v>
      </c>
      <c r="CP30" s="64"/>
      <c r="CQ30" s="64"/>
      <c r="CR30" s="28">
        <v>2</v>
      </c>
      <c r="CS30" s="20">
        <v>1</v>
      </c>
      <c r="CT30" s="21">
        <v>3</v>
      </c>
      <c r="CU30" s="14">
        <v>0</v>
      </c>
      <c r="CV30" s="14">
        <v>0</v>
      </c>
      <c r="CW30" s="21">
        <v>3</v>
      </c>
      <c r="CX30" s="64"/>
      <c r="CY30" s="6">
        <v>0</v>
      </c>
      <c r="CZ30" s="6">
        <v>0</v>
      </c>
      <c r="DA30" s="6">
        <v>0</v>
      </c>
      <c r="DB30" s="85" t="s">
        <v>1129</v>
      </c>
      <c r="DC30" s="64"/>
      <c r="DD30" s="21">
        <v>3</v>
      </c>
      <c r="DE30" s="6">
        <v>0</v>
      </c>
      <c r="DF30" s="6">
        <v>0</v>
      </c>
      <c r="DG30" s="103" t="s">
        <v>1129</v>
      </c>
      <c r="DH30" s="64"/>
      <c r="DI30" s="21">
        <v>3</v>
      </c>
      <c r="DJ30" s="6">
        <v>0</v>
      </c>
      <c r="DK30" s="6">
        <v>0</v>
      </c>
      <c r="DL30" s="21">
        <v>3</v>
      </c>
      <c r="DM30" s="64"/>
      <c r="DN30" s="6">
        <v>0</v>
      </c>
      <c r="DO30" s="9">
        <v>0</v>
      </c>
      <c r="DP30" s="64"/>
      <c r="DQ30" s="103" t="s">
        <v>1129</v>
      </c>
      <c r="DR30" s="64"/>
      <c r="DS30" s="85" t="s">
        <v>1129</v>
      </c>
      <c r="DT30" s="85" t="s">
        <v>1129</v>
      </c>
      <c r="DU30" s="85" t="s">
        <v>1129</v>
      </c>
      <c r="DV30" s="85" t="s">
        <v>1129</v>
      </c>
      <c r="DW30" s="85" t="s">
        <v>1129</v>
      </c>
      <c r="DX30" s="21">
        <v>3</v>
      </c>
      <c r="DY30" s="6">
        <v>0</v>
      </c>
      <c r="DZ30" s="64"/>
      <c r="EA30" s="21">
        <v>3</v>
      </c>
      <c r="EB30" s="21">
        <v>3</v>
      </c>
      <c r="EC30" s="6">
        <v>0</v>
      </c>
      <c r="ED30" s="21">
        <v>3</v>
      </c>
      <c r="EE30" s="9">
        <v>0</v>
      </c>
      <c r="EF30" s="6">
        <v>0</v>
      </c>
      <c r="EG30" s="32">
        <v>3</v>
      </c>
      <c r="EH30" s="32">
        <v>3</v>
      </c>
      <c r="EI30" s="6">
        <v>0</v>
      </c>
      <c r="EJ30" s="59"/>
      <c r="EK30" s="21">
        <v>3</v>
      </c>
      <c r="EL30" s="28">
        <v>2</v>
      </c>
      <c r="EM30" s="19">
        <v>3</v>
      </c>
      <c r="EN30" s="21">
        <v>3</v>
      </c>
      <c r="EO30" s="21">
        <v>3</v>
      </c>
      <c r="EP30" s="14">
        <v>0</v>
      </c>
      <c r="EQ30" s="21">
        <v>3</v>
      </c>
      <c r="ER30" s="21">
        <v>3</v>
      </c>
      <c r="ES30" s="6">
        <v>0</v>
      </c>
      <c r="ET30" s="21">
        <v>3</v>
      </c>
      <c r="EU30" s="21">
        <v>3</v>
      </c>
      <c r="EV30" s="21">
        <v>3</v>
      </c>
      <c r="EW30" s="21">
        <v>3</v>
      </c>
      <c r="EX30" s="21">
        <v>3</v>
      </c>
      <c r="EY30" s="6">
        <v>0</v>
      </c>
      <c r="EZ30" s="6">
        <v>0</v>
      </c>
      <c r="FA30" s="21">
        <v>3</v>
      </c>
      <c r="FB30" s="21">
        <v>3</v>
      </c>
      <c r="FC30" s="21">
        <v>3</v>
      </c>
      <c r="FD30" s="6">
        <v>0</v>
      </c>
      <c r="FE30" s="6">
        <v>0</v>
      </c>
    </row>
    <row r="31" spans="1:161" s="1" customFormat="1" ht="120" customHeight="1" x14ac:dyDescent="0.25">
      <c r="A31" s="13">
        <v>30</v>
      </c>
      <c r="B31" s="6" t="s">
        <v>207</v>
      </c>
      <c r="C31" s="6" t="s">
        <v>208</v>
      </c>
      <c r="D31" s="6" t="s">
        <v>35</v>
      </c>
      <c r="E31" s="6">
        <v>1</v>
      </c>
      <c r="F31" s="6" t="s">
        <v>209</v>
      </c>
      <c r="G31" s="6">
        <v>2</v>
      </c>
      <c r="H31" s="7" t="s">
        <v>210</v>
      </c>
      <c r="I31" s="8">
        <v>2003</v>
      </c>
      <c r="J31" s="27" t="s">
        <v>210</v>
      </c>
      <c r="K31" s="8">
        <v>2003</v>
      </c>
      <c r="L31" s="27" t="s">
        <v>30</v>
      </c>
      <c r="M31" s="6">
        <v>1</v>
      </c>
      <c r="N31" s="27" t="s">
        <v>30</v>
      </c>
      <c r="O31" s="27" t="s">
        <v>30</v>
      </c>
      <c r="P31" s="27" t="s">
        <v>30</v>
      </c>
      <c r="Q31" s="27" t="s">
        <v>211</v>
      </c>
      <c r="R31" s="27" t="s">
        <v>30</v>
      </c>
      <c r="S31" s="27" t="s">
        <v>212</v>
      </c>
      <c r="T31" s="27" t="s">
        <v>30</v>
      </c>
      <c r="U31" s="6" t="s">
        <v>52</v>
      </c>
      <c r="V31" s="6" t="s">
        <v>213</v>
      </c>
      <c r="W31" s="6">
        <v>1</v>
      </c>
      <c r="X31" s="59"/>
      <c r="Y31" s="59"/>
      <c r="Z31" s="6">
        <v>1</v>
      </c>
      <c r="AA31" s="6">
        <v>0</v>
      </c>
      <c r="AB31" s="6">
        <v>0</v>
      </c>
      <c r="AC31" s="6">
        <v>0</v>
      </c>
      <c r="AD31" s="6">
        <v>0</v>
      </c>
      <c r="AE31" s="6">
        <v>0</v>
      </c>
      <c r="AF31" s="20">
        <v>1</v>
      </c>
      <c r="AG31" s="59"/>
      <c r="AH31" s="6">
        <v>0</v>
      </c>
      <c r="AI31" s="6">
        <v>0</v>
      </c>
      <c r="AJ31" s="59"/>
      <c r="AK31" s="6">
        <v>0</v>
      </c>
      <c r="AL31" s="19">
        <v>3</v>
      </c>
      <c r="AM31" s="19">
        <v>3</v>
      </c>
      <c r="AN31" s="64"/>
      <c r="AO31" s="6">
        <v>0</v>
      </c>
      <c r="AP31" s="6">
        <v>0</v>
      </c>
      <c r="AQ31" s="6">
        <v>0</v>
      </c>
      <c r="AR31" s="6">
        <v>0</v>
      </c>
      <c r="AS31" s="64"/>
      <c r="AT31" s="6">
        <v>0</v>
      </c>
      <c r="AU31" s="6">
        <v>0</v>
      </c>
      <c r="AV31" s="64"/>
      <c r="AW31" s="6">
        <v>0</v>
      </c>
      <c r="AX31" s="6">
        <v>0</v>
      </c>
      <c r="AY31" s="103" t="s">
        <v>1129</v>
      </c>
      <c r="AZ31" s="103" t="s">
        <v>1129</v>
      </c>
      <c r="BA31" s="6">
        <v>0</v>
      </c>
      <c r="BB31" s="6">
        <v>0</v>
      </c>
      <c r="BC31" s="64"/>
      <c r="BD31" s="6">
        <v>0</v>
      </c>
      <c r="BE31" s="103" t="s">
        <v>1129</v>
      </c>
      <c r="BF31" s="21">
        <v>1</v>
      </c>
      <c r="BG31" s="64"/>
      <c r="BH31" s="6">
        <v>0</v>
      </c>
      <c r="BI31" s="6">
        <v>0</v>
      </c>
      <c r="BJ31" s="64"/>
      <c r="BK31" s="6">
        <v>0</v>
      </c>
      <c r="BL31" s="6">
        <v>0</v>
      </c>
      <c r="BM31" s="6">
        <v>0</v>
      </c>
      <c r="BN31" s="9">
        <v>0</v>
      </c>
      <c r="BO31" s="64"/>
      <c r="BP31" s="6">
        <v>0</v>
      </c>
      <c r="BQ31" s="103" t="s">
        <v>1129</v>
      </c>
      <c r="BR31" s="9">
        <v>0</v>
      </c>
      <c r="BS31" s="103" t="s">
        <v>1129</v>
      </c>
      <c r="BT31" s="64"/>
      <c r="BU31" s="6">
        <v>0</v>
      </c>
      <c r="BV31" s="57"/>
      <c r="BW31" s="6">
        <v>0</v>
      </c>
      <c r="BX31" s="64"/>
      <c r="BY31" s="6">
        <v>0</v>
      </c>
      <c r="BZ31" s="20">
        <v>1</v>
      </c>
      <c r="CA31" s="6">
        <v>0</v>
      </c>
      <c r="CB31" s="21">
        <v>3</v>
      </c>
      <c r="CC31" s="64"/>
      <c r="CD31" s="6">
        <v>0</v>
      </c>
      <c r="CE31" s="6">
        <v>0</v>
      </c>
      <c r="CF31" s="59"/>
      <c r="CG31" s="6">
        <v>0</v>
      </c>
      <c r="CH31" s="6">
        <v>0</v>
      </c>
      <c r="CI31" s="64"/>
      <c r="CJ31" s="6">
        <v>2</v>
      </c>
      <c r="CK31" s="6">
        <v>58</v>
      </c>
      <c r="CL31" s="59"/>
      <c r="CM31" s="6">
        <v>0</v>
      </c>
      <c r="CN31" s="6">
        <v>0</v>
      </c>
      <c r="CO31" s="6">
        <v>1</v>
      </c>
      <c r="CP31" s="64"/>
      <c r="CQ31" s="64"/>
      <c r="CR31" s="6">
        <v>0</v>
      </c>
      <c r="CS31" s="6">
        <v>0</v>
      </c>
      <c r="CT31" s="14">
        <v>0</v>
      </c>
      <c r="CU31" s="14">
        <v>0</v>
      </c>
      <c r="CV31" s="14">
        <v>0</v>
      </c>
      <c r="CW31" s="14">
        <v>0</v>
      </c>
      <c r="CX31" s="64"/>
      <c r="CY31" s="6">
        <v>0</v>
      </c>
      <c r="CZ31" s="6">
        <v>0</v>
      </c>
      <c r="DA31" s="6">
        <v>0</v>
      </c>
      <c r="DB31" s="85" t="s">
        <v>1129</v>
      </c>
      <c r="DC31" s="64"/>
      <c r="DD31" s="6">
        <v>0</v>
      </c>
      <c r="DE31" s="6">
        <v>0</v>
      </c>
      <c r="DF31" s="6">
        <v>0</v>
      </c>
      <c r="DG31" s="103" t="s">
        <v>1129</v>
      </c>
      <c r="DH31" s="64"/>
      <c r="DI31" s="6">
        <v>0</v>
      </c>
      <c r="DJ31" s="6">
        <v>0</v>
      </c>
      <c r="DK31" s="6">
        <v>0</v>
      </c>
      <c r="DL31" s="6">
        <v>0</v>
      </c>
      <c r="DM31" s="64"/>
      <c r="DN31" s="6">
        <v>0</v>
      </c>
      <c r="DO31" s="9">
        <v>0</v>
      </c>
      <c r="DP31" s="64"/>
      <c r="DQ31" s="103" t="s">
        <v>1129</v>
      </c>
      <c r="DR31" s="64"/>
      <c r="DS31" s="85" t="s">
        <v>1129</v>
      </c>
      <c r="DT31" s="85" t="s">
        <v>1129</v>
      </c>
      <c r="DU31" s="85" t="s">
        <v>1129</v>
      </c>
      <c r="DV31" s="85" t="s">
        <v>1129</v>
      </c>
      <c r="DW31" s="85" t="s">
        <v>1129</v>
      </c>
      <c r="DX31" s="6">
        <v>0</v>
      </c>
      <c r="DY31" s="6">
        <v>0</v>
      </c>
      <c r="DZ31" s="64"/>
      <c r="EA31" s="6">
        <v>0</v>
      </c>
      <c r="EB31" s="6">
        <v>0</v>
      </c>
      <c r="EC31" s="6">
        <v>0</v>
      </c>
      <c r="ED31" s="6">
        <v>0</v>
      </c>
      <c r="EE31" s="9">
        <v>0</v>
      </c>
      <c r="EF31" s="6">
        <v>0</v>
      </c>
      <c r="EG31" s="21">
        <v>3</v>
      </c>
      <c r="EH31" s="6">
        <v>0</v>
      </c>
      <c r="EI31" s="6">
        <v>0</v>
      </c>
      <c r="EJ31" s="59"/>
      <c r="EK31" s="13">
        <v>0</v>
      </c>
      <c r="EL31" s="13">
        <v>0</v>
      </c>
      <c r="EM31" s="13">
        <v>0</v>
      </c>
      <c r="EN31" s="13">
        <v>0</v>
      </c>
      <c r="EO31" s="13">
        <v>0</v>
      </c>
      <c r="EP31" s="13">
        <v>0</v>
      </c>
      <c r="EQ31" s="13">
        <v>0</v>
      </c>
      <c r="ER31" s="13">
        <v>0</v>
      </c>
      <c r="ES31" s="13">
        <v>0</v>
      </c>
      <c r="ET31" s="13">
        <v>0</v>
      </c>
      <c r="EU31" s="13">
        <v>0</v>
      </c>
      <c r="EV31" s="13">
        <v>0</v>
      </c>
      <c r="EW31" s="13">
        <v>0</v>
      </c>
      <c r="EX31" s="13">
        <v>0</v>
      </c>
      <c r="EY31" s="13">
        <v>0</v>
      </c>
      <c r="EZ31" s="13">
        <v>0</v>
      </c>
      <c r="FA31" s="13">
        <v>0</v>
      </c>
      <c r="FB31" s="13">
        <v>0</v>
      </c>
      <c r="FC31" s="13">
        <v>0</v>
      </c>
      <c r="FD31" s="13">
        <v>0</v>
      </c>
      <c r="FE31" s="13">
        <v>0</v>
      </c>
    </row>
    <row r="32" spans="1:161" s="1" customFormat="1" ht="120" customHeight="1" x14ac:dyDescent="0.25">
      <c r="A32" s="13">
        <v>31</v>
      </c>
      <c r="B32" s="6" t="s">
        <v>214</v>
      </c>
      <c r="C32" s="6" t="s">
        <v>215</v>
      </c>
      <c r="D32" s="6" t="s">
        <v>26</v>
      </c>
      <c r="E32" s="6">
        <v>1</v>
      </c>
      <c r="F32" s="6" t="s">
        <v>216</v>
      </c>
      <c r="G32" s="6">
        <v>2</v>
      </c>
      <c r="H32" s="7" t="s">
        <v>217</v>
      </c>
      <c r="I32" s="8">
        <v>2003</v>
      </c>
      <c r="J32" s="6" t="s">
        <v>218</v>
      </c>
      <c r="K32" s="8">
        <v>2003</v>
      </c>
      <c r="L32" s="18" t="s">
        <v>30</v>
      </c>
      <c r="M32" s="6">
        <v>1</v>
      </c>
      <c r="N32" s="6" t="s">
        <v>30</v>
      </c>
      <c r="O32" s="6" t="s">
        <v>30</v>
      </c>
      <c r="P32" s="6" t="s">
        <v>30</v>
      </c>
      <c r="Q32" s="6" t="s">
        <v>30</v>
      </c>
      <c r="R32" s="6" t="s">
        <v>30</v>
      </c>
      <c r="S32" s="6" t="s">
        <v>30</v>
      </c>
      <c r="T32" s="6" t="s">
        <v>30</v>
      </c>
      <c r="U32" s="6" t="s">
        <v>73</v>
      </c>
      <c r="V32" s="6" t="s">
        <v>219</v>
      </c>
      <c r="W32" s="13">
        <v>1</v>
      </c>
      <c r="X32" s="57"/>
      <c r="Y32" s="57"/>
      <c r="Z32" s="13">
        <v>0</v>
      </c>
      <c r="AA32" s="13">
        <v>0</v>
      </c>
      <c r="AB32" s="13">
        <v>0</v>
      </c>
      <c r="AC32" s="13">
        <v>0</v>
      </c>
      <c r="AD32" s="13">
        <v>0</v>
      </c>
      <c r="AE32" s="13">
        <v>0</v>
      </c>
      <c r="AF32" s="13">
        <v>0</v>
      </c>
      <c r="AG32" s="57"/>
      <c r="AH32" s="13">
        <v>0</v>
      </c>
      <c r="AI32" s="13">
        <v>0</v>
      </c>
      <c r="AJ32" s="57"/>
      <c r="AK32" s="13">
        <v>0</v>
      </c>
      <c r="AL32" s="13">
        <v>0</v>
      </c>
      <c r="AM32" s="13">
        <v>0</v>
      </c>
      <c r="AN32" s="64"/>
      <c r="AO32" s="13">
        <v>0</v>
      </c>
      <c r="AP32" s="13">
        <v>0</v>
      </c>
      <c r="AQ32" s="13">
        <v>0</v>
      </c>
      <c r="AR32" s="13">
        <v>0</v>
      </c>
      <c r="AS32" s="64"/>
      <c r="AT32" s="13">
        <v>0</v>
      </c>
      <c r="AU32" s="13">
        <v>0</v>
      </c>
      <c r="AV32" s="64"/>
      <c r="AW32" s="13">
        <v>0</v>
      </c>
      <c r="AX32" s="13">
        <v>0</v>
      </c>
      <c r="AY32" s="103" t="s">
        <v>1129</v>
      </c>
      <c r="AZ32" s="103" t="s">
        <v>1129</v>
      </c>
      <c r="BA32" s="13">
        <v>0</v>
      </c>
      <c r="BB32" s="13">
        <v>0</v>
      </c>
      <c r="BC32" s="64"/>
      <c r="BD32" s="13">
        <v>0</v>
      </c>
      <c r="BE32" s="103" t="s">
        <v>1129</v>
      </c>
      <c r="BF32" s="13">
        <v>0</v>
      </c>
      <c r="BG32" s="64"/>
      <c r="BH32" s="13">
        <v>0</v>
      </c>
      <c r="BI32" s="13">
        <v>0</v>
      </c>
      <c r="BJ32" s="64"/>
      <c r="BK32" s="13">
        <v>0</v>
      </c>
      <c r="BL32" s="13">
        <v>0</v>
      </c>
      <c r="BM32" s="13">
        <v>0</v>
      </c>
      <c r="BN32" s="9">
        <v>0</v>
      </c>
      <c r="BO32" s="64"/>
      <c r="BP32" s="13">
        <v>0</v>
      </c>
      <c r="BQ32" s="103" t="s">
        <v>1129</v>
      </c>
      <c r="BR32" s="9">
        <v>0</v>
      </c>
      <c r="BS32" s="103" t="s">
        <v>1129</v>
      </c>
      <c r="BT32" s="64"/>
      <c r="BU32" s="13">
        <v>0</v>
      </c>
      <c r="BV32" s="57"/>
      <c r="BW32" s="13">
        <v>0</v>
      </c>
      <c r="BX32" s="64"/>
      <c r="BY32" s="13">
        <v>0</v>
      </c>
      <c r="BZ32" s="13">
        <v>0</v>
      </c>
      <c r="CA32" s="13">
        <v>0</v>
      </c>
      <c r="CB32" s="13">
        <v>0</v>
      </c>
      <c r="CC32" s="64"/>
      <c r="CD32" s="13">
        <v>0</v>
      </c>
      <c r="CE32" s="13">
        <v>0</v>
      </c>
      <c r="CF32" s="57"/>
      <c r="CG32" s="13">
        <v>0</v>
      </c>
      <c r="CH32" s="13">
        <v>0</v>
      </c>
      <c r="CI32" s="64"/>
      <c r="CJ32" s="13">
        <v>0</v>
      </c>
      <c r="CK32" s="13">
        <v>0</v>
      </c>
      <c r="CL32" s="57"/>
      <c r="CM32" s="13">
        <v>0</v>
      </c>
      <c r="CN32" s="13">
        <v>0</v>
      </c>
      <c r="CO32" s="13">
        <v>0</v>
      </c>
      <c r="CP32" s="64"/>
      <c r="CQ32" s="64"/>
      <c r="CR32" s="13">
        <v>0</v>
      </c>
      <c r="CS32" s="13">
        <v>0</v>
      </c>
      <c r="CT32" s="22">
        <v>0</v>
      </c>
      <c r="CU32" s="22">
        <v>0</v>
      </c>
      <c r="CV32" s="22">
        <v>0</v>
      </c>
      <c r="CW32" s="22">
        <v>0</v>
      </c>
      <c r="CX32" s="64"/>
      <c r="CY32" s="6">
        <v>0</v>
      </c>
      <c r="CZ32" s="6">
        <v>0</v>
      </c>
      <c r="DA32" s="13">
        <v>0</v>
      </c>
      <c r="DB32" s="85" t="s">
        <v>1129</v>
      </c>
      <c r="DC32" s="64"/>
      <c r="DD32" s="13">
        <v>0</v>
      </c>
      <c r="DE32" s="13">
        <v>0</v>
      </c>
      <c r="DF32" s="13">
        <v>0</v>
      </c>
      <c r="DG32" s="103" t="s">
        <v>1129</v>
      </c>
      <c r="DH32" s="64"/>
      <c r="DI32" s="13">
        <v>0</v>
      </c>
      <c r="DJ32" s="13">
        <v>0</v>
      </c>
      <c r="DK32" s="13">
        <v>0</v>
      </c>
      <c r="DL32" s="13">
        <v>0</v>
      </c>
      <c r="DM32" s="64"/>
      <c r="DN32" s="13">
        <v>0</v>
      </c>
      <c r="DO32" s="9">
        <v>0</v>
      </c>
      <c r="DP32" s="64"/>
      <c r="DQ32" s="103" t="s">
        <v>1129</v>
      </c>
      <c r="DR32" s="64"/>
      <c r="DS32" s="85" t="s">
        <v>1129</v>
      </c>
      <c r="DT32" s="85" t="s">
        <v>1129</v>
      </c>
      <c r="DU32" s="85" t="s">
        <v>1129</v>
      </c>
      <c r="DV32" s="85" t="s">
        <v>1129</v>
      </c>
      <c r="DW32" s="85" t="s">
        <v>1129</v>
      </c>
      <c r="DX32" s="13">
        <v>0</v>
      </c>
      <c r="DY32" s="13">
        <v>0</v>
      </c>
      <c r="DZ32" s="64"/>
      <c r="EA32" s="13">
        <v>0</v>
      </c>
      <c r="EB32" s="13">
        <v>0</v>
      </c>
      <c r="EC32" s="13">
        <v>0</v>
      </c>
      <c r="ED32" s="13">
        <v>0</v>
      </c>
      <c r="EE32" s="9">
        <v>0</v>
      </c>
      <c r="EF32" s="13">
        <v>0</v>
      </c>
      <c r="EG32" s="13">
        <v>0</v>
      </c>
      <c r="EH32" s="13">
        <v>0</v>
      </c>
      <c r="EI32" s="13">
        <v>0</v>
      </c>
      <c r="EJ32" s="57"/>
      <c r="EK32" s="13">
        <v>0</v>
      </c>
      <c r="EL32" s="19">
        <v>3</v>
      </c>
      <c r="EM32" s="13">
        <v>0</v>
      </c>
      <c r="EN32" s="13">
        <v>0</v>
      </c>
      <c r="EO32" s="13">
        <v>0</v>
      </c>
      <c r="EP32" s="13">
        <v>0</v>
      </c>
      <c r="EQ32" s="13">
        <v>0</v>
      </c>
      <c r="ER32" s="13">
        <v>0</v>
      </c>
      <c r="ES32" s="19">
        <v>3</v>
      </c>
      <c r="ET32" s="13">
        <v>0</v>
      </c>
      <c r="EU32" s="13">
        <v>0</v>
      </c>
      <c r="EV32" s="13">
        <v>0</v>
      </c>
      <c r="EW32" s="13">
        <v>0</v>
      </c>
      <c r="EX32" s="13">
        <v>0</v>
      </c>
      <c r="EY32" s="13">
        <v>0</v>
      </c>
      <c r="EZ32" s="13">
        <v>0</v>
      </c>
      <c r="FA32" s="13">
        <v>0</v>
      </c>
      <c r="FB32" s="13">
        <v>0</v>
      </c>
      <c r="FC32" s="13">
        <v>0</v>
      </c>
      <c r="FD32" s="13">
        <v>0</v>
      </c>
      <c r="FE32" s="13">
        <v>0</v>
      </c>
    </row>
    <row r="33" spans="1:161" s="1" customFormat="1" ht="120" customHeight="1" x14ac:dyDescent="0.25">
      <c r="A33" s="13">
        <v>32</v>
      </c>
      <c r="B33" s="6" t="s">
        <v>220</v>
      </c>
      <c r="C33" s="6" t="s">
        <v>221</v>
      </c>
      <c r="D33" s="6" t="s">
        <v>222</v>
      </c>
      <c r="E33" s="6">
        <v>2</v>
      </c>
      <c r="F33" s="6" t="s">
        <v>223</v>
      </c>
      <c r="G33" s="6">
        <v>2</v>
      </c>
      <c r="H33" s="7" t="s">
        <v>224</v>
      </c>
      <c r="I33" s="8">
        <v>2003</v>
      </c>
      <c r="J33" s="6" t="s">
        <v>225</v>
      </c>
      <c r="K33" s="8">
        <v>2008</v>
      </c>
      <c r="L33" s="6" t="s">
        <v>30</v>
      </c>
      <c r="M33" s="6">
        <v>1</v>
      </c>
      <c r="N33" s="6" t="s">
        <v>30</v>
      </c>
      <c r="O33" s="6" t="s">
        <v>30</v>
      </c>
      <c r="P33" s="6" t="s">
        <v>30</v>
      </c>
      <c r="Q33" s="6" t="s">
        <v>30</v>
      </c>
      <c r="R33" s="6" t="s">
        <v>30</v>
      </c>
      <c r="S33" s="6" t="s">
        <v>30</v>
      </c>
      <c r="T33" s="6" t="s">
        <v>30</v>
      </c>
      <c r="U33" s="6" t="s">
        <v>52</v>
      </c>
      <c r="V33" s="6" t="s">
        <v>226</v>
      </c>
      <c r="W33" s="13">
        <v>1</v>
      </c>
      <c r="X33" s="57"/>
      <c r="Y33" s="57"/>
      <c r="Z33" s="13">
        <v>0</v>
      </c>
      <c r="AA33" s="13">
        <v>0</v>
      </c>
      <c r="AB33" s="13">
        <v>0</v>
      </c>
      <c r="AC33" s="13">
        <v>0</v>
      </c>
      <c r="AD33" s="13">
        <v>0</v>
      </c>
      <c r="AE33" s="13">
        <v>0</v>
      </c>
      <c r="AF33" s="13">
        <v>0</v>
      </c>
      <c r="AG33" s="57"/>
      <c r="AH33" s="13">
        <v>0</v>
      </c>
      <c r="AI33" s="13">
        <v>0</v>
      </c>
      <c r="AJ33" s="57"/>
      <c r="AK33" s="13">
        <v>0</v>
      </c>
      <c r="AL33" s="13">
        <v>0</v>
      </c>
      <c r="AM33" s="13">
        <v>0</v>
      </c>
      <c r="AN33" s="64"/>
      <c r="AO33" s="13">
        <v>0</v>
      </c>
      <c r="AP33" s="13">
        <v>0</v>
      </c>
      <c r="AQ33" s="13">
        <v>0</v>
      </c>
      <c r="AR33" s="13">
        <v>0</v>
      </c>
      <c r="AS33" s="64"/>
      <c r="AT33" s="13">
        <v>0</v>
      </c>
      <c r="AU33" s="13">
        <v>0</v>
      </c>
      <c r="AV33" s="64"/>
      <c r="AW33" s="13">
        <v>0</v>
      </c>
      <c r="AX33" s="13">
        <v>0</v>
      </c>
      <c r="AY33" s="103" t="s">
        <v>1129</v>
      </c>
      <c r="AZ33" s="103" t="s">
        <v>1129</v>
      </c>
      <c r="BA33" s="13">
        <v>0</v>
      </c>
      <c r="BB33" s="13">
        <v>0</v>
      </c>
      <c r="BC33" s="64"/>
      <c r="BD33" s="13">
        <v>0</v>
      </c>
      <c r="BE33" s="103" t="s">
        <v>1129</v>
      </c>
      <c r="BF33" s="13">
        <v>0</v>
      </c>
      <c r="BG33" s="64"/>
      <c r="BH33" s="13">
        <v>0</v>
      </c>
      <c r="BI33" s="13">
        <v>0</v>
      </c>
      <c r="BJ33" s="64"/>
      <c r="BK33" s="13">
        <v>0</v>
      </c>
      <c r="BL33" s="13">
        <v>0</v>
      </c>
      <c r="BM33" s="13">
        <v>0</v>
      </c>
      <c r="BN33" s="9">
        <v>0</v>
      </c>
      <c r="BO33" s="64"/>
      <c r="BP33" s="13">
        <v>0</v>
      </c>
      <c r="BQ33" s="103" t="s">
        <v>1129</v>
      </c>
      <c r="BR33" s="9">
        <v>0</v>
      </c>
      <c r="BS33" s="103" t="s">
        <v>1129</v>
      </c>
      <c r="BT33" s="64"/>
      <c r="BU33" s="13">
        <v>0</v>
      </c>
      <c r="BV33" s="57"/>
      <c r="BW33" s="13">
        <v>0</v>
      </c>
      <c r="BX33" s="64"/>
      <c r="BY33" s="13">
        <v>0</v>
      </c>
      <c r="BZ33" s="13">
        <v>0</v>
      </c>
      <c r="CA33" s="13">
        <v>0</v>
      </c>
      <c r="CB33" s="13">
        <v>0</v>
      </c>
      <c r="CC33" s="64"/>
      <c r="CD33" s="13">
        <v>0</v>
      </c>
      <c r="CE33" s="13">
        <v>0</v>
      </c>
      <c r="CF33" s="57"/>
      <c r="CG33" s="13">
        <v>0</v>
      </c>
      <c r="CH33" s="13">
        <v>0</v>
      </c>
      <c r="CI33" s="64"/>
      <c r="CJ33" s="13">
        <v>0</v>
      </c>
      <c r="CK33" s="13">
        <v>0</v>
      </c>
      <c r="CL33" s="57"/>
      <c r="CM33" s="13">
        <v>0</v>
      </c>
      <c r="CN33" s="13">
        <v>0</v>
      </c>
      <c r="CO33" s="13">
        <v>0</v>
      </c>
      <c r="CP33" s="64"/>
      <c r="CQ33" s="64"/>
      <c r="CR33" s="13">
        <v>0</v>
      </c>
      <c r="CS33" s="13">
        <v>0</v>
      </c>
      <c r="CT33" s="22">
        <v>0</v>
      </c>
      <c r="CU33" s="22">
        <v>0</v>
      </c>
      <c r="CV33" s="22">
        <v>0</v>
      </c>
      <c r="CW33" s="22">
        <v>0</v>
      </c>
      <c r="CX33" s="64"/>
      <c r="CY33" s="14">
        <v>0</v>
      </c>
      <c r="CZ33" s="14">
        <v>0</v>
      </c>
      <c r="DA33" s="13">
        <v>0</v>
      </c>
      <c r="DB33" s="85" t="s">
        <v>1129</v>
      </c>
      <c r="DC33" s="64"/>
      <c r="DD33" s="13">
        <v>0</v>
      </c>
      <c r="DE33" s="13">
        <v>0</v>
      </c>
      <c r="DF33" s="13">
        <v>0</v>
      </c>
      <c r="DG33" s="103" t="s">
        <v>1129</v>
      </c>
      <c r="DH33" s="64"/>
      <c r="DI33" s="13">
        <v>0</v>
      </c>
      <c r="DJ33" s="13">
        <v>0</v>
      </c>
      <c r="DK33" s="13">
        <v>0</v>
      </c>
      <c r="DL33" s="13">
        <v>0</v>
      </c>
      <c r="DM33" s="64"/>
      <c r="DN33" s="13">
        <v>0</v>
      </c>
      <c r="DO33" s="9">
        <v>0</v>
      </c>
      <c r="DP33" s="64"/>
      <c r="DQ33" s="103" t="s">
        <v>1129</v>
      </c>
      <c r="DR33" s="64"/>
      <c r="DS33" s="85" t="s">
        <v>1129</v>
      </c>
      <c r="DT33" s="85" t="s">
        <v>1129</v>
      </c>
      <c r="DU33" s="85" t="s">
        <v>1129</v>
      </c>
      <c r="DV33" s="85" t="s">
        <v>1129</v>
      </c>
      <c r="DW33" s="85" t="s">
        <v>1129</v>
      </c>
      <c r="DX33" s="13">
        <v>0</v>
      </c>
      <c r="DY33" s="13">
        <v>0</v>
      </c>
      <c r="DZ33" s="64"/>
      <c r="EA33" s="13">
        <v>0</v>
      </c>
      <c r="EB33" s="13">
        <v>0</v>
      </c>
      <c r="EC33" s="13">
        <v>0</v>
      </c>
      <c r="ED33" s="13">
        <v>0</v>
      </c>
      <c r="EE33" s="9">
        <v>0</v>
      </c>
      <c r="EF33" s="13">
        <v>0</v>
      </c>
      <c r="EG33" s="13">
        <v>0</v>
      </c>
      <c r="EH33" s="13">
        <v>0</v>
      </c>
      <c r="EI33" s="13">
        <v>0</v>
      </c>
      <c r="EJ33" s="57"/>
      <c r="EK33" s="13">
        <v>0</v>
      </c>
      <c r="EL33" s="13">
        <v>0</v>
      </c>
      <c r="EM33" s="13">
        <v>0</v>
      </c>
      <c r="EN33" s="13">
        <v>0</v>
      </c>
      <c r="EO33" s="13">
        <v>0</v>
      </c>
      <c r="EP33" s="13">
        <v>0</v>
      </c>
      <c r="EQ33" s="13">
        <v>0</v>
      </c>
      <c r="ER33" s="13">
        <v>0</v>
      </c>
      <c r="ES33" s="19">
        <v>3</v>
      </c>
      <c r="ET33" s="13">
        <v>0</v>
      </c>
      <c r="EU33" s="13">
        <v>0</v>
      </c>
      <c r="EV33" s="13">
        <v>0</v>
      </c>
      <c r="EW33" s="13">
        <v>0</v>
      </c>
      <c r="EX33" s="13">
        <v>0</v>
      </c>
      <c r="EY33" s="13">
        <v>0</v>
      </c>
      <c r="EZ33" s="13">
        <v>0</v>
      </c>
      <c r="FA33" s="13">
        <v>0</v>
      </c>
      <c r="FB33" s="13">
        <v>0</v>
      </c>
      <c r="FC33" s="13">
        <v>0</v>
      </c>
      <c r="FD33" s="13">
        <v>0</v>
      </c>
      <c r="FE33" s="13">
        <v>0</v>
      </c>
    </row>
    <row r="34" spans="1:161" s="1" customFormat="1" ht="120" customHeight="1" x14ac:dyDescent="0.25">
      <c r="A34" s="13">
        <v>33</v>
      </c>
      <c r="B34" s="6" t="s">
        <v>227</v>
      </c>
      <c r="C34" s="6" t="s">
        <v>228</v>
      </c>
      <c r="D34" s="6" t="s">
        <v>26</v>
      </c>
      <c r="E34" s="6">
        <v>1</v>
      </c>
      <c r="F34" s="6" t="s">
        <v>229</v>
      </c>
      <c r="G34" s="6">
        <v>2</v>
      </c>
      <c r="H34" s="7" t="s">
        <v>230</v>
      </c>
      <c r="I34" s="8">
        <v>2003</v>
      </c>
      <c r="J34" s="6" t="s">
        <v>163</v>
      </c>
      <c r="K34" s="8">
        <v>2004</v>
      </c>
      <c r="L34" s="18" t="s">
        <v>30</v>
      </c>
      <c r="M34" s="6">
        <v>1</v>
      </c>
      <c r="N34" s="6" t="s">
        <v>30</v>
      </c>
      <c r="O34" s="6" t="s">
        <v>30</v>
      </c>
      <c r="P34" s="6" t="s">
        <v>30</v>
      </c>
      <c r="Q34" s="6" t="s">
        <v>30</v>
      </c>
      <c r="R34" s="6" t="s">
        <v>30</v>
      </c>
      <c r="S34" s="6" t="s">
        <v>30</v>
      </c>
      <c r="T34" s="6" t="s">
        <v>30</v>
      </c>
      <c r="U34" s="6" t="s">
        <v>31</v>
      </c>
      <c r="V34" s="6" t="s">
        <v>45</v>
      </c>
      <c r="W34" s="14">
        <v>1</v>
      </c>
      <c r="X34" s="57"/>
      <c r="Y34" s="57"/>
      <c r="Z34" s="13">
        <v>0</v>
      </c>
      <c r="AA34" s="13">
        <v>0</v>
      </c>
      <c r="AB34" s="13">
        <v>0</v>
      </c>
      <c r="AC34" s="13">
        <v>0</v>
      </c>
      <c r="AD34" s="13">
        <v>0</v>
      </c>
      <c r="AE34" s="13">
        <v>0</v>
      </c>
      <c r="AF34" s="13">
        <v>0</v>
      </c>
      <c r="AG34" s="57"/>
      <c r="AH34" s="13">
        <v>0</v>
      </c>
      <c r="AI34" s="13">
        <v>0</v>
      </c>
      <c r="AJ34" s="57"/>
      <c r="AK34" s="13">
        <v>0</v>
      </c>
      <c r="AL34" s="13">
        <v>0</v>
      </c>
      <c r="AM34" s="13">
        <v>0</v>
      </c>
      <c r="AN34" s="64"/>
      <c r="AO34" s="13">
        <v>0</v>
      </c>
      <c r="AP34" s="13">
        <v>0</v>
      </c>
      <c r="AQ34" s="13">
        <v>0</v>
      </c>
      <c r="AR34" s="13">
        <v>0</v>
      </c>
      <c r="AS34" s="64"/>
      <c r="AT34" s="13">
        <v>0</v>
      </c>
      <c r="AU34" s="13">
        <v>0</v>
      </c>
      <c r="AV34" s="64"/>
      <c r="AW34" s="13">
        <v>0</v>
      </c>
      <c r="AX34" s="13">
        <v>0</v>
      </c>
      <c r="AY34" s="103" t="s">
        <v>1129</v>
      </c>
      <c r="AZ34" s="103" t="s">
        <v>1129</v>
      </c>
      <c r="BA34" s="13">
        <v>0</v>
      </c>
      <c r="BB34" s="13">
        <v>0</v>
      </c>
      <c r="BC34" s="64"/>
      <c r="BD34" s="13">
        <v>0</v>
      </c>
      <c r="BE34" s="103" t="s">
        <v>1129</v>
      </c>
      <c r="BF34" s="13">
        <v>0</v>
      </c>
      <c r="BG34" s="64"/>
      <c r="BH34" s="13">
        <v>0</v>
      </c>
      <c r="BI34" s="13">
        <v>0</v>
      </c>
      <c r="BJ34" s="64"/>
      <c r="BK34" s="13">
        <v>0</v>
      </c>
      <c r="BL34" s="13">
        <v>0</v>
      </c>
      <c r="BM34" s="13">
        <v>0</v>
      </c>
      <c r="BN34" s="9">
        <v>0</v>
      </c>
      <c r="BO34" s="64"/>
      <c r="BP34" s="13">
        <v>0</v>
      </c>
      <c r="BQ34" s="103" t="s">
        <v>1129</v>
      </c>
      <c r="BR34" s="9">
        <v>0</v>
      </c>
      <c r="BS34" s="103" t="s">
        <v>1129</v>
      </c>
      <c r="BT34" s="64"/>
      <c r="BU34" s="13">
        <v>0</v>
      </c>
      <c r="BV34" s="57"/>
      <c r="BW34" s="13">
        <v>0</v>
      </c>
      <c r="BX34" s="64"/>
      <c r="BY34" s="13">
        <v>0</v>
      </c>
      <c r="BZ34" s="13">
        <v>0</v>
      </c>
      <c r="CA34" s="13">
        <v>0</v>
      </c>
      <c r="CB34" s="13">
        <v>0</v>
      </c>
      <c r="CC34" s="64"/>
      <c r="CD34" s="13">
        <v>0</v>
      </c>
      <c r="CE34" s="13">
        <v>0</v>
      </c>
      <c r="CF34" s="57"/>
      <c r="CG34" s="13">
        <v>0</v>
      </c>
      <c r="CH34" s="13">
        <v>0</v>
      </c>
      <c r="CI34" s="64"/>
      <c r="CJ34" s="13">
        <v>0</v>
      </c>
      <c r="CK34" s="13">
        <v>0</v>
      </c>
      <c r="CL34" s="57"/>
      <c r="CM34" s="13">
        <v>0</v>
      </c>
      <c r="CN34" s="13">
        <v>0</v>
      </c>
      <c r="CO34" s="13">
        <v>0</v>
      </c>
      <c r="CP34" s="64"/>
      <c r="CQ34" s="64"/>
      <c r="CR34" s="13">
        <v>0</v>
      </c>
      <c r="CS34" s="13">
        <v>0</v>
      </c>
      <c r="CT34" s="22">
        <v>0</v>
      </c>
      <c r="CU34" s="22">
        <v>0</v>
      </c>
      <c r="CV34" s="22">
        <v>0</v>
      </c>
      <c r="CW34" s="22">
        <v>0</v>
      </c>
      <c r="CX34" s="64"/>
      <c r="CY34" s="6">
        <v>0</v>
      </c>
      <c r="CZ34" s="6">
        <v>0</v>
      </c>
      <c r="DA34" s="13">
        <v>0</v>
      </c>
      <c r="DB34" s="85" t="s">
        <v>1129</v>
      </c>
      <c r="DC34" s="64"/>
      <c r="DD34" s="13">
        <v>0</v>
      </c>
      <c r="DE34" s="13">
        <v>0</v>
      </c>
      <c r="DF34" s="13">
        <v>0</v>
      </c>
      <c r="DG34" s="103" t="s">
        <v>1129</v>
      </c>
      <c r="DH34" s="64"/>
      <c r="DI34" s="13">
        <v>0</v>
      </c>
      <c r="DJ34" s="13">
        <v>0</v>
      </c>
      <c r="DK34" s="13">
        <v>0</v>
      </c>
      <c r="DL34" s="13">
        <v>0</v>
      </c>
      <c r="DM34" s="64"/>
      <c r="DN34" s="13">
        <v>0</v>
      </c>
      <c r="DO34" s="9">
        <v>0</v>
      </c>
      <c r="DP34" s="64"/>
      <c r="DQ34" s="103" t="s">
        <v>1129</v>
      </c>
      <c r="DR34" s="64"/>
      <c r="DS34" s="85" t="s">
        <v>1129</v>
      </c>
      <c r="DT34" s="85" t="s">
        <v>1129</v>
      </c>
      <c r="DU34" s="85" t="s">
        <v>1129</v>
      </c>
      <c r="DV34" s="85" t="s">
        <v>1129</v>
      </c>
      <c r="DW34" s="85" t="s">
        <v>1129</v>
      </c>
      <c r="DX34" s="13">
        <v>0</v>
      </c>
      <c r="DY34" s="13">
        <v>0</v>
      </c>
      <c r="DZ34" s="64"/>
      <c r="EA34" s="13">
        <v>0</v>
      </c>
      <c r="EB34" s="13">
        <v>0</v>
      </c>
      <c r="EC34" s="13">
        <v>0</v>
      </c>
      <c r="ED34" s="13">
        <v>0</v>
      </c>
      <c r="EE34" s="9">
        <v>0</v>
      </c>
      <c r="EF34" s="13">
        <v>0</v>
      </c>
      <c r="EG34" s="13">
        <v>0</v>
      </c>
      <c r="EH34" s="13">
        <v>0</v>
      </c>
      <c r="EI34" s="13">
        <v>0</v>
      </c>
      <c r="EJ34" s="57"/>
      <c r="EK34" s="19">
        <v>3</v>
      </c>
      <c r="EL34" s="19">
        <v>3</v>
      </c>
      <c r="EM34" s="19">
        <v>3</v>
      </c>
      <c r="EN34" s="13">
        <v>0</v>
      </c>
      <c r="EO34" s="13">
        <v>0</v>
      </c>
      <c r="EP34" s="13">
        <v>0</v>
      </c>
      <c r="EQ34" s="13">
        <v>0</v>
      </c>
      <c r="ER34" s="13">
        <v>0</v>
      </c>
      <c r="ES34" s="13">
        <v>0</v>
      </c>
      <c r="ET34" s="13">
        <v>0</v>
      </c>
      <c r="EU34" s="13">
        <v>0</v>
      </c>
      <c r="EV34" s="13">
        <v>0</v>
      </c>
      <c r="EW34" s="13">
        <v>0</v>
      </c>
      <c r="EX34" s="13">
        <v>0</v>
      </c>
      <c r="EY34" s="13">
        <v>0</v>
      </c>
      <c r="EZ34" s="13">
        <v>0</v>
      </c>
      <c r="FA34" s="13">
        <v>0</v>
      </c>
      <c r="FB34" s="13">
        <v>0</v>
      </c>
      <c r="FC34" s="13">
        <v>0</v>
      </c>
      <c r="FD34" s="13">
        <v>0</v>
      </c>
      <c r="FE34" s="13">
        <v>0</v>
      </c>
    </row>
    <row r="35" spans="1:161" s="1" customFormat="1" ht="120" customHeight="1" x14ac:dyDescent="0.25">
      <c r="A35" s="13">
        <v>34</v>
      </c>
      <c r="B35" s="6" t="s">
        <v>231</v>
      </c>
      <c r="C35" s="6" t="s">
        <v>232</v>
      </c>
      <c r="D35" s="14" t="s">
        <v>130</v>
      </c>
      <c r="E35" s="14">
        <v>1</v>
      </c>
      <c r="F35" s="14" t="s">
        <v>233</v>
      </c>
      <c r="G35" s="6">
        <v>2</v>
      </c>
      <c r="H35" s="7" t="s">
        <v>234</v>
      </c>
      <c r="I35" s="8">
        <v>2003</v>
      </c>
      <c r="J35" s="7" t="s">
        <v>235</v>
      </c>
      <c r="K35" s="8">
        <v>2010</v>
      </c>
      <c r="L35" s="18" t="s">
        <v>30</v>
      </c>
      <c r="M35" s="14">
        <v>1</v>
      </c>
      <c r="N35" s="14" t="s">
        <v>30</v>
      </c>
      <c r="O35" s="14" t="s">
        <v>30</v>
      </c>
      <c r="P35" s="14" t="s">
        <v>30</v>
      </c>
      <c r="Q35" s="14" t="s">
        <v>236</v>
      </c>
      <c r="R35" s="14" t="s">
        <v>30</v>
      </c>
      <c r="S35" s="14" t="s">
        <v>30</v>
      </c>
      <c r="T35" s="14" t="s">
        <v>30</v>
      </c>
      <c r="U35" s="14" t="s">
        <v>52</v>
      </c>
      <c r="V35" s="14" t="s">
        <v>32</v>
      </c>
      <c r="W35" s="13">
        <v>1</v>
      </c>
      <c r="X35" s="58"/>
      <c r="Y35" s="58"/>
      <c r="Z35" s="14">
        <v>1</v>
      </c>
      <c r="AA35" s="14">
        <v>0</v>
      </c>
      <c r="AB35" s="14">
        <v>0</v>
      </c>
      <c r="AC35" s="6">
        <v>0</v>
      </c>
      <c r="AD35" s="6">
        <v>0</v>
      </c>
      <c r="AE35" s="6">
        <v>0</v>
      </c>
      <c r="AF35" s="6">
        <v>0</v>
      </c>
      <c r="AG35" s="59"/>
      <c r="AH35" s="14">
        <v>0</v>
      </c>
      <c r="AI35" s="14">
        <v>0</v>
      </c>
      <c r="AJ35" s="59"/>
      <c r="AK35" s="13">
        <v>0</v>
      </c>
      <c r="AL35" s="13">
        <v>0</v>
      </c>
      <c r="AM35" s="13">
        <v>0</v>
      </c>
      <c r="AN35" s="64"/>
      <c r="AO35" s="14">
        <v>0</v>
      </c>
      <c r="AP35" s="6">
        <v>0</v>
      </c>
      <c r="AQ35" s="14">
        <v>0</v>
      </c>
      <c r="AR35" s="14">
        <v>0</v>
      </c>
      <c r="AS35" s="64"/>
      <c r="AT35" s="6">
        <v>0</v>
      </c>
      <c r="AU35" s="14">
        <v>0</v>
      </c>
      <c r="AV35" s="64"/>
      <c r="AW35" s="14">
        <v>0</v>
      </c>
      <c r="AX35" s="14">
        <v>0</v>
      </c>
      <c r="AY35" s="103" t="s">
        <v>1129</v>
      </c>
      <c r="AZ35" s="103" t="s">
        <v>1129</v>
      </c>
      <c r="BA35" s="6">
        <v>0</v>
      </c>
      <c r="BB35" s="14">
        <v>0</v>
      </c>
      <c r="BC35" s="64"/>
      <c r="BD35" s="6">
        <v>0</v>
      </c>
      <c r="BE35" s="103" t="s">
        <v>1129</v>
      </c>
      <c r="BF35" s="14">
        <v>0</v>
      </c>
      <c r="BG35" s="64"/>
      <c r="BH35" s="14">
        <v>0</v>
      </c>
      <c r="BI35" s="14">
        <v>0</v>
      </c>
      <c r="BJ35" s="64"/>
      <c r="BK35" s="14">
        <v>0</v>
      </c>
      <c r="BL35" s="6">
        <v>0</v>
      </c>
      <c r="BM35" s="14">
        <v>0</v>
      </c>
      <c r="BN35" s="9">
        <v>0</v>
      </c>
      <c r="BO35" s="64"/>
      <c r="BP35" s="14">
        <v>0</v>
      </c>
      <c r="BQ35" s="103" t="s">
        <v>1129</v>
      </c>
      <c r="BR35" s="9">
        <v>0</v>
      </c>
      <c r="BS35" s="103" t="s">
        <v>1129</v>
      </c>
      <c r="BT35" s="64"/>
      <c r="BU35" s="14">
        <v>0</v>
      </c>
      <c r="BV35" s="57"/>
      <c r="BW35" s="14">
        <v>0</v>
      </c>
      <c r="BX35" s="64"/>
      <c r="BY35" s="14">
        <v>0</v>
      </c>
      <c r="BZ35" s="20">
        <v>1</v>
      </c>
      <c r="CA35" s="14">
        <v>0</v>
      </c>
      <c r="CB35" s="14">
        <v>0</v>
      </c>
      <c r="CC35" s="64"/>
      <c r="CD35" s="6">
        <v>0</v>
      </c>
      <c r="CE35" s="6">
        <v>0</v>
      </c>
      <c r="CF35" s="59"/>
      <c r="CG35" s="14">
        <v>0</v>
      </c>
      <c r="CH35" s="6">
        <v>0</v>
      </c>
      <c r="CI35" s="64"/>
      <c r="CJ35" s="14">
        <v>1</v>
      </c>
      <c r="CK35" s="14">
        <v>31</v>
      </c>
      <c r="CL35" s="58"/>
      <c r="CM35" s="14">
        <v>0</v>
      </c>
      <c r="CN35" s="14">
        <v>0</v>
      </c>
      <c r="CO35" s="14">
        <v>1</v>
      </c>
      <c r="CP35" s="64"/>
      <c r="CQ35" s="64"/>
      <c r="CR35" s="14">
        <v>0</v>
      </c>
      <c r="CS35" s="14">
        <v>0</v>
      </c>
      <c r="CT35" s="14">
        <v>0</v>
      </c>
      <c r="CU35" s="14">
        <v>0</v>
      </c>
      <c r="CV35" s="14">
        <v>0</v>
      </c>
      <c r="CW35" s="14">
        <v>0</v>
      </c>
      <c r="CX35" s="64"/>
      <c r="CY35" s="14">
        <v>0</v>
      </c>
      <c r="CZ35" s="14">
        <v>0</v>
      </c>
      <c r="DA35" s="14">
        <v>0</v>
      </c>
      <c r="DB35" s="85" t="s">
        <v>1129</v>
      </c>
      <c r="DC35" s="64"/>
      <c r="DD35" s="14">
        <v>0</v>
      </c>
      <c r="DE35" s="14">
        <v>0</v>
      </c>
      <c r="DF35" s="14">
        <v>0</v>
      </c>
      <c r="DG35" s="103" t="s">
        <v>1129</v>
      </c>
      <c r="DH35" s="64"/>
      <c r="DI35" s="14">
        <v>0</v>
      </c>
      <c r="DJ35" s="14">
        <v>0</v>
      </c>
      <c r="DK35" s="14">
        <v>0</v>
      </c>
      <c r="DL35" s="14">
        <v>0</v>
      </c>
      <c r="DM35" s="64"/>
      <c r="DN35" s="14">
        <v>0</v>
      </c>
      <c r="DO35" s="9">
        <v>0</v>
      </c>
      <c r="DP35" s="64"/>
      <c r="DQ35" s="103" t="s">
        <v>1129</v>
      </c>
      <c r="DR35" s="64"/>
      <c r="DS35" s="85" t="s">
        <v>1129</v>
      </c>
      <c r="DT35" s="85" t="s">
        <v>1129</v>
      </c>
      <c r="DU35" s="85" t="s">
        <v>1129</v>
      </c>
      <c r="DV35" s="85" t="s">
        <v>1129</v>
      </c>
      <c r="DW35" s="85" t="s">
        <v>1129</v>
      </c>
      <c r="DX35" s="14">
        <v>0</v>
      </c>
      <c r="DY35" s="14">
        <v>0</v>
      </c>
      <c r="DZ35" s="64"/>
      <c r="EA35" s="14">
        <v>0</v>
      </c>
      <c r="EB35" s="14">
        <v>0</v>
      </c>
      <c r="EC35" s="14">
        <v>0</v>
      </c>
      <c r="ED35" s="6">
        <v>0</v>
      </c>
      <c r="EE35" s="9">
        <v>0</v>
      </c>
      <c r="EF35" s="14">
        <v>0</v>
      </c>
      <c r="EG35" s="14">
        <v>0</v>
      </c>
      <c r="EH35" s="14">
        <v>0</v>
      </c>
      <c r="EI35" s="14">
        <v>0</v>
      </c>
      <c r="EJ35" s="58"/>
      <c r="EK35" s="14">
        <v>0</v>
      </c>
      <c r="EL35" s="14">
        <v>0</v>
      </c>
      <c r="EM35" s="14">
        <v>0</v>
      </c>
      <c r="EN35" s="14">
        <v>0</v>
      </c>
      <c r="EO35" s="14">
        <v>0</v>
      </c>
      <c r="EP35" s="14">
        <v>0</v>
      </c>
      <c r="EQ35" s="14">
        <v>0</v>
      </c>
      <c r="ER35" s="14">
        <v>0</v>
      </c>
      <c r="ES35" s="14">
        <v>0</v>
      </c>
      <c r="ET35" s="14">
        <v>0</v>
      </c>
      <c r="EU35" s="14">
        <v>0</v>
      </c>
      <c r="EV35" s="14">
        <v>0</v>
      </c>
      <c r="EW35" s="14">
        <v>0</v>
      </c>
      <c r="EX35" s="14">
        <v>0</v>
      </c>
      <c r="EY35" s="14">
        <v>0</v>
      </c>
      <c r="EZ35" s="14">
        <v>0</v>
      </c>
      <c r="FA35" s="14">
        <v>0</v>
      </c>
      <c r="FB35" s="14">
        <v>0</v>
      </c>
      <c r="FC35" s="14">
        <v>0</v>
      </c>
      <c r="FD35" s="14">
        <v>0</v>
      </c>
      <c r="FE35" s="14">
        <v>0</v>
      </c>
    </row>
    <row r="36" spans="1:161" s="1" customFormat="1" ht="120" customHeight="1" x14ac:dyDescent="0.25">
      <c r="A36" s="13">
        <v>35</v>
      </c>
      <c r="B36" s="6" t="s">
        <v>237</v>
      </c>
      <c r="C36" s="6" t="s">
        <v>238</v>
      </c>
      <c r="D36" s="6" t="s">
        <v>26</v>
      </c>
      <c r="E36" s="6">
        <v>1</v>
      </c>
      <c r="F36" s="6" t="s">
        <v>239</v>
      </c>
      <c r="G36" s="6">
        <v>2</v>
      </c>
      <c r="H36" s="7" t="s">
        <v>240</v>
      </c>
      <c r="I36" s="8">
        <v>2003</v>
      </c>
      <c r="J36" s="6" t="s">
        <v>196</v>
      </c>
      <c r="K36" s="8">
        <v>2004</v>
      </c>
      <c r="L36" s="18" t="s">
        <v>30</v>
      </c>
      <c r="M36" s="6">
        <v>2</v>
      </c>
      <c r="N36" s="6" t="s">
        <v>30</v>
      </c>
      <c r="O36" s="6" t="s">
        <v>145</v>
      </c>
      <c r="P36" s="6">
        <v>1</v>
      </c>
      <c r="Q36" s="6" t="s">
        <v>30</v>
      </c>
      <c r="R36" s="6" t="s">
        <v>30</v>
      </c>
      <c r="S36" s="6" t="s">
        <v>30</v>
      </c>
      <c r="T36" s="6" t="s">
        <v>30</v>
      </c>
      <c r="U36" s="6" t="s">
        <v>73</v>
      </c>
      <c r="V36" s="6" t="s">
        <v>32</v>
      </c>
      <c r="W36" s="6">
        <v>1</v>
      </c>
      <c r="X36" s="57"/>
      <c r="Y36" s="57"/>
      <c r="Z36" s="13">
        <v>0</v>
      </c>
      <c r="AA36" s="13">
        <v>0</v>
      </c>
      <c r="AB36" s="13">
        <v>0</v>
      </c>
      <c r="AC36" s="13">
        <v>0</v>
      </c>
      <c r="AD36" s="13">
        <v>0</v>
      </c>
      <c r="AE36" s="13">
        <v>0</v>
      </c>
      <c r="AF36" s="13">
        <v>0</v>
      </c>
      <c r="AG36" s="57"/>
      <c r="AH36" s="13">
        <v>0</v>
      </c>
      <c r="AI36" s="13">
        <v>0</v>
      </c>
      <c r="AJ36" s="57"/>
      <c r="AK36" s="13">
        <v>0</v>
      </c>
      <c r="AL36" s="13">
        <v>0</v>
      </c>
      <c r="AM36" s="13">
        <v>0</v>
      </c>
      <c r="AN36" s="64"/>
      <c r="AO36" s="13">
        <v>0</v>
      </c>
      <c r="AP36" s="13">
        <v>0</v>
      </c>
      <c r="AQ36" s="13">
        <v>0</v>
      </c>
      <c r="AR36" s="13">
        <v>0</v>
      </c>
      <c r="AS36" s="64"/>
      <c r="AT36" s="13">
        <v>0</v>
      </c>
      <c r="AU36" s="13">
        <v>0</v>
      </c>
      <c r="AV36" s="64"/>
      <c r="AW36" s="13">
        <v>0</v>
      </c>
      <c r="AX36" s="13">
        <v>0</v>
      </c>
      <c r="AY36" s="103" t="s">
        <v>1129</v>
      </c>
      <c r="AZ36" s="103" t="s">
        <v>1129</v>
      </c>
      <c r="BA36" s="13">
        <v>0</v>
      </c>
      <c r="BB36" s="13">
        <v>0</v>
      </c>
      <c r="BC36" s="64"/>
      <c r="BD36" s="13">
        <v>0</v>
      </c>
      <c r="BE36" s="103" t="s">
        <v>1129</v>
      </c>
      <c r="BF36" s="13">
        <v>0</v>
      </c>
      <c r="BG36" s="64"/>
      <c r="BH36" s="13">
        <v>0</v>
      </c>
      <c r="BI36" s="13">
        <v>0</v>
      </c>
      <c r="BJ36" s="64"/>
      <c r="BK36" s="13">
        <v>0</v>
      </c>
      <c r="BL36" s="13">
        <v>0</v>
      </c>
      <c r="BM36" s="13">
        <v>0</v>
      </c>
      <c r="BN36" s="9">
        <v>0</v>
      </c>
      <c r="BO36" s="64"/>
      <c r="BP36" s="13">
        <v>0</v>
      </c>
      <c r="BQ36" s="103" t="s">
        <v>1129</v>
      </c>
      <c r="BR36" s="9">
        <v>0</v>
      </c>
      <c r="BS36" s="103" t="s">
        <v>1129</v>
      </c>
      <c r="BT36" s="64"/>
      <c r="BU36" s="13">
        <v>0</v>
      </c>
      <c r="BV36" s="57"/>
      <c r="BW36" s="13">
        <v>0</v>
      </c>
      <c r="BX36" s="64"/>
      <c r="BY36" s="13">
        <v>0</v>
      </c>
      <c r="BZ36" s="13">
        <v>0</v>
      </c>
      <c r="CA36" s="13">
        <v>0</v>
      </c>
      <c r="CB36" s="13">
        <v>0</v>
      </c>
      <c r="CC36" s="64"/>
      <c r="CD36" s="13">
        <v>0</v>
      </c>
      <c r="CE36" s="13">
        <v>0</v>
      </c>
      <c r="CF36" s="57"/>
      <c r="CG36" s="13">
        <v>0</v>
      </c>
      <c r="CH36" s="13">
        <v>0</v>
      </c>
      <c r="CI36" s="64"/>
      <c r="CJ36" s="13">
        <v>0</v>
      </c>
      <c r="CK36" s="13">
        <v>0</v>
      </c>
      <c r="CL36" s="57"/>
      <c r="CM36" s="13">
        <v>0</v>
      </c>
      <c r="CN36" s="13">
        <v>0</v>
      </c>
      <c r="CO36" s="13">
        <v>0</v>
      </c>
      <c r="CP36" s="64"/>
      <c r="CQ36" s="64"/>
      <c r="CR36" s="13">
        <v>0</v>
      </c>
      <c r="CS36" s="13">
        <v>0</v>
      </c>
      <c r="CT36" s="22">
        <v>0</v>
      </c>
      <c r="CU36" s="22">
        <v>0</v>
      </c>
      <c r="CV36" s="22">
        <v>0</v>
      </c>
      <c r="CW36" s="22">
        <v>0</v>
      </c>
      <c r="CX36" s="64"/>
      <c r="CY36" s="14">
        <v>0</v>
      </c>
      <c r="CZ36" s="14">
        <v>0</v>
      </c>
      <c r="DA36" s="13">
        <v>0</v>
      </c>
      <c r="DB36" s="85" t="s">
        <v>1129</v>
      </c>
      <c r="DC36" s="64"/>
      <c r="DD36" s="13">
        <v>0</v>
      </c>
      <c r="DE36" s="13">
        <v>0</v>
      </c>
      <c r="DF36" s="13">
        <v>0</v>
      </c>
      <c r="DG36" s="103" t="s">
        <v>1129</v>
      </c>
      <c r="DH36" s="64"/>
      <c r="DI36" s="13">
        <v>0</v>
      </c>
      <c r="DJ36" s="13">
        <v>0</v>
      </c>
      <c r="DK36" s="13">
        <v>0</v>
      </c>
      <c r="DL36" s="13">
        <v>0</v>
      </c>
      <c r="DM36" s="64"/>
      <c r="DN36" s="13">
        <v>0</v>
      </c>
      <c r="DO36" s="9">
        <v>0</v>
      </c>
      <c r="DP36" s="64"/>
      <c r="DQ36" s="103" t="s">
        <v>1129</v>
      </c>
      <c r="DR36" s="64"/>
      <c r="DS36" s="85" t="s">
        <v>1129</v>
      </c>
      <c r="DT36" s="85" t="s">
        <v>1129</v>
      </c>
      <c r="DU36" s="85" t="s">
        <v>1129</v>
      </c>
      <c r="DV36" s="85" t="s">
        <v>1129</v>
      </c>
      <c r="DW36" s="85" t="s">
        <v>1129</v>
      </c>
      <c r="DX36" s="13">
        <v>0</v>
      </c>
      <c r="DY36" s="13">
        <v>0</v>
      </c>
      <c r="DZ36" s="64"/>
      <c r="EA36" s="13">
        <v>0</v>
      </c>
      <c r="EB36" s="13">
        <v>0</v>
      </c>
      <c r="EC36" s="13">
        <v>0</v>
      </c>
      <c r="ED36" s="13">
        <v>0</v>
      </c>
      <c r="EE36" s="9">
        <v>0</v>
      </c>
      <c r="EF36" s="13">
        <v>0</v>
      </c>
      <c r="EG36" s="13">
        <v>0</v>
      </c>
      <c r="EH36" s="13">
        <v>0</v>
      </c>
      <c r="EI36" s="13">
        <v>0</v>
      </c>
      <c r="EJ36" s="57"/>
      <c r="EK36" s="13">
        <v>0</v>
      </c>
      <c r="EL36" s="13">
        <v>0</v>
      </c>
      <c r="EM36" s="13">
        <v>0</v>
      </c>
      <c r="EN36" s="13">
        <v>0</v>
      </c>
      <c r="EO36" s="13">
        <v>0</v>
      </c>
      <c r="EP36" s="13">
        <v>0</v>
      </c>
      <c r="EQ36" s="13">
        <v>0</v>
      </c>
      <c r="ER36" s="13">
        <v>0</v>
      </c>
      <c r="ES36" s="19">
        <v>3</v>
      </c>
      <c r="ET36" s="13">
        <v>0</v>
      </c>
      <c r="EU36" s="13">
        <v>0</v>
      </c>
      <c r="EV36" s="13">
        <v>0</v>
      </c>
      <c r="EW36" s="13">
        <v>0</v>
      </c>
      <c r="EX36" s="13">
        <v>0</v>
      </c>
      <c r="EY36" s="13">
        <v>0</v>
      </c>
      <c r="EZ36" s="13">
        <v>0</v>
      </c>
      <c r="FA36" s="13">
        <v>0</v>
      </c>
      <c r="FB36" s="13">
        <v>0</v>
      </c>
      <c r="FC36" s="13">
        <v>0</v>
      </c>
      <c r="FD36" s="13">
        <v>0</v>
      </c>
      <c r="FE36" s="13">
        <v>0</v>
      </c>
    </row>
    <row r="37" spans="1:161" s="1" customFormat="1" ht="120" customHeight="1" x14ac:dyDescent="0.25">
      <c r="A37" s="13">
        <v>36</v>
      </c>
      <c r="B37" s="6" t="s">
        <v>241</v>
      </c>
      <c r="C37" s="6" t="s">
        <v>242</v>
      </c>
      <c r="D37" s="6" t="s">
        <v>35</v>
      </c>
      <c r="E37" s="6">
        <v>1</v>
      </c>
      <c r="F37" s="6" t="s">
        <v>243</v>
      </c>
      <c r="G37" s="6">
        <v>2</v>
      </c>
      <c r="H37" s="7" t="s">
        <v>244</v>
      </c>
      <c r="I37" s="8">
        <v>2003</v>
      </c>
      <c r="J37" s="27" t="s">
        <v>244</v>
      </c>
      <c r="K37" s="8">
        <v>2003</v>
      </c>
      <c r="L37" s="27" t="s">
        <v>30</v>
      </c>
      <c r="M37" s="6">
        <v>1</v>
      </c>
      <c r="N37" s="27" t="s">
        <v>30</v>
      </c>
      <c r="O37" s="27" t="s">
        <v>30</v>
      </c>
      <c r="P37" s="27" t="s">
        <v>30</v>
      </c>
      <c r="Q37" s="27" t="s">
        <v>211</v>
      </c>
      <c r="R37" s="27" t="s">
        <v>30</v>
      </c>
      <c r="S37" s="27" t="s">
        <v>212</v>
      </c>
      <c r="T37" s="27" t="s">
        <v>30</v>
      </c>
      <c r="U37" s="6" t="s">
        <v>52</v>
      </c>
      <c r="V37" s="6" t="s">
        <v>213</v>
      </c>
      <c r="W37" s="13">
        <v>1</v>
      </c>
      <c r="X37" s="59"/>
      <c r="Y37" s="59"/>
      <c r="Z37" s="6">
        <v>1</v>
      </c>
      <c r="AA37" s="6">
        <v>0</v>
      </c>
      <c r="AB37" s="6">
        <v>0</v>
      </c>
      <c r="AC37" s="6">
        <v>0</v>
      </c>
      <c r="AD37" s="6">
        <v>0</v>
      </c>
      <c r="AE37" s="6">
        <v>0</v>
      </c>
      <c r="AF37" s="20">
        <v>1</v>
      </c>
      <c r="AG37" s="59"/>
      <c r="AH37" s="6">
        <v>0</v>
      </c>
      <c r="AI37" s="6">
        <v>0</v>
      </c>
      <c r="AJ37" s="59"/>
      <c r="AK37" s="6">
        <v>0</v>
      </c>
      <c r="AL37" s="19">
        <v>3</v>
      </c>
      <c r="AM37" s="19">
        <v>3</v>
      </c>
      <c r="AN37" s="64"/>
      <c r="AO37" s="6">
        <v>0</v>
      </c>
      <c r="AP37" s="6">
        <v>0</v>
      </c>
      <c r="AQ37" s="6">
        <v>0</v>
      </c>
      <c r="AR37" s="6">
        <v>0</v>
      </c>
      <c r="AS37" s="64"/>
      <c r="AT37" s="6">
        <v>0</v>
      </c>
      <c r="AU37" s="6">
        <v>0</v>
      </c>
      <c r="AV37" s="64"/>
      <c r="AW37" s="6">
        <v>0</v>
      </c>
      <c r="AX37" s="6">
        <v>0</v>
      </c>
      <c r="AY37" s="103" t="s">
        <v>1129</v>
      </c>
      <c r="AZ37" s="103" t="s">
        <v>1129</v>
      </c>
      <c r="BA37" s="6">
        <v>0</v>
      </c>
      <c r="BB37" s="6">
        <v>0</v>
      </c>
      <c r="BC37" s="64"/>
      <c r="BD37" s="6">
        <v>0</v>
      </c>
      <c r="BE37" s="103" t="s">
        <v>1129</v>
      </c>
      <c r="BF37" s="21">
        <v>1</v>
      </c>
      <c r="BG37" s="64"/>
      <c r="BH37" s="6">
        <v>0</v>
      </c>
      <c r="BI37" s="6">
        <v>0</v>
      </c>
      <c r="BJ37" s="64"/>
      <c r="BK37" s="6">
        <v>0</v>
      </c>
      <c r="BL37" s="6">
        <v>0</v>
      </c>
      <c r="BM37" s="6">
        <v>0</v>
      </c>
      <c r="BN37" s="9">
        <v>0</v>
      </c>
      <c r="BO37" s="64"/>
      <c r="BP37" s="6">
        <v>0</v>
      </c>
      <c r="BQ37" s="103" t="s">
        <v>1129</v>
      </c>
      <c r="BR37" s="9">
        <v>0</v>
      </c>
      <c r="BS37" s="103" t="s">
        <v>1129</v>
      </c>
      <c r="BT37" s="64"/>
      <c r="BU37" s="6">
        <v>0</v>
      </c>
      <c r="BV37" s="57"/>
      <c r="BW37" s="6">
        <v>0</v>
      </c>
      <c r="BX37" s="64"/>
      <c r="BY37" s="6">
        <v>0</v>
      </c>
      <c r="BZ37" s="20">
        <v>1</v>
      </c>
      <c r="CA37" s="6">
        <v>0</v>
      </c>
      <c r="CB37" s="21">
        <v>3</v>
      </c>
      <c r="CC37" s="64"/>
      <c r="CD37" s="6">
        <v>0</v>
      </c>
      <c r="CE37" s="6">
        <v>0</v>
      </c>
      <c r="CF37" s="59"/>
      <c r="CG37" s="6">
        <v>0</v>
      </c>
      <c r="CH37" s="6">
        <v>0</v>
      </c>
      <c r="CI37" s="64"/>
      <c r="CJ37" s="6">
        <v>2</v>
      </c>
      <c r="CK37" s="6">
        <v>58</v>
      </c>
      <c r="CL37" s="59"/>
      <c r="CM37" s="6">
        <v>0</v>
      </c>
      <c r="CN37" s="6">
        <v>0</v>
      </c>
      <c r="CO37" s="6">
        <v>1</v>
      </c>
      <c r="CP37" s="64"/>
      <c r="CQ37" s="64"/>
      <c r="CR37" s="6">
        <v>0</v>
      </c>
      <c r="CS37" s="6">
        <v>0</v>
      </c>
      <c r="CT37" s="14">
        <v>0</v>
      </c>
      <c r="CU37" s="14">
        <v>0</v>
      </c>
      <c r="CV37" s="14">
        <v>0</v>
      </c>
      <c r="CW37" s="14">
        <v>0</v>
      </c>
      <c r="CX37" s="64"/>
      <c r="CY37" s="6">
        <v>0</v>
      </c>
      <c r="CZ37" s="6">
        <v>0</v>
      </c>
      <c r="DA37" s="6">
        <v>0</v>
      </c>
      <c r="DB37" s="85" t="s">
        <v>1129</v>
      </c>
      <c r="DC37" s="64"/>
      <c r="DD37" s="6">
        <v>0</v>
      </c>
      <c r="DE37" s="6">
        <v>0</v>
      </c>
      <c r="DF37" s="6">
        <v>0</v>
      </c>
      <c r="DG37" s="103" t="s">
        <v>1129</v>
      </c>
      <c r="DH37" s="64"/>
      <c r="DI37" s="6">
        <v>0</v>
      </c>
      <c r="DJ37" s="6">
        <v>0</v>
      </c>
      <c r="DK37" s="6">
        <v>0</v>
      </c>
      <c r="DL37" s="6">
        <v>0</v>
      </c>
      <c r="DM37" s="64"/>
      <c r="DN37" s="6">
        <v>0</v>
      </c>
      <c r="DO37" s="9">
        <v>0</v>
      </c>
      <c r="DP37" s="64"/>
      <c r="DQ37" s="103" t="s">
        <v>1129</v>
      </c>
      <c r="DR37" s="64"/>
      <c r="DS37" s="85" t="s">
        <v>1129</v>
      </c>
      <c r="DT37" s="85" t="s">
        <v>1129</v>
      </c>
      <c r="DU37" s="85" t="s">
        <v>1129</v>
      </c>
      <c r="DV37" s="85" t="s">
        <v>1129</v>
      </c>
      <c r="DW37" s="85" t="s">
        <v>1129</v>
      </c>
      <c r="DX37" s="6">
        <v>0</v>
      </c>
      <c r="DY37" s="6">
        <v>0</v>
      </c>
      <c r="DZ37" s="64"/>
      <c r="EA37" s="6">
        <v>0</v>
      </c>
      <c r="EB37" s="6">
        <v>0</v>
      </c>
      <c r="EC37" s="6">
        <v>0</v>
      </c>
      <c r="ED37" s="6">
        <v>0</v>
      </c>
      <c r="EE37" s="9">
        <v>0</v>
      </c>
      <c r="EF37" s="6">
        <v>0</v>
      </c>
      <c r="EG37" s="6">
        <v>0</v>
      </c>
      <c r="EH37" s="6">
        <v>0</v>
      </c>
      <c r="EI37" s="6">
        <v>0</v>
      </c>
      <c r="EJ37" s="59"/>
      <c r="EK37" s="13">
        <v>0</v>
      </c>
      <c r="EL37" s="13">
        <v>0</v>
      </c>
      <c r="EM37" s="13">
        <v>0</v>
      </c>
      <c r="EN37" s="13">
        <v>0</v>
      </c>
      <c r="EO37" s="13">
        <v>0</v>
      </c>
      <c r="EP37" s="13">
        <v>0</v>
      </c>
      <c r="EQ37" s="13">
        <v>0</v>
      </c>
      <c r="ER37" s="13">
        <v>0</v>
      </c>
      <c r="ES37" s="13">
        <v>0</v>
      </c>
      <c r="ET37" s="13">
        <v>0</v>
      </c>
      <c r="EU37" s="13">
        <v>0</v>
      </c>
      <c r="EV37" s="13">
        <v>0</v>
      </c>
      <c r="EW37" s="13">
        <v>0</v>
      </c>
      <c r="EX37" s="13">
        <v>0</v>
      </c>
      <c r="EY37" s="13">
        <v>0</v>
      </c>
      <c r="EZ37" s="13">
        <v>0</v>
      </c>
      <c r="FA37" s="13">
        <v>0</v>
      </c>
      <c r="FB37" s="13">
        <v>0</v>
      </c>
      <c r="FC37" s="13">
        <v>0</v>
      </c>
      <c r="FD37" s="13">
        <v>0</v>
      </c>
      <c r="FE37" s="13">
        <v>0</v>
      </c>
    </row>
    <row r="38" spans="1:161" s="1" customFormat="1" ht="120" customHeight="1" x14ac:dyDescent="0.25">
      <c r="A38" s="13">
        <v>37</v>
      </c>
      <c r="B38" s="6" t="s">
        <v>245</v>
      </c>
      <c r="C38" s="6" t="s">
        <v>246</v>
      </c>
      <c r="D38" s="6" t="s">
        <v>26</v>
      </c>
      <c r="E38" s="6">
        <v>1</v>
      </c>
      <c r="F38" s="6" t="s">
        <v>247</v>
      </c>
      <c r="G38" s="6">
        <v>2</v>
      </c>
      <c r="H38" s="7" t="s">
        <v>248</v>
      </c>
      <c r="I38" s="8">
        <v>2003</v>
      </c>
      <c r="J38" s="6" t="s">
        <v>249</v>
      </c>
      <c r="K38" s="8">
        <v>2004</v>
      </c>
      <c r="L38" s="18" t="s">
        <v>30</v>
      </c>
      <c r="M38" s="6">
        <v>2</v>
      </c>
      <c r="N38" s="6" t="s">
        <v>30</v>
      </c>
      <c r="O38" s="6" t="s">
        <v>80</v>
      </c>
      <c r="P38" s="6">
        <v>1</v>
      </c>
      <c r="Q38" s="6" t="s">
        <v>30</v>
      </c>
      <c r="R38" s="6" t="s">
        <v>30</v>
      </c>
      <c r="S38" s="6" t="s">
        <v>30</v>
      </c>
      <c r="T38" s="6" t="s">
        <v>30</v>
      </c>
      <c r="U38" s="6" t="s">
        <v>73</v>
      </c>
      <c r="V38" s="6" t="s">
        <v>219</v>
      </c>
      <c r="W38" s="13">
        <v>1</v>
      </c>
      <c r="X38" s="57"/>
      <c r="Y38" s="57"/>
      <c r="Z38" s="13">
        <v>0</v>
      </c>
      <c r="AA38" s="13">
        <v>0</v>
      </c>
      <c r="AB38" s="13">
        <v>0</v>
      </c>
      <c r="AC38" s="13">
        <v>0</v>
      </c>
      <c r="AD38" s="13">
        <v>0</v>
      </c>
      <c r="AE38" s="13">
        <v>0</v>
      </c>
      <c r="AF38" s="13">
        <v>0</v>
      </c>
      <c r="AG38" s="57"/>
      <c r="AH38" s="13">
        <v>0</v>
      </c>
      <c r="AI38" s="13">
        <v>0</v>
      </c>
      <c r="AJ38" s="57"/>
      <c r="AK38" s="13">
        <v>0</v>
      </c>
      <c r="AL38" s="13">
        <v>0</v>
      </c>
      <c r="AM38" s="13">
        <v>0</v>
      </c>
      <c r="AN38" s="64"/>
      <c r="AO38" s="13">
        <v>0</v>
      </c>
      <c r="AP38" s="13">
        <v>0</v>
      </c>
      <c r="AQ38" s="13">
        <v>0</v>
      </c>
      <c r="AR38" s="13">
        <v>0</v>
      </c>
      <c r="AS38" s="64"/>
      <c r="AT38" s="13">
        <v>0</v>
      </c>
      <c r="AU38" s="13">
        <v>0</v>
      </c>
      <c r="AV38" s="64"/>
      <c r="AW38" s="13">
        <v>0</v>
      </c>
      <c r="AX38" s="13">
        <v>0</v>
      </c>
      <c r="AY38" s="103" t="s">
        <v>1129</v>
      </c>
      <c r="AZ38" s="103" t="s">
        <v>1129</v>
      </c>
      <c r="BA38" s="13">
        <v>0</v>
      </c>
      <c r="BB38" s="13">
        <v>0</v>
      </c>
      <c r="BC38" s="64"/>
      <c r="BD38" s="13">
        <v>0</v>
      </c>
      <c r="BE38" s="103" t="s">
        <v>1129</v>
      </c>
      <c r="BF38" s="13">
        <v>0</v>
      </c>
      <c r="BG38" s="64"/>
      <c r="BH38" s="13">
        <v>0</v>
      </c>
      <c r="BI38" s="13">
        <v>0</v>
      </c>
      <c r="BJ38" s="64"/>
      <c r="BK38" s="13">
        <v>0</v>
      </c>
      <c r="BL38" s="13">
        <v>0</v>
      </c>
      <c r="BM38" s="13">
        <v>0</v>
      </c>
      <c r="BN38" s="9">
        <v>0</v>
      </c>
      <c r="BO38" s="64"/>
      <c r="BP38" s="13">
        <v>0</v>
      </c>
      <c r="BQ38" s="103" t="s">
        <v>1129</v>
      </c>
      <c r="BR38" s="9">
        <v>0</v>
      </c>
      <c r="BS38" s="103" t="s">
        <v>1129</v>
      </c>
      <c r="BT38" s="64"/>
      <c r="BU38" s="13">
        <v>0</v>
      </c>
      <c r="BV38" s="57"/>
      <c r="BW38" s="13">
        <v>0</v>
      </c>
      <c r="BX38" s="64"/>
      <c r="BY38" s="13">
        <v>0</v>
      </c>
      <c r="BZ38" s="13">
        <v>0</v>
      </c>
      <c r="CA38" s="13">
        <v>0</v>
      </c>
      <c r="CB38" s="13">
        <v>0</v>
      </c>
      <c r="CC38" s="64"/>
      <c r="CD38" s="13">
        <v>0</v>
      </c>
      <c r="CE38" s="13">
        <v>0</v>
      </c>
      <c r="CF38" s="57"/>
      <c r="CG38" s="13">
        <v>0</v>
      </c>
      <c r="CH38" s="13">
        <v>0</v>
      </c>
      <c r="CI38" s="64"/>
      <c r="CJ38" s="13">
        <v>0</v>
      </c>
      <c r="CK38" s="13">
        <v>0</v>
      </c>
      <c r="CL38" s="57"/>
      <c r="CM38" s="13">
        <v>0</v>
      </c>
      <c r="CN38" s="13">
        <v>0</v>
      </c>
      <c r="CO38" s="13">
        <v>0</v>
      </c>
      <c r="CP38" s="64"/>
      <c r="CQ38" s="64"/>
      <c r="CR38" s="13">
        <v>0</v>
      </c>
      <c r="CS38" s="13">
        <v>0</v>
      </c>
      <c r="CT38" s="22">
        <v>0</v>
      </c>
      <c r="CU38" s="22">
        <v>0</v>
      </c>
      <c r="CV38" s="22">
        <v>0</v>
      </c>
      <c r="CW38" s="22">
        <v>0</v>
      </c>
      <c r="CX38" s="64"/>
      <c r="CY38" s="6">
        <v>0</v>
      </c>
      <c r="CZ38" s="6">
        <v>0</v>
      </c>
      <c r="DA38" s="13">
        <v>0</v>
      </c>
      <c r="DB38" s="85" t="s">
        <v>1129</v>
      </c>
      <c r="DC38" s="64"/>
      <c r="DD38" s="13">
        <v>0</v>
      </c>
      <c r="DE38" s="13">
        <v>0</v>
      </c>
      <c r="DF38" s="13">
        <v>0</v>
      </c>
      <c r="DG38" s="103" t="s">
        <v>1129</v>
      </c>
      <c r="DH38" s="64"/>
      <c r="DI38" s="13">
        <v>0</v>
      </c>
      <c r="DJ38" s="13">
        <v>0</v>
      </c>
      <c r="DK38" s="13">
        <v>0</v>
      </c>
      <c r="DL38" s="13">
        <v>0</v>
      </c>
      <c r="DM38" s="64"/>
      <c r="DN38" s="13">
        <v>0</v>
      </c>
      <c r="DO38" s="9">
        <v>0</v>
      </c>
      <c r="DP38" s="64"/>
      <c r="DQ38" s="103" t="s">
        <v>1129</v>
      </c>
      <c r="DR38" s="64"/>
      <c r="DS38" s="85" t="s">
        <v>1129</v>
      </c>
      <c r="DT38" s="85" t="s">
        <v>1129</v>
      </c>
      <c r="DU38" s="85" t="s">
        <v>1129</v>
      </c>
      <c r="DV38" s="85" t="s">
        <v>1129</v>
      </c>
      <c r="DW38" s="85" t="s">
        <v>1129</v>
      </c>
      <c r="DX38" s="13">
        <v>0</v>
      </c>
      <c r="DY38" s="13">
        <v>0</v>
      </c>
      <c r="DZ38" s="64"/>
      <c r="EA38" s="13">
        <v>0</v>
      </c>
      <c r="EB38" s="13">
        <v>0</v>
      </c>
      <c r="EC38" s="13">
        <v>0</v>
      </c>
      <c r="ED38" s="13">
        <v>0</v>
      </c>
      <c r="EE38" s="9">
        <v>0</v>
      </c>
      <c r="EF38" s="13">
        <v>0</v>
      </c>
      <c r="EG38" s="13">
        <v>0</v>
      </c>
      <c r="EH38" s="13">
        <v>0</v>
      </c>
      <c r="EI38" s="13">
        <v>0</v>
      </c>
      <c r="EJ38" s="57"/>
      <c r="EK38" s="13">
        <v>0</v>
      </c>
      <c r="EL38" s="19">
        <v>3</v>
      </c>
      <c r="EM38" s="19">
        <v>3</v>
      </c>
      <c r="EN38" s="13">
        <v>0</v>
      </c>
      <c r="EO38" s="13">
        <v>0</v>
      </c>
      <c r="EP38" s="13">
        <v>0</v>
      </c>
      <c r="EQ38" s="13">
        <v>0</v>
      </c>
      <c r="ER38" s="13">
        <v>0</v>
      </c>
      <c r="ES38" s="19">
        <v>3</v>
      </c>
      <c r="ET38" s="13">
        <v>0</v>
      </c>
      <c r="EU38" s="13">
        <v>0</v>
      </c>
      <c r="EV38" s="13">
        <v>0</v>
      </c>
      <c r="EW38" s="13">
        <v>0</v>
      </c>
      <c r="EX38" s="13">
        <v>0</v>
      </c>
      <c r="EY38" s="13">
        <v>0</v>
      </c>
      <c r="EZ38" s="13">
        <v>0</v>
      </c>
      <c r="FA38" s="13">
        <v>0</v>
      </c>
      <c r="FB38" s="13">
        <v>0</v>
      </c>
      <c r="FC38" s="13">
        <v>0</v>
      </c>
      <c r="FD38" s="13">
        <v>0</v>
      </c>
      <c r="FE38" s="13">
        <v>0</v>
      </c>
    </row>
    <row r="39" spans="1:161" s="1" customFormat="1" ht="120" customHeight="1" x14ac:dyDescent="0.25">
      <c r="A39" s="13">
        <v>38</v>
      </c>
      <c r="B39" s="6" t="s">
        <v>250</v>
      </c>
      <c r="C39" s="6" t="s">
        <v>251</v>
      </c>
      <c r="D39" s="6" t="s">
        <v>26</v>
      </c>
      <c r="E39" s="6">
        <v>1</v>
      </c>
      <c r="F39" s="6" t="s">
        <v>252</v>
      </c>
      <c r="G39" s="6">
        <v>1</v>
      </c>
      <c r="H39" s="7" t="s">
        <v>248</v>
      </c>
      <c r="I39" s="8">
        <v>2003</v>
      </c>
      <c r="J39" s="6" t="s">
        <v>196</v>
      </c>
      <c r="K39" s="8">
        <v>2004</v>
      </c>
      <c r="L39" s="18" t="s">
        <v>30</v>
      </c>
      <c r="M39" s="6">
        <v>2</v>
      </c>
      <c r="N39" s="6" t="s">
        <v>30</v>
      </c>
      <c r="O39" s="6" t="s">
        <v>80</v>
      </c>
      <c r="P39" s="6">
        <v>1</v>
      </c>
      <c r="Q39" s="6" t="s">
        <v>30</v>
      </c>
      <c r="R39" s="6" t="s">
        <v>30</v>
      </c>
      <c r="S39" s="6" t="s">
        <v>30</v>
      </c>
      <c r="T39" s="6" t="s">
        <v>30</v>
      </c>
      <c r="U39" s="6" t="s">
        <v>73</v>
      </c>
      <c r="V39" s="6" t="s">
        <v>253</v>
      </c>
      <c r="W39" s="13">
        <v>1</v>
      </c>
      <c r="X39" s="57"/>
      <c r="Y39" s="57"/>
      <c r="Z39" s="13">
        <v>0</v>
      </c>
      <c r="AA39" s="13">
        <v>0</v>
      </c>
      <c r="AB39" s="13">
        <v>0</v>
      </c>
      <c r="AC39" s="13">
        <v>0</v>
      </c>
      <c r="AD39" s="13">
        <v>0</v>
      </c>
      <c r="AE39" s="13">
        <v>0</v>
      </c>
      <c r="AF39" s="13">
        <v>0</v>
      </c>
      <c r="AG39" s="57"/>
      <c r="AH39" s="13">
        <v>0</v>
      </c>
      <c r="AI39" s="13">
        <v>0</v>
      </c>
      <c r="AJ39" s="57"/>
      <c r="AK39" s="13">
        <v>0</v>
      </c>
      <c r="AL39" s="13">
        <v>0</v>
      </c>
      <c r="AM39" s="13">
        <v>0</v>
      </c>
      <c r="AN39" s="64"/>
      <c r="AO39" s="13">
        <v>0</v>
      </c>
      <c r="AP39" s="13">
        <v>0</v>
      </c>
      <c r="AQ39" s="13">
        <v>0</v>
      </c>
      <c r="AR39" s="13">
        <v>0</v>
      </c>
      <c r="AS39" s="64"/>
      <c r="AT39" s="13">
        <v>0</v>
      </c>
      <c r="AU39" s="13">
        <v>0</v>
      </c>
      <c r="AV39" s="64"/>
      <c r="AW39" s="13">
        <v>0</v>
      </c>
      <c r="AX39" s="13">
        <v>0</v>
      </c>
      <c r="AY39" s="103" t="s">
        <v>1129</v>
      </c>
      <c r="AZ39" s="103" t="s">
        <v>1129</v>
      </c>
      <c r="BA39" s="13">
        <v>0</v>
      </c>
      <c r="BB39" s="13">
        <v>0</v>
      </c>
      <c r="BC39" s="64"/>
      <c r="BD39" s="13">
        <v>0</v>
      </c>
      <c r="BE39" s="103" t="s">
        <v>1129</v>
      </c>
      <c r="BF39" s="13">
        <v>0</v>
      </c>
      <c r="BG39" s="64"/>
      <c r="BH39" s="13">
        <v>0</v>
      </c>
      <c r="BI39" s="13">
        <v>0</v>
      </c>
      <c r="BJ39" s="64"/>
      <c r="BK39" s="13">
        <v>0</v>
      </c>
      <c r="BL39" s="13">
        <v>0</v>
      </c>
      <c r="BM39" s="13">
        <v>0</v>
      </c>
      <c r="BN39" s="9">
        <v>0</v>
      </c>
      <c r="BO39" s="64"/>
      <c r="BP39" s="13">
        <v>0</v>
      </c>
      <c r="BQ39" s="103" t="s">
        <v>1129</v>
      </c>
      <c r="BR39" s="9">
        <v>0</v>
      </c>
      <c r="BS39" s="103" t="s">
        <v>1129</v>
      </c>
      <c r="BT39" s="64"/>
      <c r="BU39" s="13">
        <v>0</v>
      </c>
      <c r="BV39" s="57"/>
      <c r="BW39" s="13">
        <v>0</v>
      </c>
      <c r="BX39" s="64"/>
      <c r="BY39" s="13">
        <v>0</v>
      </c>
      <c r="BZ39" s="13">
        <v>0</v>
      </c>
      <c r="CA39" s="13">
        <v>0</v>
      </c>
      <c r="CB39" s="13">
        <v>0</v>
      </c>
      <c r="CC39" s="64"/>
      <c r="CD39" s="13">
        <v>0</v>
      </c>
      <c r="CE39" s="13">
        <v>0</v>
      </c>
      <c r="CF39" s="57"/>
      <c r="CG39" s="13">
        <v>0</v>
      </c>
      <c r="CH39" s="13">
        <v>0</v>
      </c>
      <c r="CI39" s="64"/>
      <c r="CJ39" s="13">
        <v>0</v>
      </c>
      <c r="CK39" s="13">
        <v>0</v>
      </c>
      <c r="CL39" s="57"/>
      <c r="CM39" s="13">
        <v>0</v>
      </c>
      <c r="CN39" s="13">
        <v>0</v>
      </c>
      <c r="CO39" s="13">
        <v>0</v>
      </c>
      <c r="CP39" s="64"/>
      <c r="CQ39" s="64"/>
      <c r="CR39" s="13">
        <v>0</v>
      </c>
      <c r="CS39" s="13">
        <v>0</v>
      </c>
      <c r="CT39" s="22">
        <v>0</v>
      </c>
      <c r="CU39" s="22">
        <v>0</v>
      </c>
      <c r="CV39" s="22">
        <v>0</v>
      </c>
      <c r="CW39" s="22">
        <v>0</v>
      </c>
      <c r="CX39" s="64"/>
      <c r="CY39" s="6">
        <v>0</v>
      </c>
      <c r="CZ39" s="6">
        <v>0</v>
      </c>
      <c r="DA39" s="13">
        <v>0</v>
      </c>
      <c r="DB39" s="85" t="s">
        <v>1129</v>
      </c>
      <c r="DC39" s="64"/>
      <c r="DD39" s="13">
        <v>0</v>
      </c>
      <c r="DE39" s="13">
        <v>0</v>
      </c>
      <c r="DF39" s="13">
        <v>0</v>
      </c>
      <c r="DG39" s="103" t="s">
        <v>1129</v>
      </c>
      <c r="DH39" s="64"/>
      <c r="DI39" s="13">
        <v>0</v>
      </c>
      <c r="DJ39" s="13">
        <v>0</v>
      </c>
      <c r="DK39" s="13">
        <v>0</v>
      </c>
      <c r="DL39" s="13">
        <v>0</v>
      </c>
      <c r="DM39" s="64"/>
      <c r="DN39" s="13">
        <v>0</v>
      </c>
      <c r="DO39" s="9">
        <v>0</v>
      </c>
      <c r="DP39" s="64"/>
      <c r="DQ39" s="103" t="s">
        <v>1129</v>
      </c>
      <c r="DR39" s="64"/>
      <c r="DS39" s="85" t="s">
        <v>1129</v>
      </c>
      <c r="DT39" s="85" t="s">
        <v>1129</v>
      </c>
      <c r="DU39" s="85" t="s">
        <v>1129</v>
      </c>
      <c r="DV39" s="85" t="s">
        <v>1129</v>
      </c>
      <c r="DW39" s="85" t="s">
        <v>1129</v>
      </c>
      <c r="DX39" s="13">
        <v>0</v>
      </c>
      <c r="DY39" s="13">
        <v>0</v>
      </c>
      <c r="DZ39" s="64"/>
      <c r="EA39" s="13">
        <v>0</v>
      </c>
      <c r="EB39" s="13">
        <v>0</v>
      </c>
      <c r="EC39" s="13">
        <v>0</v>
      </c>
      <c r="ED39" s="13">
        <v>0</v>
      </c>
      <c r="EE39" s="9">
        <v>0</v>
      </c>
      <c r="EF39" s="13">
        <v>0</v>
      </c>
      <c r="EG39" s="13">
        <v>0</v>
      </c>
      <c r="EH39" s="13">
        <v>0</v>
      </c>
      <c r="EI39" s="13">
        <v>0</v>
      </c>
      <c r="EJ39" s="57"/>
      <c r="EK39" s="13">
        <v>0</v>
      </c>
      <c r="EL39" s="28">
        <v>2</v>
      </c>
      <c r="EM39" s="19">
        <v>3</v>
      </c>
      <c r="EN39" s="13">
        <v>0</v>
      </c>
      <c r="EO39" s="13">
        <v>0</v>
      </c>
      <c r="EP39" s="13">
        <v>0</v>
      </c>
      <c r="EQ39" s="13">
        <v>0</v>
      </c>
      <c r="ER39" s="13">
        <v>0</v>
      </c>
      <c r="ES39" s="19">
        <v>3</v>
      </c>
      <c r="ET39" s="13">
        <v>0</v>
      </c>
      <c r="EU39" s="13">
        <v>0</v>
      </c>
      <c r="EV39" s="13">
        <v>0</v>
      </c>
      <c r="EW39" s="13">
        <v>0</v>
      </c>
      <c r="EX39" s="13">
        <v>0</v>
      </c>
      <c r="EY39" s="13">
        <v>0</v>
      </c>
      <c r="EZ39" s="13">
        <v>0</v>
      </c>
      <c r="FA39" s="13">
        <v>0</v>
      </c>
      <c r="FB39" s="13">
        <v>0</v>
      </c>
      <c r="FC39" s="13">
        <v>0</v>
      </c>
      <c r="FD39" s="13">
        <v>0</v>
      </c>
      <c r="FE39" s="13">
        <v>0</v>
      </c>
    </row>
    <row r="40" spans="1:161" s="1" customFormat="1" ht="120" customHeight="1" x14ac:dyDescent="0.25">
      <c r="A40" s="13">
        <v>39</v>
      </c>
      <c r="B40" s="6" t="s">
        <v>254</v>
      </c>
      <c r="C40" s="6" t="s">
        <v>255</v>
      </c>
      <c r="D40" s="6" t="s">
        <v>26</v>
      </c>
      <c r="E40" s="6">
        <v>2</v>
      </c>
      <c r="F40" s="6" t="s">
        <v>256</v>
      </c>
      <c r="G40" s="6">
        <v>2</v>
      </c>
      <c r="H40" s="7" t="s">
        <v>248</v>
      </c>
      <c r="I40" s="8">
        <v>2003</v>
      </c>
      <c r="J40" s="6" t="s">
        <v>249</v>
      </c>
      <c r="K40" s="8">
        <v>2004</v>
      </c>
      <c r="L40" s="18" t="s">
        <v>30</v>
      </c>
      <c r="M40" s="6">
        <v>2</v>
      </c>
      <c r="N40" s="6" t="s">
        <v>30</v>
      </c>
      <c r="O40" s="6" t="s">
        <v>30</v>
      </c>
      <c r="P40" s="6" t="s">
        <v>30</v>
      </c>
      <c r="Q40" s="6" t="s">
        <v>30</v>
      </c>
      <c r="R40" s="6" t="s">
        <v>30</v>
      </c>
      <c r="S40" s="6" t="s">
        <v>30</v>
      </c>
      <c r="T40" s="6" t="s">
        <v>30</v>
      </c>
      <c r="U40" s="6" t="s">
        <v>73</v>
      </c>
      <c r="V40" s="6" t="s">
        <v>257</v>
      </c>
      <c r="W40" s="13">
        <v>1</v>
      </c>
      <c r="X40" s="57"/>
      <c r="Y40" s="57"/>
      <c r="Z40" s="13">
        <v>0</v>
      </c>
      <c r="AA40" s="13">
        <v>0</v>
      </c>
      <c r="AB40" s="13">
        <v>0</v>
      </c>
      <c r="AC40" s="13">
        <v>0</v>
      </c>
      <c r="AD40" s="13">
        <v>0</v>
      </c>
      <c r="AE40" s="13">
        <v>0</v>
      </c>
      <c r="AF40" s="13">
        <v>0</v>
      </c>
      <c r="AG40" s="57"/>
      <c r="AH40" s="13">
        <v>0</v>
      </c>
      <c r="AI40" s="13">
        <v>0</v>
      </c>
      <c r="AJ40" s="57"/>
      <c r="AK40" s="13">
        <v>0</v>
      </c>
      <c r="AL40" s="13">
        <v>0</v>
      </c>
      <c r="AM40" s="13">
        <v>0</v>
      </c>
      <c r="AN40" s="64"/>
      <c r="AO40" s="13">
        <v>0</v>
      </c>
      <c r="AP40" s="13">
        <v>0</v>
      </c>
      <c r="AQ40" s="13">
        <v>0</v>
      </c>
      <c r="AR40" s="13">
        <v>0</v>
      </c>
      <c r="AS40" s="64"/>
      <c r="AT40" s="13">
        <v>0</v>
      </c>
      <c r="AU40" s="13">
        <v>0</v>
      </c>
      <c r="AV40" s="64"/>
      <c r="AW40" s="13">
        <v>0</v>
      </c>
      <c r="AX40" s="13">
        <v>0</v>
      </c>
      <c r="AY40" s="103" t="s">
        <v>1129</v>
      </c>
      <c r="AZ40" s="103" t="s">
        <v>1129</v>
      </c>
      <c r="BA40" s="13">
        <v>0</v>
      </c>
      <c r="BB40" s="13">
        <v>0</v>
      </c>
      <c r="BC40" s="64"/>
      <c r="BD40" s="13">
        <v>0</v>
      </c>
      <c r="BE40" s="103" t="s">
        <v>1129</v>
      </c>
      <c r="BF40" s="13">
        <v>0</v>
      </c>
      <c r="BG40" s="64"/>
      <c r="BH40" s="13">
        <v>0</v>
      </c>
      <c r="BI40" s="13">
        <v>0</v>
      </c>
      <c r="BJ40" s="64"/>
      <c r="BK40" s="13">
        <v>0</v>
      </c>
      <c r="BL40" s="13">
        <v>0</v>
      </c>
      <c r="BM40" s="13">
        <v>0</v>
      </c>
      <c r="BN40" s="9">
        <v>0</v>
      </c>
      <c r="BO40" s="64"/>
      <c r="BP40" s="13">
        <v>0</v>
      </c>
      <c r="BQ40" s="103" t="s">
        <v>1129</v>
      </c>
      <c r="BR40" s="9">
        <v>0</v>
      </c>
      <c r="BS40" s="103" t="s">
        <v>1129</v>
      </c>
      <c r="BT40" s="64"/>
      <c r="BU40" s="13">
        <v>0</v>
      </c>
      <c r="BV40" s="57"/>
      <c r="BW40" s="13">
        <v>0</v>
      </c>
      <c r="BX40" s="64"/>
      <c r="BY40" s="13">
        <v>0</v>
      </c>
      <c r="BZ40" s="13">
        <v>0</v>
      </c>
      <c r="CA40" s="13">
        <v>0</v>
      </c>
      <c r="CB40" s="13">
        <v>0</v>
      </c>
      <c r="CC40" s="64"/>
      <c r="CD40" s="13">
        <v>0</v>
      </c>
      <c r="CE40" s="13">
        <v>0</v>
      </c>
      <c r="CF40" s="57"/>
      <c r="CG40" s="13">
        <v>0</v>
      </c>
      <c r="CH40" s="13">
        <v>0</v>
      </c>
      <c r="CI40" s="64"/>
      <c r="CJ40" s="13">
        <v>0</v>
      </c>
      <c r="CK40" s="13">
        <v>0</v>
      </c>
      <c r="CL40" s="57"/>
      <c r="CM40" s="13">
        <v>0</v>
      </c>
      <c r="CN40" s="13">
        <v>0</v>
      </c>
      <c r="CO40" s="13">
        <v>0</v>
      </c>
      <c r="CP40" s="64"/>
      <c r="CQ40" s="64"/>
      <c r="CR40" s="13">
        <v>0</v>
      </c>
      <c r="CS40" s="13">
        <v>0</v>
      </c>
      <c r="CT40" s="22">
        <v>0</v>
      </c>
      <c r="CU40" s="22">
        <v>0</v>
      </c>
      <c r="CV40" s="22">
        <v>0</v>
      </c>
      <c r="CW40" s="22">
        <v>0</v>
      </c>
      <c r="CX40" s="64"/>
      <c r="CY40" s="6">
        <v>0</v>
      </c>
      <c r="CZ40" s="6">
        <v>0</v>
      </c>
      <c r="DA40" s="13">
        <v>0</v>
      </c>
      <c r="DB40" s="85" t="s">
        <v>1129</v>
      </c>
      <c r="DC40" s="64"/>
      <c r="DD40" s="13">
        <v>0</v>
      </c>
      <c r="DE40" s="13">
        <v>0</v>
      </c>
      <c r="DF40" s="13">
        <v>0</v>
      </c>
      <c r="DG40" s="103" t="s">
        <v>1129</v>
      </c>
      <c r="DH40" s="64"/>
      <c r="DI40" s="13">
        <v>0</v>
      </c>
      <c r="DJ40" s="13">
        <v>0</v>
      </c>
      <c r="DK40" s="13">
        <v>0</v>
      </c>
      <c r="DL40" s="13">
        <v>0</v>
      </c>
      <c r="DM40" s="64"/>
      <c r="DN40" s="13">
        <v>0</v>
      </c>
      <c r="DO40" s="9">
        <v>0</v>
      </c>
      <c r="DP40" s="64"/>
      <c r="DQ40" s="103" t="s">
        <v>1129</v>
      </c>
      <c r="DR40" s="64"/>
      <c r="DS40" s="85" t="s">
        <v>1129</v>
      </c>
      <c r="DT40" s="85" t="s">
        <v>1129</v>
      </c>
      <c r="DU40" s="85" t="s">
        <v>1129</v>
      </c>
      <c r="DV40" s="85" t="s">
        <v>1129</v>
      </c>
      <c r="DW40" s="85" t="s">
        <v>1129</v>
      </c>
      <c r="DX40" s="13">
        <v>0</v>
      </c>
      <c r="DY40" s="13">
        <v>0</v>
      </c>
      <c r="DZ40" s="64"/>
      <c r="EA40" s="13">
        <v>0</v>
      </c>
      <c r="EB40" s="13">
        <v>0</v>
      </c>
      <c r="EC40" s="13">
        <v>0</v>
      </c>
      <c r="ED40" s="13">
        <v>0</v>
      </c>
      <c r="EE40" s="9">
        <v>0</v>
      </c>
      <c r="EF40" s="13">
        <v>0</v>
      </c>
      <c r="EG40" s="13">
        <v>0</v>
      </c>
      <c r="EH40" s="13">
        <v>0</v>
      </c>
      <c r="EI40" s="13">
        <v>0</v>
      </c>
      <c r="EJ40" s="57"/>
      <c r="EK40" s="13">
        <v>0</v>
      </c>
      <c r="EL40" s="19">
        <v>3</v>
      </c>
      <c r="EM40" s="13">
        <v>0</v>
      </c>
      <c r="EN40" s="13">
        <v>0</v>
      </c>
      <c r="EO40" s="13">
        <v>0</v>
      </c>
      <c r="EP40" s="13">
        <v>0</v>
      </c>
      <c r="EQ40" s="13">
        <v>0</v>
      </c>
      <c r="ER40" s="13">
        <v>0</v>
      </c>
      <c r="ES40" s="19">
        <v>3</v>
      </c>
      <c r="ET40" s="13">
        <v>0</v>
      </c>
      <c r="EU40" s="13">
        <v>0</v>
      </c>
      <c r="EV40" s="13">
        <v>0</v>
      </c>
      <c r="EW40" s="13">
        <v>0</v>
      </c>
      <c r="EX40" s="13">
        <v>0</v>
      </c>
      <c r="EY40" s="13">
        <v>0</v>
      </c>
      <c r="EZ40" s="13">
        <v>0</v>
      </c>
      <c r="FA40" s="13">
        <v>0</v>
      </c>
      <c r="FB40" s="13">
        <v>0</v>
      </c>
      <c r="FC40" s="13">
        <v>0</v>
      </c>
      <c r="FD40" s="13">
        <v>0</v>
      </c>
      <c r="FE40" s="13">
        <v>0</v>
      </c>
    </row>
    <row r="41" spans="1:161" s="1" customFormat="1" ht="120" customHeight="1" x14ac:dyDescent="0.25">
      <c r="A41" s="13">
        <v>40</v>
      </c>
      <c r="B41" s="6" t="s">
        <v>258</v>
      </c>
      <c r="C41" s="6" t="s">
        <v>259</v>
      </c>
      <c r="D41" s="6" t="s">
        <v>26</v>
      </c>
      <c r="E41" s="6">
        <v>1</v>
      </c>
      <c r="F41" s="6" t="s">
        <v>260</v>
      </c>
      <c r="G41" s="6">
        <v>2</v>
      </c>
      <c r="H41" s="7" t="s">
        <v>248</v>
      </c>
      <c r="I41" s="8">
        <v>2003</v>
      </c>
      <c r="J41" s="7" t="s">
        <v>261</v>
      </c>
      <c r="K41" s="8">
        <v>2005</v>
      </c>
      <c r="L41" s="6" t="s">
        <v>30</v>
      </c>
      <c r="M41" s="6">
        <v>1</v>
      </c>
      <c r="N41" s="6" t="s">
        <v>30</v>
      </c>
      <c r="O41" s="6" t="s">
        <v>30</v>
      </c>
      <c r="P41" s="6" t="s">
        <v>30</v>
      </c>
      <c r="Q41" s="6" t="s">
        <v>30</v>
      </c>
      <c r="R41" s="6" t="s">
        <v>30</v>
      </c>
      <c r="S41" s="6" t="s">
        <v>30</v>
      </c>
      <c r="T41" s="6" t="s">
        <v>30</v>
      </c>
      <c r="U41" s="6" t="s">
        <v>73</v>
      </c>
      <c r="V41" s="6" t="s">
        <v>262</v>
      </c>
      <c r="W41" s="13">
        <v>1</v>
      </c>
      <c r="X41" s="57"/>
      <c r="Y41" s="57"/>
      <c r="Z41" s="13">
        <v>0</v>
      </c>
      <c r="AA41" s="13">
        <v>0</v>
      </c>
      <c r="AB41" s="13">
        <v>0</v>
      </c>
      <c r="AC41" s="13">
        <v>0</v>
      </c>
      <c r="AD41" s="13">
        <v>0</v>
      </c>
      <c r="AE41" s="13">
        <v>0</v>
      </c>
      <c r="AF41" s="13">
        <v>0</v>
      </c>
      <c r="AG41" s="57"/>
      <c r="AH41" s="13">
        <v>0</v>
      </c>
      <c r="AI41" s="13">
        <v>0</v>
      </c>
      <c r="AJ41" s="57"/>
      <c r="AK41" s="13">
        <v>0</v>
      </c>
      <c r="AL41" s="13">
        <v>0</v>
      </c>
      <c r="AM41" s="13">
        <v>0</v>
      </c>
      <c r="AN41" s="64"/>
      <c r="AO41" s="13">
        <v>0</v>
      </c>
      <c r="AP41" s="13">
        <v>0</v>
      </c>
      <c r="AQ41" s="13">
        <v>0</v>
      </c>
      <c r="AR41" s="13">
        <v>0</v>
      </c>
      <c r="AS41" s="64"/>
      <c r="AT41" s="13">
        <v>0</v>
      </c>
      <c r="AU41" s="13">
        <v>0</v>
      </c>
      <c r="AV41" s="64"/>
      <c r="AW41" s="13">
        <v>0</v>
      </c>
      <c r="AX41" s="13">
        <v>0</v>
      </c>
      <c r="AY41" s="103" t="s">
        <v>1129</v>
      </c>
      <c r="AZ41" s="103" t="s">
        <v>1129</v>
      </c>
      <c r="BA41" s="13">
        <v>0</v>
      </c>
      <c r="BB41" s="13">
        <v>0</v>
      </c>
      <c r="BC41" s="64"/>
      <c r="BD41" s="13">
        <v>0</v>
      </c>
      <c r="BE41" s="103" t="s">
        <v>1129</v>
      </c>
      <c r="BF41" s="13">
        <v>0</v>
      </c>
      <c r="BG41" s="64"/>
      <c r="BH41" s="13">
        <v>0</v>
      </c>
      <c r="BI41" s="13">
        <v>0</v>
      </c>
      <c r="BJ41" s="64"/>
      <c r="BK41" s="13">
        <v>0</v>
      </c>
      <c r="BL41" s="13">
        <v>0</v>
      </c>
      <c r="BM41" s="13">
        <v>0</v>
      </c>
      <c r="BN41" s="9">
        <v>0</v>
      </c>
      <c r="BO41" s="64"/>
      <c r="BP41" s="13">
        <v>0</v>
      </c>
      <c r="BQ41" s="103" t="s">
        <v>1129</v>
      </c>
      <c r="BR41" s="9">
        <v>0</v>
      </c>
      <c r="BS41" s="103" t="s">
        <v>1129</v>
      </c>
      <c r="BT41" s="64"/>
      <c r="BU41" s="13">
        <v>0</v>
      </c>
      <c r="BV41" s="57"/>
      <c r="BW41" s="13">
        <v>0</v>
      </c>
      <c r="BX41" s="64"/>
      <c r="BY41" s="13">
        <v>0</v>
      </c>
      <c r="BZ41" s="13">
        <v>0</v>
      </c>
      <c r="CA41" s="13">
        <v>0</v>
      </c>
      <c r="CB41" s="13">
        <v>0</v>
      </c>
      <c r="CC41" s="64"/>
      <c r="CD41" s="13">
        <v>0</v>
      </c>
      <c r="CE41" s="13">
        <v>0</v>
      </c>
      <c r="CF41" s="57"/>
      <c r="CG41" s="13">
        <v>0</v>
      </c>
      <c r="CH41" s="13">
        <v>0</v>
      </c>
      <c r="CI41" s="64"/>
      <c r="CJ41" s="13">
        <v>0</v>
      </c>
      <c r="CK41" s="13">
        <v>0</v>
      </c>
      <c r="CL41" s="57"/>
      <c r="CM41" s="13">
        <v>0</v>
      </c>
      <c r="CN41" s="13">
        <v>0</v>
      </c>
      <c r="CO41" s="13">
        <v>0</v>
      </c>
      <c r="CP41" s="64"/>
      <c r="CQ41" s="64"/>
      <c r="CR41" s="13">
        <v>0</v>
      </c>
      <c r="CS41" s="13">
        <v>0</v>
      </c>
      <c r="CT41" s="22">
        <v>0</v>
      </c>
      <c r="CU41" s="22">
        <v>0</v>
      </c>
      <c r="CV41" s="22">
        <v>0</v>
      </c>
      <c r="CW41" s="22">
        <v>0</v>
      </c>
      <c r="CX41" s="64"/>
      <c r="CY41" s="14">
        <v>0</v>
      </c>
      <c r="CZ41" s="14">
        <v>0</v>
      </c>
      <c r="DA41" s="13">
        <v>0</v>
      </c>
      <c r="DB41" s="85" t="s">
        <v>1129</v>
      </c>
      <c r="DC41" s="64"/>
      <c r="DD41" s="13">
        <v>0</v>
      </c>
      <c r="DE41" s="13">
        <v>0</v>
      </c>
      <c r="DF41" s="13">
        <v>0</v>
      </c>
      <c r="DG41" s="103" t="s">
        <v>1129</v>
      </c>
      <c r="DH41" s="64"/>
      <c r="DI41" s="13">
        <v>0</v>
      </c>
      <c r="DJ41" s="13">
        <v>0</v>
      </c>
      <c r="DK41" s="13">
        <v>0</v>
      </c>
      <c r="DL41" s="13">
        <v>0</v>
      </c>
      <c r="DM41" s="64"/>
      <c r="DN41" s="13">
        <v>0</v>
      </c>
      <c r="DO41" s="9">
        <v>0</v>
      </c>
      <c r="DP41" s="64"/>
      <c r="DQ41" s="103" t="s">
        <v>1129</v>
      </c>
      <c r="DR41" s="64"/>
      <c r="DS41" s="85" t="s">
        <v>1129</v>
      </c>
      <c r="DT41" s="85" t="s">
        <v>1129</v>
      </c>
      <c r="DU41" s="85" t="s">
        <v>1129</v>
      </c>
      <c r="DV41" s="85" t="s">
        <v>1129</v>
      </c>
      <c r="DW41" s="85" t="s">
        <v>1129</v>
      </c>
      <c r="DX41" s="13">
        <v>0</v>
      </c>
      <c r="DY41" s="13">
        <v>0</v>
      </c>
      <c r="DZ41" s="64"/>
      <c r="EA41" s="13">
        <v>0</v>
      </c>
      <c r="EB41" s="13">
        <v>0</v>
      </c>
      <c r="EC41" s="13">
        <v>0</v>
      </c>
      <c r="ED41" s="13">
        <v>0</v>
      </c>
      <c r="EE41" s="9">
        <v>0</v>
      </c>
      <c r="EF41" s="13">
        <v>0</v>
      </c>
      <c r="EG41" s="13">
        <v>0</v>
      </c>
      <c r="EH41" s="13">
        <v>0</v>
      </c>
      <c r="EI41" s="13">
        <v>0</v>
      </c>
      <c r="EJ41" s="57"/>
      <c r="EK41" s="13">
        <v>0</v>
      </c>
      <c r="EL41" s="13">
        <v>0</v>
      </c>
      <c r="EM41" s="19">
        <v>3</v>
      </c>
      <c r="EN41" s="13">
        <v>0</v>
      </c>
      <c r="EO41" s="13">
        <v>0</v>
      </c>
      <c r="EP41" s="13">
        <v>0</v>
      </c>
      <c r="EQ41" s="13">
        <v>0</v>
      </c>
      <c r="ER41" s="13">
        <v>0</v>
      </c>
      <c r="ES41" s="19">
        <v>3</v>
      </c>
      <c r="ET41" s="13">
        <v>0</v>
      </c>
      <c r="EU41" s="13">
        <v>0</v>
      </c>
      <c r="EV41" s="13">
        <v>0</v>
      </c>
      <c r="EW41" s="13">
        <v>0</v>
      </c>
      <c r="EX41" s="13">
        <v>0</v>
      </c>
      <c r="EY41" s="13">
        <v>0</v>
      </c>
      <c r="EZ41" s="13">
        <v>0</v>
      </c>
      <c r="FA41" s="13">
        <v>0</v>
      </c>
      <c r="FB41" s="13">
        <v>0</v>
      </c>
      <c r="FC41" s="13">
        <v>0</v>
      </c>
      <c r="FD41" s="13">
        <v>0</v>
      </c>
      <c r="FE41" s="13">
        <v>0</v>
      </c>
    </row>
    <row r="42" spans="1:161" s="1" customFormat="1" ht="120" customHeight="1" x14ac:dyDescent="0.25">
      <c r="A42" s="13">
        <v>41</v>
      </c>
      <c r="B42" s="6" t="s">
        <v>263</v>
      </c>
      <c r="C42" s="24" t="s">
        <v>264</v>
      </c>
      <c r="D42" s="6" t="s">
        <v>26</v>
      </c>
      <c r="E42" s="6">
        <v>1</v>
      </c>
      <c r="F42" s="6" t="s">
        <v>265</v>
      </c>
      <c r="G42" s="6">
        <v>2</v>
      </c>
      <c r="H42" s="7" t="s">
        <v>248</v>
      </c>
      <c r="I42" s="8">
        <v>2003</v>
      </c>
      <c r="J42" s="7" t="s">
        <v>266</v>
      </c>
      <c r="K42" s="8">
        <v>2004</v>
      </c>
      <c r="L42" s="18" t="s">
        <v>30</v>
      </c>
      <c r="M42" s="6">
        <v>2</v>
      </c>
      <c r="N42" s="6" t="s">
        <v>30</v>
      </c>
      <c r="O42" s="6" t="s">
        <v>225</v>
      </c>
      <c r="P42" s="6">
        <v>1</v>
      </c>
      <c r="Q42" s="6" t="s">
        <v>30</v>
      </c>
      <c r="R42" s="6" t="s">
        <v>30</v>
      </c>
      <c r="S42" s="6" t="s">
        <v>30</v>
      </c>
      <c r="T42" s="6" t="s">
        <v>30</v>
      </c>
      <c r="U42" s="6" t="s">
        <v>73</v>
      </c>
      <c r="V42" s="6" t="s">
        <v>267</v>
      </c>
      <c r="W42" s="13">
        <v>1</v>
      </c>
      <c r="X42" s="57"/>
      <c r="Y42" s="57"/>
      <c r="Z42" s="13">
        <v>0</v>
      </c>
      <c r="AA42" s="13">
        <v>0</v>
      </c>
      <c r="AB42" s="13">
        <v>0</v>
      </c>
      <c r="AC42" s="13">
        <v>0</v>
      </c>
      <c r="AD42" s="13">
        <v>0</v>
      </c>
      <c r="AE42" s="13">
        <v>0</v>
      </c>
      <c r="AF42" s="13">
        <v>0</v>
      </c>
      <c r="AG42" s="57"/>
      <c r="AH42" s="13">
        <v>0</v>
      </c>
      <c r="AI42" s="13">
        <v>0</v>
      </c>
      <c r="AJ42" s="57"/>
      <c r="AK42" s="13">
        <v>0</v>
      </c>
      <c r="AL42" s="13">
        <v>0</v>
      </c>
      <c r="AM42" s="13">
        <v>0</v>
      </c>
      <c r="AN42" s="64"/>
      <c r="AO42" s="13">
        <v>0</v>
      </c>
      <c r="AP42" s="13">
        <v>0</v>
      </c>
      <c r="AQ42" s="13">
        <v>0</v>
      </c>
      <c r="AR42" s="13">
        <v>0</v>
      </c>
      <c r="AS42" s="64"/>
      <c r="AT42" s="13">
        <v>0</v>
      </c>
      <c r="AU42" s="13">
        <v>0</v>
      </c>
      <c r="AV42" s="64"/>
      <c r="AW42" s="13">
        <v>0</v>
      </c>
      <c r="AX42" s="13">
        <v>0</v>
      </c>
      <c r="AY42" s="103" t="s">
        <v>1129</v>
      </c>
      <c r="AZ42" s="103" t="s">
        <v>1129</v>
      </c>
      <c r="BA42" s="13">
        <v>0</v>
      </c>
      <c r="BB42" s="13">
        <v>0</v>
      </c>
      <c r="BC42" s="64"/>
      <c r="BD42" s="13">
        <v>0</v>
      </c>
      <c r="BE42" s="103" t="s">
        <v>1129</v>
      </c>
      <c r="BF42" s="13">
        <v>0</v>
      </c>
      <c r="BG42" s="64"/>
      <c r="BH42" s="13">
        <v>0</v>
      </c>
      <c r="BI42" s="13">
        <v>0</v>
      </c>
      <c r="BJ42" s="64"/>
      <c r="BK42" s="13">
        <v>0</v>
      </c>
      <c r="BL42" s="13">
        <v>0</v>
      </c>
      <c r="BM42" s="13">
        <v>0</v>
      </c>
      <c r="BN42" s="9">
        <v>0</v>
      </c>
      <c r="BO42" s="64"/>
      <c r="BP42" s="13">
        <v>0</v>
      </c>
      <c r="BQ42" s="103" t="s">
        <v>1129</v>
      </c>
      <c r="BR42" s="9">
        <v>0</v>
      </c>
      <c r="BS42" s="103" t="s">
        <v>1129</v>
      </c>
      <c r="BT42" s="64"/>
      <c r="BU42" s="13">
        <v>0</v>
      </c>
      <c r="BV42" s="57"/>
      <c r="BW42" s="13">
        <v>0</v>
      </c>
      <c r="BX42" s="64"/>
      <c r="BY42" s="13">
        <v>0</v>
      </c>
      <c r="BZ42" s="13">
        <v>0</v>
      </c>
      <c r="CA42" s="13">
        <v>0</v>
      </c>
      <c r="CB42" s="13">
        <v>0</v>
      </c>
      <c r="CC42" s="64"/>
      <c r="CD42" s="13">
        <v>0</v>
      </c>
      <c r="CE42" s="13">
        <v>0</v>
      </c>
      <c r="CF42" s="57"/>
      <c r="CG42" s="13">
        <v>0</v>
      </c>
      <c r="CH42" s="13">
        <v>0</v>
      </c>
      <c r="CI42" s="64"/>
      <c r="CJ42" s="13">
        <v>0</v>
      </c>
      <c r="CK42" s="13">
        <v>0</v>
      </c>
      <c r="CL42" s="57"/>
      <c r="CM42" s="13">
        <v>0</v>
      </c>
      <c r="CN42" s="13">
        <v>0</v>
      </c>
      <c r="CO42" s="13">
        <v>0</v>
      </c>
      <c r="CP42" s="64"/>
      <c r="CQ42" s="64"/>
      <c r="CR42" s="13">
        <v>0</v>
      </c>
      <c r="CS42" s="13">
        <v>0</v>
      </c>
      <c r="CT42" s="22">
        <v>0</v>
      </c>
      <c r="CU42" s="22">
        <v>0</v>
      </c>
      <c r="CV42" s="22">
        <v>0</v>
      </c>
      <c r="CW42" s="22">
        <v>0</v>
      </c>
      <c r="CX42" s="64"/>
      <c r="CY42" s="6">
        <v>0</v>
      </c>
      <c r="CZ42" s="6">
        <v>0</v>
      </c>
      <c r="DA42" s="13">
        <v>0</v>
      </c>
      <c r="DB42" s="85" t="s">
        <v>1129</v>
      </c>
      <c r="DC42" s="64"/>
      <c r="DD42" s="13">
        <v>0</v>
      </c>
      <c r="DE42" s="13">
        <v>0</v>
      </c>
      <c r="DF42" s="13">
        <v>0</v>
      </c>
      <c r="DG42" s="103" t="s">
        <v>1129</v>
      </c>
      <c r="DH42" s="64"/>
      <c r="DI42" s="13">
        <v>0</v>
      </c>
      <c r="DJ42" s="13">
        <v>0</v>
      </c>
      <c r="DK42" s="13">
        <v>0</v>
      </c>
      <c r="DL42" s="13">
        <v>0</v>
      </c>
      <c r="DM42" s="64"/>
      <c r="DN42" s="13">
        <v>0</v>
      </c>
      <c r="DO42" s="9">
        <v>0</v>
      </c>
      <c r="DP42" s="64"/>
      <c r="DQ42" s="103" t="s">
        <v>1129</v>
      </c>
      <c r="DR42" s="64"/>
      <c r="DS42" s="85" t="s">
        <v>1129</v>
      </c>
      <c r="DT42" s="85" t="s">
        <v>1129</v>
      </c>
      <c r="DU42" s="85" t="s">
        <v>1129</v>
      </c>
      <c r="DV42" s="85" t="s">
        <v>1129</v>
      </c>
      <c r="DW42" s="85" t="s">
        <v>1129</v>
      </c>
      <c r="DX42" s="13">
        <v>0</v>
      </c>
      <c r="DY42" s="13">
        <v>0</v>
      </c>
      <c r="DZ42" s="64"/>
      <c r="EA42" s="13">
        <v>0</v>
      </c>
      <c r="EB42" s="13">
        <v>0</v>
      </c>
      <c r="EC42" s="13">
        <v>0</v>
      </c>
      <c r="ED42" s="13">
        <v>0</v>
      </c>
      <c r="EE42" s="9">
        <v>0</v>
      </c>
      <c r="EF42" s="13">
        <v>0</v>
      </c>
      <c r="EG42" s="13">
        <v>0</v>
      </c>
      <c r="EH42" s="13">
        <v>0</v>
      </c>
      <c r="EI42" s="13">
        <v>0</v>
      </c>
      <c r="EJ42" s="57"/>
      <c r="EK42" s="13">
        <v>0</v>
      </c>
      <c r="EL42" s="21">
        <v>3</v>
      </c>
      <c r="EM42" s="13">
        <v>0</v>
      </c>
      <c r="EN42" s="13">
        <v>0</v>
      </c>
      <c r="EO42" s="13">
        <v>0</v>
      </c>
      <c r="EP42" s="13">
        <v>0</v>
      </c>
      <c r="EQ42" s="13">
        <v>0</v>
      </c>
      <c r="ER42" s="13">
        <v>0</v>
      </c>
      <c r="ES42" s="19">
        <v>3</v>
      </c>
      <c r="ET42" s="13">
        <v>0</v>
      </c>
      <c r="EU42" s="13">
        <v>0</v>
      </c>
      <c r="EV42" s="13">
        <v>0</v>
      </c>
      <c r="EW42" s="13">
        <v>0</v>
      </c>
      <c r="EX42" s="13">
        <v>0</v>
      </c>
      <c r="EY42" s="13">
        <v>0</v>
      </c>
      <c r="EZ42" s="13">
        <v>0</v>
      </c>
      <c r="FA42" s="13">
        <v>0</v>
      </c>
      <c r="FB42" s="13">
        <v>0</v>
      </c>
      <c r="FC42" s="13">
        <v>0</v>
      </c>
      <c r="FD42" s="13">
        <v>0</v>
      </c>
      <c r="FE42" s="13">
        <v>0</v>
      </c>
    </row>
    <row r="43" spans="1:161" s="1" customFormat="1" ht="120" customHeight="1" x14ac:dyDescent="0.25">
      <c r="A43" s="13">
        <v>42</v>
      </c>
      <c r="B43" s="6" t="s">
        <v>268</v>
      </c>
      <c r="C43" s="6" t="s">
        <v>269</v>
      </c>
      <c r="D43" s="6" t="s">
        <v>26</v>
      </c>
      <c r="E43" s="6">
        <v>1</v>
      </c>
      <c r="F43" s="6" t="s">
        <v>270</v>
      </c>
      <c r="G43" s="6">
        <v>2</v>
      </c>
      <c r="H43" s="7" t="s">
        <v>271</v>
      </c>
      <c r="I43" s="8">
        <v>2003</v>
      </c>
      <c r="J43" s="6" t="s">
        <v>272</v>
      </c>
      <c r="K43" s="8">
        <v>2004</v>
      </c>
      <c r="L43" s="6" t="s">
        <v>30</v>
      </c>
      <c r="M43" s="6">
        <v>1</v>
      </c>
      <c r="N43" s="6" t="s">
        <v>30</v>
      </c>
      <c r="O43" s="6" t="s">
        <v>30</v>
      </c>
      <c r="P43" s="6" t="s">
        <v>30</v>
      </c>
      <c r="Q43" s="6" t="s">
        <v>273</v>
      </c>
      <c r="R43" s="6" t="s">
        <v>274</v>
      </c>
      <c r="S43" s="6" t="s">
        <v>30</v>
      </c>
      <c r="T43" s="6" t="s">
        <v>30</v>
      </c>
      <c r="U43" s="6" t="s">
        <v>44</v>
      </c>
      <c r="V43" s="6" t="s">
        <v>67</v>
      </c>
      <c r="W43" s="13">
        <v>1</v>
      </c>
      <c r="X43" s="57"/>
      <c r="Y43" s="57"/>
      <c r="Z43" s="13">
        <v>0</v>
      </c>
      <c r="AA43" s="13">
        <v>0</v>
      </c>
      <c r="AB43" s="13">
        <v>0</v>
      </c>
      <c r="AC43" s="13">
        <v>0</v>
      </c>
      <c r="AD43" s="13">
        <v>0</v>
      </c>
      <c r="AE43" s="13">
        <v>0</v>
      </c>
      <c r="AF43" s="13">
        <v>0</v>
      </c>
      <c r="AG43" s="57"/>
      <c r="AH43" s="13">
        <v>0</v>
      </c>
      <c r="AI43" s="13">
        <v>0</v>
      </c>
      <c r="AJ43" s="57"/>
      <c r="AK43" s="13">
        <v>0</v>
      </c>
      <c r="AL43" s="13">
        <v>0</v>
      </c>
      <c r="AM43" s="13">
        <v>0</v>
      </c>
      <c r="AN43" s="64"/>
      <c r="AO43" s="13">
        <v>0</v>
      </c>
      <c r="AP43" s="13">
        <v>0</v>
      </c>
      <c r="AQ43" s="13">
        <v>0</v>
      </c>
      <c r="AR43" s="13">
        <v>0</v>
      </c>
      <c r="AS43" s="64"/>
      <c r="AT43" s="13">
        <v>0</v>
      </c>
      <c r="AU43" s="13">
        <v>0</v>
      </c>
      <c r="AV43" s="64"/>
      <c r="AW43" s="13">
        <v>0</v>
      </c>
      <c r="AX43" s="13">
        <v>0</v>
      </c>
      <c r="AY43" s="103" t="s">
        <v>1129</v>
      </c>
      <c r="AZ43" s="103" t="s">
        <v>1129</v>
      </c>
      <c r="BA43" s="13">
        <v>0</v>
      </c>
      <c r="BB43" s="13">
        <v>0</v>
      </c>
      <c r="BC43" s="64"/>
      <c r="BD43" s="13">
        <v>0</v>
      </c>
      <c r="BE43" s="103" t="s">
        <v>1129</v>
      </c>
      <c r="BF43" s="13">
        <v>0</v>
      </c>
      <c r="BG43" s="64"/>
      <c r="BH43" s="13">
        <v>0</v>
      </c>
      <c r="BI43" s="13">
        <v>0</v>
      </c>
      <c r="BJ43" s="64"/>
      <c r="BK43" s="13">
        <v>0</v>
      </c>
      <c r="BL43" s="13">
        <v>0</v>
      </c>
      <c r="BM43" s="13">
        <v>0</v>
      </c>
      <c r="BN43" s="9">
        <v>0</v>
      </c>
      <c r="BO43" s="64"/>
      <c r="BP43" s="13">
        <v>0</v>
      </c>
      <c r="BQ43" s="103" t="s">
        <v>1129</v>
      </c>
      <c r="BR43" s="9">
        <v>0</v>
      </c>
      <c r="BS43" s="103" t="s">
        <v>1129</v>
      </c>
      <c r="BT43" s="64"/>
      <c r="BU43" s="13">
        <v>0</v>
      </c>
      <c r="BV43" s="57"/>
      <c r="BW43" s="13">
        <v>0</v>
      </c>
      <c r="BX43" s="64"/>
      <c r="BY43" s="13">
        <v>0</v>
      </c>
      <c r="BZ43" s="13">
        <v>0</v>
      </c>
      <c r="CA43" s="13">
        <v>0</v>
      </c>
      <c r="CB43" s="13">
        <v>0</v>
      </c>
      <c r="CC43" s="64"/>
      <c r="CD43" s="13">
        <v>0</v>
      </c>
      <c r="CE43" s="13">
        <v>0</v>
      </c>
      <c r="CF43" s="57"/>
      <c r="CG43" s="13">
        <v>0</v>
      </c>
      <c r="CH43" s="13">
        <v>0</v>
      </c>
      <c r="CI43" s="64"/>
      <c r="CJ43" s="13">
        <v>0</v>
      </c>
      <c r="CK43" s="13">
        <v>0</v>
      </c>
      <c r="CL43" s="57"/>
      <c r="CM43" s="13">
        <v>0</v>
      </c>
      <c r="CN43" s="13">
        <v>0</v>
      </c>
      <c r="CO43" s="13">
        <v>0</v>
      </c>
      <c r="CP43" s="64"/>
      <c r="CQ43" s="64"/>
      <c r="CR43" s="13">
        <v>0</v>
      </c>
      <c r="CS43" s="13">
        <v>0</v>
      </c>
      <c r="CT43" s="22">
        <v>0</v>
      </c>
      <c r="CU43" s="22">
        <v>0</v>
      </c>
      <c r="CV43" s="22">
        <v>0</v>
      </c>
      <c r="CW43" s="22">
        <v>0</v>
      </c>
      <c r="CX43" s="64"/>
      <c r="CY43" s="14">
        <v>0</v>
      </c>
      <c r="CZ43" s="14">
        <v>0</v>
      </c>
      <c r="DA43" s="13">
        <v>0</v>
      </c>
      <c r="DB43" s="85" t="s">
        <v>1129</v>
      </c>
      <c r="DC43" s="64"/>
      <c r="DD43" s="13">
        <v>0</v>
      </c>
      <c r="DE43" s="13">
        <v>0</v>
      </c>
      <c r="DF43" s="13">
        <v>0</v>
      </c>
      <c r="DG43" s="103" t="s">
        <v>1129</v>
      </c>
      <c r="DH43" s="64"/>
      <c r="DI43" s="13">
        <v>0</v>
      </c>
      <c r="DJ43" s="13">
        <v>0</v>
      </c>
      <c r="DK43" s="13">
        <v>0</v>
      </c>
      <c r="DL43" s="13">
        <v>0</v>
      </c>
      <c r="DM43" s="64"/>
      <c r="DN43" s="13">
        <v>0</v>
      </c>
      <c r="DO43" s="9">
        <v>0</v>
      </c>
      <c r="DP43" s="64"/>
      <c r="DQ43" s="103" t="s">
        <v>1129</v>
      </c>
      <c r="DR43" s="64"/>
      <c r="DS43" s="85" t="s">
        <v>1129</v>
      </c>
      <c r="DT43" s="85" t="s">
        <v>1129</v>
      </c>
      <c r="DU43" s="85" t="s">
        <v>1129</v>
      </c>
      <c r="DV43" s="85" t="s">
        <v>1129</v>
      </c>
      <c r="DW43" s="85" t="s">
        <v>1129</v>
      </c>
      <c r="DX43" s="13">
        <v>0</v>
      </c>
      <c r="DY43" s="13">
        <v>0</v>
      </c>
      <c r="DZ43" s="64"/>
      <c r="EA43" s="13">
        <v>0</v>
      </c>
      <c r="EB43" s="13">
        <v>0</v>
      </c>
      <c r="EC43" s="13">
        <v>0</v>
      </c>
      <c r="ED43" s="13">
        <v>0</v>
      </c>
      <c r="EE43" s="9">
        <v>0</v>
      </c>
      <c r="EF43" s="13">
        <v>0</v>
      </c>
      <c r="EG43" s="13">
        <v>0</v>
      </c>
      <c r="EH43" s="13">
        <v>0</v>
      </c>
      <c r="EI43" s="13">
        <v>0</v>
      </c>
      <c r="EJ43" s="57"/>
      <c r="EK43" s="28">
        <v>2</v>
      </c>
      <c r="EL43" s="19">
        <v>3</v>
      </c>
      <c r="EM43" s="28">
        <v>2</v>
      </c>
      <c r="EN43" s="19">
        <v>3</v>
      </c>
      <c r="EO43" s="19">
        <v>3</v>
      </c>
      <c r="EP43" s="13">
        <v>0</v>
      </c>
      <c r="EQ43" s="13">
        <v>0</v>
      </c>
      <c r="ER43" s="13">
        <v>0</v>
      </c>
      <c r="ES43" s="13">
        <v>0</v>
      </c>
      <c r="ET43" s="28">
        <v>2</v>
      </c>
      <c r="EU43" s="13">
        <v>0</v>
      </c>
      <c r="EV43" s="13">
        <v>0</v>
      </c>
      <c r="EW43" s="13">
        <v>0</v>
      </c>
      <c r="EX43" s="13">
        <v>0</v>
      </c>
      <c r="EY43" s="13">
        <v>0</v>
      </c>
      <c r="EZ43" s="13">
        <v>0</v>
      </c>
      <c r="FA43" s="13">
        <v>0</v>
      </c>
      <c r="FB43" s="13">
        <v>0</v>
      </c>
      <c r="FC43" s="13">
        <v>0</v>
      </c>
      <c r="FD43" s="13">
        <v>0</v>
      </c>
      <c r="FE43" s="13">
        <v>0</v>
      </c>
    </row>
    <row r="44" spans="1:161" s="1" customFormat="1" ht="120" customHeight="1" x14ac:dyDescent="0.25">
      <c r="A44" s="13">
        <v>43</v>
      </c>
      <c r="B44" s="6" t="s">
        <v>275</v>
      </c>
      <c r="C44" s="6" t="s">
        <v>276</v>
      </c>
      <c r="D44" s="6" t="s">
        <v>26</v>
      </c>
      <c r="E44" s="6">
        <v>2</v>
      </c>
      <c r="F44" s="6" t="s">
        <v>277</v>
      </c>
      <c r="G44" s="6">
        <v>2</v>
      </c>
      <c r="H44" s="7" t="s">
        <v>278</v>
      </c>
      <c r="I44" s="8">
        <v>2003</v>
      </c>
      <c r="J44" s="6" t="s">
        <v>156</v>
      </c>
      <c r="K44" s="8">
        <v>2004</v>
      </c>
      <c r="L44" s="6" t="s">
        <v>30</v>
      </c>
      <c r="M44" s="6">
        <v>1</v>
      </c>
      <c r="N44" s="6" t="s">
        <v>30</v>
      </c>
      <c r="O44" s="6" t="s">
        <v>30</v>
      </c>
      <c r="P44" s="6" t="s">
        <v>30</v>
      </c>
      <c r="Q44" s="6" t="s">
        <v>30</v>
      </c>
      <c r="R44" s="6" t="s">
        <v>30</v>
      </c>
      <c r="S44" s="6" t="s">
        <v>30</v>
      </c>
      <c r="T44" s="6" t="s">
        <v>30</v>
      </c>
      <c r="U44" s="6" t="s">
        <v>73</v>
      </c>
      <c r="V44" s="6" t="s">
        <v>257</v>
      </c>
      <c r="W44" s="13">
        <v>1</v>
      </c>
      <c r="X44" s="57"/>
      <c r="Y44" s="57"/>
      <c r="Z44" s="13">
        <v>0</v>
      </c>
      <c r="AA44" s="13">
        <v>0</v>
      </c>
      <c r="AB44" s="13">
        <v>0</v>
      </c>
      <c r="AC44" s="13">
        <v>0</v>
      </c>
      <c r="AD44" s="13">
        <v>0</v>
      </c>
      <c r="AE44" s="13">
        <v>0</v>
      </c>
      <c r="AF44" s="13">
        <v>0</v>
      </c>
      <c r="AG44" s="57"/>
      <c r="AH44" s="13">
        <v>0</v>
      </c>
      <c r="AI44" s="13">
        <v>0</v>
      </c>
      <c r="AJ44" s="57"/>
      <c r="AK44" s="13">
        <v>0</v>
      </c>
      <c r="AL44" s="13">
        <v>0</v>
      </c>
      <c r="AM44" s="13">
        <v>0</v>
      </c>
      <c r="AN44" s="64"/>
      <c r="AO44" s="13">
        <v>0</v>
      </c>
      <c r="AP44" s="13">
        <v>0</v>
      </c>
      <c r="AQ44" s="13">
        <v>0</v>
      </c>
      <c r="AR44" s="13">
        <v>0</v>
      </c>
      <c r="AS44" s="64"/>
      <c r="AT44" s="13">
        <v>0</v>
      </c>
      <c r="AU44" s="13">
        <v>0</v>
      </c>
      <c r="AV44" s="64"/>
      <c r="AW44" s="13">
        <v>0</v>
      </c>
      <c r="AX44" s="13">
        <v>0</v>
      </c>
      <c r="AY44" s="103" t="s">
        <v>1129</v>
      </c>
      <c r="AZ44" s="103" t="s">
        <v>1129</v>
      </c>
      <c r="BA44" s="13">
        <v>0</v>
      </c>
      <c r="BB44" s="13">
        <v>0</v>
      </c>
      <c r="BC44" s="64"/>
      <c r="BD44" s="13">
        <v>0</v>
      </c>
      <c r="BE44" s="103" t="s">
        <v>1129</v>
      </c>
      <c r="BF44" s="13">
        <v>0</v>
      </c>
      <c r="BG44" s="64"/>
      <c r="BH44" s="13">
        <v>0</v>
      </c>
      <c r="BI44" s="13">
        <v>0</v>
      </c>
      <c r="BJ44" s="64"/>
      <c r="BK44" s="13">
        <v>0</v>
      </c>
      <c r="BL44" s="13">
        <v>0</v>
      </c>
      <c r="BM44" s="13">
        <v>0</v>
      </c>
      <c r="BN44" s="9">
        <v>0</v>
      </c>
      <c r="BO44" s="64"/>
      <c r="BP44" s="13">
        <v>0</v>
      </c>
      <c r="BQ44" s="103" t="s">
        <v>1129</v>
      </c>
      <c r="BR44" s="9">
        <v>0</v>
      </c>
      <c r="BS44" s="103" t="s">
        <v>1129</v>
      </c>
      <c r="BT44" s="64"/>
      <c r="BU44" s="13">
        <v>0</v>
      </c>
      <c r="BV44" s="57"/>
      <c r="BW44" s="13">
        <v>0</v>
      </c>
      <c r="BX44" s="64"/>
      <c r="BY44" s="13">
        <v>0</v>
      </c>
      <c r="BZ44" s="13">
        <v>0</v>
      </c>
      <c r="CA44" s="13">
        <v>0</v>
      </c>
      <c r="CB44" s="13">
        <v>0</v>
      </c>
      <c r="CC44" s="64"/>
      <c r="CD44" s="13">
        <v>0</v>
      </c>
      <c r="CE44" s="13">
        <v>0</v>
      </c>
      <c r="CF44" s="57"/>
      <c r="CG44" s="13">
        <v>0</v>
      </c>
      <c r="CH44" s="13">
        <v>0</v>
      </c>
      <c r="CI44" s="64"/>
      <c r="CJ44" s="13">
        <v>0</v>
      </c>
      <c r="CK44" s="13">
        <v>0</v>
      </c>
      <c r="CL44" s="57"/>
      <c r="CM44" s="13">
        <v>0</v>
      </c>
      <c r="CN44" s="13">
        <v>0</v>
      </c>
      <c r="CO44" s="13">
        <v>0</v>
      </c>
      <c r="CP44" s="64"/>
      <c r="CQ44" s="64"/>
      <c r="CR44" s="13">
        <v>0</v>
      </c>
      <c r="CS44" s="13">
        <v>0</v>
      </c>
      <c r="CT44" s="22">
        <v>0</v>
      </c>
      <c r="CU44" s="22">
        <v>0</v>
      </c>
      <c r="CV44" s="22">
        <v>0</v>
      </c>
      <c r="CW44" s="22">
        <v>0</v>
      </c>
      <c r="CX44" s="64"/>
      <c r="CY44" s="14">
        <v>0</v>
      </c>
      <c r="CZ44" s="14">
        <v>0</v>
      </c>
      <c r="DA44" s="13">
        <v>0</v>
      </c>
      <c r="DB44" s="85" t="s">
        <v>1129</v>
      </c>
      <c r="DC44" s="64"/>
      <c r="DD44" s="13">
        <v>0</v>
      </c>
      <c r="DE44" s="13">
        <v>0</v>
      </c>
      <c r="DF44" s="13">
        <v>0</v>
      </c>
      <c r="DG44" s="103" t="s">
        <v>1129</v>
      </c>
      <c r="DH44" s="64"/>
      <c r="DI44" s="13">
        <v>0</v>
      </c>
      <c r="DJ44" s="13">
        <v>0</v>
      </c>
      <c r="DK44" s="13">
        <v>0</v>
      </c>
      <c r="DL44" s="13">
        <v>0</v>
      </c>
      <c r="DM44" s="64"/>
      <c r="DN44" s="13">
        <v>0</v>
      </c>
      <c r="DO44" s="9">
        <v>0</v>
      </c>
      <c r="DP44" s="64"/>
      <c r="DQ44" s="103" t="s">
        <v>1129</v>
      </c>
      <c r="DR44" s="64"/>
      <c r="DS44" s="85" t="s">
        <v>1129</v>
      </c>
      <c r="DT44" s="85" t="s">
        <v>1129</v>
      </c>
      <c r="DU44" s="85" t="s">
        <v>1129</v>
      </c>
      <c r="DV44" s="85" t="s">
        <v>1129</v>
      </c>
      <c r="DW44" s="85" t="s">
        <v>1129</v>
      </c>
      <c r="DX44" s="13">
        <v>0</v>
      </c>
      <c r="DY44" s="13">
        <v>0</v>
      </c>
      <c r="DZ44" s="64"/>
      <c r="EA44" s="13">
        <v>0</v>
      </c>
      <c r="EB44" s="13">
        <v>0</v>
      </c>
      <c r="EC44" s="13">
        <v>0</v>
      </c>
      <c r="ED44" s="13">
        <v>0</v>
      </c>
      <c r="EE44" s="9">
        <v>0</v>
      </c>
      <c r="EF44" s="13">
        <v>0</v>
      </c>
      <c r="EG44" s="13">
        <v>0</v>
      </c>
      <c r="EH44" s="13">
        <v>0</v>
      </c>
      <c r="EI44" s="13">
        <v>0</v>
      </c>
      <c r="EJ44" s="57"/>
      <c r="EK44" s="13">
        <v>0</v>
      </c>
      <c r="EL44" s="28">
        <v>2</v>
      </c>
      <c r="EM44" s="28">
        <v>2</v>
      </c>
      <c r="EN44" s="13">
        <v>0</v>
      </c>
      <c r="EO44" s="13">
        <v>0</v>
      </c>
      <c r="EP44" s="13">
        <v>0</v>
      </c>
      <c r="EQ44" s="13">
        <v>0</v>
      </c>
      <c r="ER44" s="13">
        <v>0</v>
      </c>
      <c r="ES44" s="19">
        <v>3</v>
      </c>
      <c r="ET44" s="13">
        <v>0</v>
      </c>
      <c r="EU44" s="13">
        <v>0</v>
      </c>
      <c r="EV44" s="13">
        <v>0</v>
      </c>
      <c r="EW44" s="13">
        <v>0</v>
      </c>
      <c r="EX44" s="13">
        <v>0</v>
      </c>
      <c r="EY44" s="13">
        <v>0</v>
      </c>
      <c r="EZ44" s="13">
        <v>0</v>
      </c>
      <c r="FA44" s="13">
        <v>0</v>
      </c>
      <c r="FB44" s="13">
        <v>0</v>
      </c>
      <c r="FC44" s="13">
        <v>0</v>
      </c>
      <c r="FD44" s="13">
        <v>0</v>
      </c>
      <c r="FE44" s="13">
        <v>0</v>
      </c>
    </row>
    <row r="45" spans="1:161" s="1" customFormat="1" ht="120" customHeight="1" x14ac:dyDescent="0.25">
      <c r="A45" s="13">
        <v>44</v>
      </c>
      <c r="B45" s="6" t="s">
        <v>279</v>
      </c>
      <c r="C45" s="6" t="s">
        <v>280</v>
      </c>
      <c r="D45" s="6" t="s">
        <v>26</v>
      </c>
      <c r="E45" s="6">
        <v>1</v>
      </c>
      <c r="F45" s="6" t="s">
        <v>281</v>
      </c>
      <c r="G45" s="6">
        <v>2</v>
      </c>
      <c r="H45" s="7" t="s">
        <v>282</v>
      </c>
      <c r="I45" s="8">
        <v>2004</v>
      </c>
      <c r="J45" s="6" t="s">
        <v>196</v>
      </c>
      <c r="K45" s="8">
        <v>2004</v>
      </c>
      <c r="L45" s="6" t="s">
        <v>30</v>
      </c>
      <c r="M45" s="6">
        <v>1</v>
      </c>
      <c r="N45" s="6" t="s">
        <v>30</v>
      </c>
      <c r="O45" s="6" t="s">
        <v>30</v>
      </c>
      <c r="P45" s="6" t="s">
        <v>30</v>
      </c>
      <c r="Q45" s="6" t="s">
        <v>30</v>
      </c>
      <c r="R45" s="6" t="s">
        <v>30</v>
      </c>
      <c r="S45" s="6" t="s">
        <v>30</v>
      </c>
      <c r="T45" s="6" t="s">
        <v>30</v>
      </c>
      <c r="U45" s="6" t="s">
        <v>73</v>
      </c>
      <c r="V45" s="6" t="s">
        <v>164</v>
      </c>
      <c r="W45" s="13">
        <v>1</v>
      </c>
      <c r="X45" s="57"/>
      <c r="Y45" s="57"/>
      <c r="Z45" s="13">
        <v>0</v>
      </c>
      <c r="AA45" s="13">
        <v>0</v>
      </c>
      <c r="AB45" s="13">
        <v>0</v>
      </c>
      <c r="AC45" s="13">
        <v>0</v>
      </c>
      <c r="AD45" s="13">
        <v>0</v>
      </c>
      <c r="AE45" s="13">
        <v>0</v>
      </c>
      <c r="AF45" s="13">
        <v>0</v>
      </c>
      <c r="AG45" s="57"/>
      <c r="AH45" s="13">
        <v>0</v>
      </c>
      <c r="AI45" s="13">
        <v>0</v>
      </c>
      <c r="AJ45" s="57"/>
      <c r="AK45" s="13">
        <v>0</v>
      </c>
      <c r="AL45" s="13">
        <v>0</v>
      </c>
      <c r="AM45" s="13">
        <v>0</v>
      </c>
      <c r="AN45" s="64"/>
      <c r="AO45" s="13">
        <v>0</v>
      </c>
      <c r="AP45" s="13">
        <v>0</v>
      </c>
      <c r="AQ45" s="13">
        <v>0</v>
      </c>
      <c r="AR45" s="13">
        <v>0</v>
      </c>
      <c r="AS45" s="64"/>
      <c r="AT45" s="13">
        <v>0</v>
      </c>
      <c r="AU45" s="13">
        <v>0</v>
      </c>
      <c r="AV45" s="64"/>
      <c r="AW45" s="13">
        <v>0</v>
      </c>
      <c r="AX45" s="13">
        <v>0</v>
      </c>
      <c r="AY45" s="103" t="s">
        <v>1129</v>
      </c>
      <c r="AZ45" s="103" t="s">
        <v>1129</v>
      </c>
      <c r="BA45" s="13">
        <v>0</v>
      </c>
      <c r="BB45" s="13">
        <v>0</v>
      </c>
      <c r="BC45" s="64"/>
      <c r="BD45" s="13">
        <v>0</v>
      </c>
      <c r="BE45" s="103" t="s">
        <v>1129</v>
      </c>
      <c r="BF45" s="13">
        <v>0</v>
      </c>
      <c r="BG45" s="64"/>
      <c r="BH45" s="13">
        <v>0</v>
      </c>
      <c r="BI45" s="13">
        <v>0</v>
      </c>
      <c r="BJ45" s="64"/>
      <c r="BK45" s="13">
        <v>0</v>
      </c>
      <c r="BL45" s="13">
        <v>0</v>
      </c>
      <c r="BM45" s="13">
        <v>0</v>
      </c>
      <c r="BN45" s="9">
        <v>0</v>
      </c>
      <c r="BO45" s="64"/>
      <c r="BP45" s="13">
        <v>0</v>
      </c>
      <c r="BQ45" s="103" t="s">
        <v>1129</v>
      </c>
      <c r="BR45" s="9">
        <v>0</v>
      </c>
      <c r="BS45" s="103" t="s">
        <v>1129</v>
      </c>
      <c r="BT45" s="64"/>
      <c r="BU45" s="13">
        <v>0</v>
      </c>
      <c r="BV45" s="57"/>
      <c r="BW45" s="13">
        <v>0</v>
      </c>
      <c r="BX45" s="64"/>
      <c r="BY45" s="13">
        <v>0</v>
      </c>
      <c r="BZ45" s="13">
        <v>0</v>
      </c>
      <c r="CA45" s="13">
        <v>0</v>
      </c>
      <c r="CB45" s="13">
        <v>0</v>
      </c>
      <c r="CC45" s="64"/>
      <c r="CD45" s="13">
        <v>0</v>
      </c>
      <c r="CE45" s="13">
        <v>0</v>
      </c>
      <c r="CF45" s="57"/>
      <c r="CG45" s="13">
        <v>0</v>
      </c>
      <c r="CH45" s="13">
        <v>0</v>
      </c>
      <c r="CI45" s="64"/>
      <c r="CJ45" s="13">
        <v>0</v>
      </c>
      <c r="CK45" s="13">
        <v>0</v>
      </c>
      <c r="CL45" s="57"/>
      <c r="CM45" s="13">
        <v>0</v>
      </c>
      <c r="CN45" s="13">
        <v>0</v>
      </c>
      <c r="CO45" s="13">
        <v>0</v>
      </c>
      <c r="CP45" s="64"/>
      <c r="CQ45" s="64"/>
      <c r="CR45" s="13">
        <v>0</v>
      </c>
      <c r="CS45" s="13">
        <v>0</v>
      </c>
      <c r="CT45" s="22">
        <v>0</v>
      </c>
      <c r="CU45" s="22">
        <v>0</v>
      </c>
      <c r="CV45" s="22">
        <v>0</v>
      </c>
      <c r="CW45" s="22">
        <v>0</v>
      </c>
      <c r="CX45" s="64"/>
      <c r="CY45" s="14">
        <v>0</v>
      </c>
      <c r="CZ45" s="14">
        <v>0</v>
      </c>
      <c r="DA45" s="13">
        <v>0</v>
      </c>
      <c r="DB45" s="85" t="s">
        <v>1129</v>
      </c>
      <c r="DC45" s="64"/>
      <c r="DD45" s="13">
        <v>0</v>
      </c>
      <c r="DE45" s="13">
        <v>0</v>
      </c>
      <c r="DF45" s="13">
        <v>0</v>
      </c>
      <c r="DG45" s="103" t="s">
        <v>1129</v>
      </c>
      <c r="DH45" s="64"/>
      <c r="DI45" s="13">
        <v>0</v>
      </c>
      <c r="DJ45" s="13">
        <v>0</v>
      </c>
      <c r="DK45" s="13">
        <v>0</v>
      </c>
      <c r="DL45" s="13">
        <v>0</v>
      </c>
      <c r="DM45" s="64"/>
      <c r="DN45" s="13">
        <v>0</v>
      </c>
      <c r="DO45" s="9">
        <v>0</v>
      </c>
      <c r="DP45" s="64"/>
      <c r="DQ45" s="103" t="s">
        <v>1129</v>
      </c>
      <c r="DR45" s="64"/>
      <c r="DS45" s="85" t="s">
        <v>1129</v>
      </c>
      <c r="DT45" s="85" t="s">
        <v>1129</v>
      </c>
      <c r="DU45" s="85" t="s">
        <v>1129</v>
      </c>
      <c r="DV45" s="85" t="s">
        <v>1129</v>
      </c>
      <c r="DW45" s="85" t="s">
        <v>1129</v>
      </c>
      <c r="DX45" s="13">
        <v>0</v>
      </c>
      <c r="DY45" s="13">
        <v>0</v>
      </c>
      <c r="DZ45" s="64"/>
      <c r="EA45" s="13">
        <v>0</v>
      </c>
      <c r="EB45" s="13">
        <v>0</v>
      </c>
      <c r="EC45" s="13">
        <v>0</v>
      </c>
      <c r="ED45" s="13">
        <v>0</v>
      </c>
      <c r="EE45" s="9">
        <v>0</v>
      </c>
      <c r="EF45" s="13">
        <v>0</v>
      </c>
      <c r="EG45" s="13">
        <v>0</v>
      </c>
      <c r="EH45" s="13">
        <v>0</v>
      </c>
      <c r="EI45" s="13">
        <v>0</v>
      </c>
      <c r="EJ45" s="57"/>
      <c r="EK45" s="13">
        <v>0</v>
      </c>
      <c r="EL45" s="19">
        <v>3</v>
      </c>
      <c r="EM45" s="13">
        <v>0</v>
      </c>
      <c r="EN45" s="13">
        <v>0</v>
      </c>
      <c r="EO45" s="13">
        <v>0</v>
      </c>
      <c r="EP45" s="13">
        <v>0</v>
      </c>
      <c r="EQ45" s="13">
        <v>0</v>
      </c>
      <c r="ER45" s="13">
        <v>0</v>
      </c>
      <c r="ES45" s="19">
        <v>3</v>
      </c>
      <c r="ET45" s="13">
        <v>0</v>
      </c>
      <c r="EU45" s="13">
        <v>0</v>
      </c>
      <c r="EV45" s="13">
        <v>0</v>
      </c>
      <c r="EW45" s="13">
        <v>0</v>
      </c>
      <c r="EX45" s="13">
        <v>0</v>
      </c>
      <c r="EY45" s="13">
        <v>0</v>
      </c>
      <c r="EZ45" s="13">
        <v>0</v>
      </c>
      <c r="FA45" s="13">
        <v>0</v>
      </c>
      <c r="FB45" s="13">
        <v>0</v>
      </c>
      <c r="FC45" s="13">
        <v>0</v>
      </c>
      <c r="FD45" s="13">
        <v>0</v>
      </c>
      <c r="FE45" s="13">
        <v>0</v>
      </c>
    </row>
    <row r="46" spans="1:161" s="1" customFormat="1" ht="120" customHeight="1" x14ac:dyDescent="0.25">
      <c r="A46" s="13">
        <v>45</v>
      </c>
      <c r="B46" s="6" t="s">
        <v>283</v>
      </c>
      <c r="C46" s="6" t="s">
        <v>284</v>
      </c>
      <c r="D46" s="6" t="s">
        <v>26</v>
      </c>
      <c r="E46" s="6">
        <v>1</v>
      </c>
      <c r="F46" s="6" t="s">
        <v>285</v>
      </c>
      <c r="G46" s="6">
        <v>2</v>
      </c>
      <c r="H46" s="7" t="s">
        <v>286</v>
      </c>
      <c r="I46" s="8">
        <v>2004</v>
      </c>
      <c r="J46" s="6" t="s">
        <v>287</v>
      </c>
      <c r="K46" s="8">
        <v>2004</v>
      </c>
      <c r="L46" s="18" t="s">
        <v>30</v>
      </c>
      <c r="M46" s="6">
        <v>2</v>
      </c>
      <c r="N46" s="6" t="s">
        <v>30</v>
      </c>
      <c r="O46" s="6" t="s">
        <v>288</v>
      </c>
      <c r="P46" s="6">
        <v>1</v>
      </c>
      <c r="Q46" s="6" t="s">
        <v>30</v>
      </c>
      <c r="R46" s="6" t="s">
        <v>30</v>
      </c>
      <c r="S46" s="6" t="s">
        <v>30</v>
      </c>
      <c r="T46" s="6" t="s">
        <v>30</v>
      </c>
      <c r="U46" s="6" t="s">
        <v>73</v>
      </c>
      <c r="V46" s="6" t="s">
        <v>32</v>
      </c>
      <c r="W46" s="14">
        <v>1</v>
      </c>
      <c r="X46" s="57"/>
      <c r="Y46" s="57"/>
      <c r="Z46" s="13">
        <v>0</v>
      </c>
      <c r="AA46" s="13">
        <v>0</v>
      </c>
      <c r="AB46" s="13">
        <v>0</v>
      </c>
      <c r="AC46" s="13">
        <v>0</v>
      </c>
      <c r="AD46" s="13">
        <v>0</v>
      </c>
      <c r="AE46" s="13">
        <v>0</v>
      </c>
      <c r="AF46" s="13">
        <v>0</v>
      </c>
      <c r="AG46" s="57"/>
      <c r="AH46" s="13">
        <v>0</v>
      </c>
      <c r="AI46" s="13">
        <v>0</v>
      </c>
      <c r="AJ46" s="57"/>
      <c r="AK46" s="13">
        <v>0</v>
      </c>
      <c r="AL46" s="13">
        <v>0</v>
      </c>
      <c r="AM46" s="13">
        <v>0</v>
      </c>
      <c r="AN46" s="64"/>
      <c r="AO46" s="13">
        <v>0</v>
      </c>
      <c r="AP46" s="13">
        <v>0</v>
      </c>
      <c r="AQ46" s="13">
        <v>0</v>
      </c>
      <c r="AR46" s="13">
        <v>0</v>
      </c>
      <c r="AS46" s="64"/>
      <c r="AT46" s="13">
        <v>0</v>
      </c>
      <c r="AU46" s="13">
        <v>0</v>
      </c>
      <c r="AV46" s="64"/>
      <c r="AW46" s="13">
        <v>0</v>
      </c>
      <c r="AX46" s="13">
        <v>0</v>
      </c>
      <c r="AY46" s="103" t="s">
        <v>1129</v>
      </c>
      <c r="AZ46" s="103" t="s">
        <v>1129</v>
      </c>
      <c r="BA46" s="13">
        <v>0</v>
      </c>
      <c r="BB46" s="13">
        <v>0</v>
      </c>
      <c r="BC46" s="64"/>
      <c r="BD46" s="13">
        <v>0</v>
      </c>
      <c r="BE46" s="103" t="s">
        <v>1129</v>
      </c>
      <c r="BF46" s="13">
        <v>0</v>
      </c>
      <c r="BG46" s="64"/>
      <c r="BH46" s="13">
        <v>0</v>
      </c>
      <c r="BI46" s="13">
        <v>0</v>
      </c>
      <c r="BJ46" s="64"/>
      <c r="BK46" s="13">
        <v>0</v>
      </c>
      <c r="BL46" s="13">
        <v>0</v>
      </c>
      <c r="BM46" s="13">
        <v>0</v>
      </c>
      <c r="BN46" s="9">
        <v>0</v>
      </c>
      <c r="BO46" s="64"/>
      <c r="BP46" s="13">
        <v>0</v>
      </c>
      <c r="BQ46" s="103" t="s">
        <v>1129</v>
      </c>
      <c r="BR46" s="9">
        <v>0</v>
      </c>
      <c r="BS46" s="103" t="s">
        <v>1129</v>
      </c>
      <c r="BT46" s="64"/>
      <c r="BU46" s="13">
        <v>0</v>
      </c>
      <c r="BV46" s="57"/>
      <c r="BW46" s="13">
        <v>0</v>
      </c>
      <c r="BX46" s="64"/>
      <c r="BY46" s="13">
        <v>0</v>
      </c>
      <c r="BZ46" s="13">
        <v>0</v>
      </c>
      <c r="CA46" s="13">
        <v>0</v>
      </c>
      <c r="CB46" s="13">
        <v>0</v>
      </c>
      <c r="CC46" s="64"/>
      <c r="CD46" s="13">
        <v>0</v>
      </c>
      <c r="CE46" s="13">
        <v>0</v>
      </c>
      <c r="CF46" s="57"/>
      <c r="CG46" s="13">
        <v>0</v>
      </c>
      <c r="CH46" s="13">
        <v>0</v>
      </c>
      <c r="CI46" s="64"/>
      <c r="CJ46" s="13">
        <v>0</v>
      </c>
      <c r="CK46" s="13">
        <v>0</v>
      </c>
      <c r="CL46" s="57"/>
      <c r="CM46" s="13">
        <v>0</v>
      </c>
      <c r="CN46" s="13">
        <v>0</v>
      </c>
      <c r="CO46" s="13">
        <v>0</v>
      </c>
      <c r="CP46" s="64"/>
      <c r="CQ46" s="64"/>
      <c r="CR46" s="13">
        <v>0</v>
      </c>
      <c r="CS46" s="13">
        <v>0</v>
      </c>
      <c r="CT46" s="22">
        <v>0</v>
      </c>
      <c r="CU46" s="22">
        <v>0</v>
      </c>
      <c r="CV46" s="22">
        <v>0</v>
      </c>
      <c r="CW46" s="22">
        <v>0</v>
      </c>
      <c r="CX46" s="64"/>
      <c r="CY46" s="6">
        <v>0</v>
      </c>
      <c r="CZ46" s="6">
        <v>0</v>
      </c>
      <c r="DA46" s="13">
        <v>0</v>
      </c>
      <c r="DB46" s="85" t="s">
        <v>1129</v>
      </c>
      <c r="DC46" s="64"/>
      <c r="DD46" s="13">
        <v>0</v>
      </c>
      <c r="DE46" s="13">
        <v>0</v>
      </c>
      <c r="DF46" s="13">
        <v>0</v>
      </c>
      <c r="DG46" s="103" t="s">
        <v>1129</v>
      </c>
      <c r="DH46" s="64"/>
      <c r="DI46" s="13">
        <v>0</v>
      </c>
      <c r="DJ46" s="13">
        <v>0</v>
      </c>
      <c r="DK46" s="13">
        <v>0</v>
      </c>
      <c r="DL46" s="13">
        <v>0</v>
      </c>
      <c r="DM46" s="64"/>
      <c r="DN46" s="13">
        <v>0</v>
      </c>
      <c r="DO46" s="9">
        <v>0</v>
      </c>
      <c r="DP46" s="64"/>
      <c r="DQ46" s="103" t="s">
        <v>1129</v>
      </c>
      <c r="DR46" s="64"/>
      <c r="DS46" s="85" t="s">
        <v>1129</v>
      </c>
      <c r="DT46" s="85" t="s">
        <v>1129</v>
      </c>
      <c r="DU46" s="85" t="s">
        <v>1129</v>
      </c>
      <c r="DV46" s="85" t="s">
        <v>1129</v>
      </c>
      <c r="DW46" s="85" t="s">
        <v>1129</v>
      </c>
      <c r="DX46" s="13">
        <v>0</v>
      </c>
      <c r="DY46" s="13">
        <v>0</v>
      </c>
      <c r="DZ46" s="64"/>
      <c r="EA46" s="13">
        <v>0</v>
      </c>
      <c r="EB46" s="13">
        <v>0</v>
      </c>
      <c r="EC46" s="13">
        <v>0</v>
      </c>
      <c r="ED46" s="13">
        <v>0</v>
      </c>
      <c r="EE46" s="9">
        <v>0</v>
      </c>
      <c r="EF46" s="13">
        <v>0</v>
      </c>
      <c r="EG46" s="13">
        <v>0</v>
      </c>
      <c r="EH46" s="13">
        <v>0</v>
      </c>
      <c r="EI46" s="13">
        <v>0</v>
      </c>
      <c r="EJ46" s="57"/>
      <c r="EK46" s="13">
        <v>0</v>
      </c>
      <c r="EL46" s="19">
        <v>3</v>
      </c>
      <c r="EM46" s="19">
        <v>3</v>
      </c>
      <c r="EN46" s="13">
        <v>0</v>
      </c>
      <c r="EO46" s="13">
        <v>0</v>
      </c>
      <c r="EP46" s="13">
        <v>0</v>
      </c>
      <c r="EQ46" s="13">
        <v>0</v>
      </c>
      <c r="ER46" s="13">
        <v>0</v>
      </c>
      <c r="ES46" s="19">
        <v>3</v>
      </c>
      <c r="ET46" s="13">
        <v>0</v>
      </c>
      <c r="EU46" s="13">
        <v>0</v>
      </c>
      <c r="EV46" s="13">
        <v>0</v>
      </c>
      <c r="EW46" s="13">
        <v>0</v>
      </c>
      <c r="EX46" s="13">
        <v>0</v>
      </c>
      <c r="EY46" s="13">
        <v>0</v>
      </c>
      <c r="EZ46" s="13">
        <v>0</v>
      </c>
      <c r="FA46" s="13">
        <v>0</v>
      </c>
      <c r="FB46" s="13">
        <v>0</v>
      </c>
      <c r="FC46" s="13">
        <v>0</v>
      </c>
      <c r="FD46" s="13">
        <v>0</v>
      </c>
      <c r="FE46" s="13">
        <v>0</v>
      </c>
    </row>
    <row r="47" spans="1:161" s="1" customFormat="1" ht="120" customHeight="1" x14ac:dyDescent="0.25">
      <c r="A47" s="13">
        <v>46</v>
      </c>
      <c r="B47" s="6" t="s">
        <v>289</v>
      </c>
      <c r="C47" s="6" t="s">
        <v>290</v>
      </c>
      <c r="D47" s="14" t="s">
        <v>26</v>
      </c>
      <c r="E47" s="14">
        <v>1</v>
      </c>
      <c r="F47" s="14" t="s">
        <v>291</v>
      </c>
      <c r="G47" s="6">
        <v>2</v>
      </c>
      <c r="H47" s="7" t="s">
        <v>292</v>
      </c>
      <c r="I47" s="8">
        <v>2004</v>
      </c>
      <c r="J47" s="7" t="s">
        <v>293</v>
      </c>
      <c r="K47" s="8">
        <v>2005</v>
      </c>
      <c r="L47" s="18" t="s">
        <v>30</v>
      </c>
      <c r="M47" s="14">
        <v>1</v>
      </c>
      <c r="N47" s="14" t="s">
        <v>30</v>
      </c>
      <c r="O47" s="14" t="s">
        <v>30</v>
      </c>
      <c r="P47" s="14" t="s">
        <v>30</v>
      </c>
      <c r="Q47" s="14" t="s">
        <v>30</v>
      </c>
      <c r="R47" s="14" t="s">
        <v>30</v>
      </c>
      <c r="S47" s="14" t="s">
        <v>30</v>
      </c>
      <c r="T47" s="14" t="s">
        <v>30</v>
      </c>
      <c r="U47" s="14" t="s">
        <v>52</v>
      </c>
      <c r="V47" s="14" t="s">
        <v>294</v>
      </c>
      <c r="W47" s="14">
        <v>1</v>
      </c>
      <c r="X47" s="58"/>
      <c r="Y47" s="58"/>
      <c r="Z47" s="14">
        <v>1</v>
      </c>
      <c r="AA47" s="14">
        <v>1</v>
      </c>
      <c r="AB47" s="14">
        <v>0</v>
      </c>
      <c r="AC47" s="6">
        <v>0</v>
      </c>
      <c r="AD47" s="21">
        <v>3</v>
      </c>
      <c r="AE47" s="6">
        <v>0</v>
      </c>
      <c r="AF47" s="6">
        <v>0</v>
      </c>
      <c r="AG47" s="59"/>
      <c r="AH47" s="14">
        <v>0</v>
      </c>
      <c r="AI47" s="14">
        <v>0</v>
      </c>
      <c r="AJ47" s="59"/>
      <c r="AK47" s="6">
        <v>0</v>
      </c>
      <c r="AL47" s="6">
        <v>0</v>
      </c>
      <c r="AM47" s="6">
        <v>0</v>
      </c>
      <c r="AN47" s="64"/>
      <c r="AO47" s="14">
        <v>0</v>
      </c>
      <c r="AP47" s="6">
        <v>0</v>
      </c>
      <c r="AQ47" s="14">
        <v>0</v>
      </c>
      <c r="AR47" s="14">
        <v>0</v>
      </c>
      <c r="AS47" s="64"/>
      <c r="AT47" s="21">
        <v>3</v>
      </c>
      <c r="AU47" s="14">
        <v>0</v>
      </c>
      <c r="AV47" s="64"/>
      <c r="AW47" s="14">
        <v>0</v>
      </c>
      <c r="AX47" s="14">
        <v>0</v>
      </c>
      <c r="AY47" s="103" t="s">
        <v>1129</v>
      </c>
      <c r="AZ47" s="103" t="s">
        <v>1129</v>
      </c>
      <c r="BA47" s="6">
        <v>0</v>
      </c>
      <c r="BB47" s="20">
        <v>1</v>
      </c>
      <c r="BC47" s="64"/>
      <c r="BD47" s="6">
        <v>0</v>
      </c>
      <c r="BE47" s="103" t="s">
        <v>1129</v>
      </c>
      <c r="BF47" s="14">
        <v>0</v>
      </c>
      <c r="BG47" s="64"/>
      <c r="BH47" s="14">
        <v>0</v>
      </c>
      <c r="BI47" s="14">
        <v>0</v>
      </c>
      <c r="BJ47" s="64"/>
      <c r="BK47" s="14">
        <v>0</v>
      </c>
      <c r="BL47" s="6">
        <v>0</v>
      </c>
      <c r="BM47" s="14">
        <v>0</v>
      </c>
      <c r="BN47" s="9">
        <v>0</v>
      </c>
      <c r="BO47" s="64"/>
      <c r="BP47" s="14">
        <v>0</v>
      </c>
      <c r="BQ47" s="103" t="s">
        <v>1129</v>
      </c>
      <c r="BR47" s="9">
        <v>0</v>
      </c>
      <c r="BS47" s="103" t="s">
        <v>1129</v>
      </c>
      <c r="BT47" s="64"/>
      <c r="BU47" s="14">
        <v>0</v>
      </c>
      <c r="BV47" s="57"/>
      <c r="BW47" s="14">
        <v>0</v>
      </c>
      <c r="BX47" s="64"/>
      <c r="BY47" s="14">
        <v>0</v>
      </c>
      <c r="BZ47" s="14">
        <v>0</v>
      </c>
      <c r="CA47" s="14">
        <v>0</v>
      </c>
      <c r="CB47" s="14">
        <v>0</v>
      </c>
      <c r="CC47" s="64"/>
      <c r="CD47" s="6">
        <v>0</v>
      </c>
      <c r="CE47" s="6">
        <v>0</v>
      </c>
      <c r="CF47" s="59"/>
      <c r="CG47" s="21">
        <v>3</v>
      </c>
      <c r="CH47" s="6">
        <v>0</v>
      </c>
      <c r="CI47" s="64"/>
      <c r="CJ47" s="14">
        <v>2</v>
      </c>
      <c r="CK47" s="14">
        <v>107</v>
      </c>
      <c r="CL47" s="58"/>
      <c r="CM47" s="14">
        <v>0</v>
      </c>
      <c r="CN47" s="14">
        <v>0</v>
      </c>
      <c r="CO47" s="14">
        <v>1</v>
      </c>
      <c r="CP47" s="64"/>
      <c r="CQ47" s="64"/>
      <c r="CR47" s="14">
        <v>0</v>
      </c>
      <c r="CS47" s="14">
        <v>0</v>
      </c>
      <c r="CT47" s="14">
        <v>0</v>
      </c>
      <c r="CU47" s="14">
        <v>0</v>
      </c>
      <c r="CV47" s="14">
        <v>0</v>
      </c>
      <c r="CW47" s="14">
        <v>0</v>
      </c>
      <c r="CX47" s="64"/>
      <c r="CY47" s="14">
        <v>0</v>
      </c>
      <c r="CZ47" s="14">
        <v>0</v>
      </c>
      <c r="DA47" s="14">
        <v>0</v>
      </c>
      <c r="DB47" s="85" t="s">
        <v>1129</v>
      </c>
      <c r="DC47" s="64"/>
      <c r="DD47" s="14">
        <v>0</v>
      </c>
      <c r="DE47" s="14">
        <v>0</v>
      </c>
      <c r="DF47" s="14">
        <v>0</v>
      </c>
      <c r="DG47" s="103" t="s">
        <v>1129</v>
      </c>
      <c r="DH47" s="64"/>
      <c r="DI47" s="14">
        <v>0</v>
      </c>
      <c r="DJ47" s="14">
        <v>0</v>
      </c>
      <c r="DK47" s="14">
        <v>0</v>
      </c>
      <c r="DL47" s="14">
        <v>0</v>
      </c>
      <c r="DM47" s="64"/>
      <c r="DN47" s="14">
        <v>0</v>
      </c>
      <c r="DO47" s="9">
        <v>0</v>
      </c>
      <c r="DP47" s="64"/>
      <c r="DQ47" s="103" t="s">
        <v>1129</v>
      </c>
      <c r="DR47" s="64"/>
      <c r="DS47" s="85" t="s">
        <v>1129</v>
      </c>
      <c r="DT47" s="85" t="s">
        <v>1129</v>
      </c>
      <c r="DU47" s="85" t="s">
        <v>1129</v>
      </c>
      <c r="DV47" s="85" t="s">
        <v>1129</v>
      </c>
      <c r="DW47" s="85" t="s">
        <v>1129</v>
      </c>
      <c r="DX47" s="14">
        <v>0</v>
      </c>
      <c r="DY47" s="14">
        <v>0</v>
      </c>
      <c r="DZ47" s="64"/>
      <c r="EA47" s="14">
        <v>0</v>
      </c>
      <c r="EB47" s="14">
        <v>0</v>
      </c>
      <c r="EC47" s="6">
        <v>0</v>
      </c>
      <c r="ED47" s="6">
        <v>0</v>
      </c>
      <c r="EE47" s="9">
        <v>0</v>
      </c>
      <c r="EF47" s="6">
        <v>0</v>
      </c>
      <c r="EG47" s="14">
        <v>0</v>
      </c>
      <c r="EH47" s="14">
        <v>0</v>
      </c>
      <c r="EI47" s="14">
        <v>0</v>
      </c>
      <c r="EJ47" s="58"/>
      <c r="EK47" s="14">
        <v>0</v>
      </c>
      <c r="EL47" s="14">
        <v>0</v>
      </c>
      <c r="EM47" s="21">
        <v>3</v>
      </c>
      <c r="EN47" s="14">
        <v>0</v>
      </c>
      <c r="EO47" s="14">
        <v>0</v>
      </c>
      <c r="EP47" s="14">
        <v>0</v>
      </c>
      <c r="EQ47" s="14">
        <v>0</v>
      </c>
      <c r="ER47" s="14">
        <v>0</v>
      </c>
      <c r="ES47" s="14">
        <v>0</v>
      </c>
      <c r="ET47" s="14">
        <v>0</v>
      </c>
      <c r="EU47" s="14">
        <v>0</v>
      </c>
      <c r="EV47" s="14">
        <v>0</v>
      </c>
      <c r="EW47" s="14">
        <v>0</v>
      </c>
      <c r="EX47" s="14">
        <v>0</v>
      </c>
      <c r="EY47" s="14">
        <v>0</v>
      </c>
      <c r="EZ47" s="14">
        <v>0</v>
      </c>
      <c r="FA47" s="14">
        <v>0</v>
      </c>
      <c r="FB47" s="14">
        <v>0</v>
      </c>
      <c r="FC47" s="14">
        <v>0</v>
      </c>
      <c r="FD47" s="14">
        <v>0</v>
      </c>
      <c r="FE47" s="14">
        <v>0</v>
      </c>
    </row>
    <row r="48" spans="1:161" s="1" customFormat="1" ht="120" customHeight="1" x14ac:dyDescent="0.25">
      <c r="A48" s="13">
        <v>47</v>
      </c>
      <c r="B48" s="14" t="s">
        <v>295</v>
      </c>
      <c r="C48" s="6" t="s">
        <v>296</v>
      </c>
      <c r="D48" s="14" t="s">
        <v>26</v>
      </c>
      <c r="E48" s="14">
        <v>1</v>
      </c>
      <c r="F48" s="6" t="s">
        <v>297</v>
      </c>
      <c r="G48" s="6">
        <v>3</v>
      </c>
      <c r="H48" s="7" t="s">
        <v>298</v>
      </c>
      <c r="I48" s="8">
        <v>2004</v>
      </c>
      <c r="J48" s="7" t="s">
        <v>145</v>
      </c>
      <c r="K48" s="8">
        <v>2005</v>
      </c>
      <c r="L48" s="18" t="s">
        <v>30</v>
      </c>
      <c r="M48" s="14">
        <v>1</v>
      </c>
      <c r="N48" s="14" t="s">
        <v>30</v>
      </c>
      <c r="O48" s="18" t="s">
        <v>30</v>
      </c>
      <c r="P48" s="18" t="s">
        <v>30</v>
      </c>
      <c r="Q48" s="18" t="s">
        <v>30</v>
      </c>
      <c r="R48" s="18" t="s">
        <v>30</v>
      </c>
      <c r="S48" s="18" t="s">
        <v>30</v>
      </c>
      <c r="T48" s="18" t="s">
        <v>30</v>
      </c>
      <c r="U48" s="14" t="s">
        <v>31</v>
      </c>
      <c r="V48" s="30" t="s">
        <v>32</v>
      </c>
      <c r="W48" s="13">
        <v>1</v>
      </c>
      <c r="X48" s="58"/>
      <c r="Y48" s="58"/>
      <c r="Z48" s="14">
        <v>1</v>
      </c>
      <c r="AA48" s="14">
        <v>1</v>
      </c>
      <c r="AB48" s="14">
        <v>0</v>
      </c>
      <c r="AC48" s="20">
        <v>1</v>
      </c>
      <c r="AD48" s="6">
        <v>0</v>
      </c>
      <c r="AE48" s="6">
        <v>0</v>
      </c>
      <c r="AF48" s="6">
        <v>0</v>
      </c>
      <c r="AG48" s="59"/>
      <c r="AH48" s="21">
        <v>3</v>
      </c>
      <c r="AI48" s="21">
        <v>3</v>
      </c>
      <c r="AJ48" s="59"/>
      <c r="AK48" s="6">
        <v>0</v>
      </c>
      <c r="AL48" s="19">
        <v>3</v>
      </c>
      <c r="AM48" s="19">
        <v>3</v>
      </c>
      <c r="AN48" s="64"/>
      <c r="AO48" s="6">
        <v>0</v>
      </c>
      <c r="AP48" s="21">
        <v>3</v>
      </c>
      <c r="AQ48" s="14">
        <v>0</v>
      </c>
      <c r="AR48" s="21">
        <v>3</v>
      </c>
      <c r="AS48" s="64"/>
      <c r="AT48" s="21">
        <v>3</v>
      </c>
      <c r="AU48" s="21">
        <v>3</v>
      </c>
      <c r="AV48" s="64"/>
      <c r="AW48" s="14">
        <v>0</v>
      </c>
      <c r="AX48" s="14">
        <v>0</v>
      </c>
      <c r="AY48" s="103" t="s">
        <v>1129</v>
      </c>
      <c r="AZ48" s="103" t="s">
        <v>1129</v>
      </c>
      <c r="BA48" s="28">
        <v>2</v>
      </c>
      <c r="BB48" s="20">
        <v>1</v>
      </c>
      <c r="BC48" s="64"/>
      <c r="BD48" s="20">
        <v>1</v>
      </c>
      <c r="BE48" s="103" t="s">
        <v>1129</v>
      </c>
      <c r="BF48" s="14">
        <v>0</v>
      </c>
      <c r="BG48" s="64"/>
      <c r="BH48" s="20">
        <v>1</v>
      </c>
      <c r="BI48" s="14">
        <v>0</v>
      </c>
      <c r="BJ48" s="64"/>
      <c r="BK48" s="14">
        <v>0</v>
      </c>
      <c r="BL48" s="6">
        <v>0</v>
      </c>
      <c r="BM48" s="14">
        <v>0</v>
      </c>
      <c r="BN48" s="9">
        <v>0</v>
      </c>
      <c r="BO48" s="64"/>
      <c r="BP48" s="14">
        <v>0</v>
      </c>
      <c r="BQ48" s="103" t="s">
        <v>1129</v>
      </c>
      <c r="BR48" s="9">
        <v>0</v>
      </c>
      <c r="BS48" s="103" t="s">
        <v>1129</v>
      </c>
      <c r="BT48" s="64"/>
      <c r="BU48" s="14">
        <v>0</v>
      </c>
      <c r="BV48" s="57"/>
      <c r="BW48" s="14">
        <v>0</v>
      </c>
      <c r="BX48" s="64"/>
      <c r="BY48" s="20">
        <v>1</v>
      </c>
      <c r="BZ48" s="14">
        <v>0</v>
      </c>
      <c r="CA48" s="14">
        <v>0</v>
      </c>
      <c r="CB48" s="14">
        <v>0</v>
      </c>
      <c r="CC48" s="64"/>
      <c r="CD48" s="6">
        <v>0</v>
      </c>
      <c r="CE48" s="6">
        <v>0</v>
      </c>
      <c r="CF48" s="59"/>
      <c r="CG48" s="21">
        <v>3</v>
      </c>
      <c r="CH48" s="6">
        <v>0</v>
      </c>
      <c r="CI48" s="64"/>
      <c r="CJ48" s="14">
        <v>8</v>
      </c>
      <c r="CK48" s="14">
        <v>989</v>
      </c>
      <c r="CL48" s="58"/>
      <c r="CM48" s="14">
        <v>1</v>
      </c>
      <c r="CN48" s="14">
        <v>0</v>
      </c>
      <c r="CO48" s="14">
        <v>0</v>
      </c>
      <c r="CP48" s="64"/>
      <c r="CQ48" s="64"/>
      <c r="CR48" s="20">
        <v>2</v>
      </c>
      <c r="CS48" s="14">
        <v>0</v>
      </c>
      <c r="CT48" s="14">
        <v>0</v>
      </c>
      <c r="CU48" s="14">
        <v>0</v>
      </c>
      <c r="CV48" s="14">
        <v>0</v>
      </c>
      <c r="CW48" s="21">
        <v>3</v>
      </c>
      <c r="CX48" s="64"/>
      <c r="CY48" s="14">
        <v>0</v>
      </c>
      <c r="CZ48" s="14">
        <v>0</v>
      </c>
      <c r="DA48" s="14">
        <v>0</v>
      </c>
      <c r="DB48" s="85" t="s">
        <v>1129</v>
      </c>
      <c r="DC48" s="64"/>
      <c r="DD48" s="21">
        <v>3</v>
      </c>
      <c r="DE48" s="14">
        <v>0</v>
      </c>
      <c r="DF48" s="14">
        <v>0</v>
      </c>
      <c r="DG48" s="103" t="s">
        <v>1129</v>
      </c>
      <c r="DH48" s="64"/>
      <c r="DI48" s="21">
        <v>3</v>
      </c>
      <c r="DJ48" s="14">
        <v>0</v>
      </c>
      <c r="DK48" s="14">
        <v>0</v>
      </c>
      <c r="DL48" s="21">
        <v>3</v>
      </c>
      <c r="DM48" s="64"/>
      <c r="DN48" s="14">
        <v>0</v>
      </c>
      <c r="DO48" s="9">
        <v>0</v>
      </c>
      <c r="DP48" s="64"/>
      <c r="DQ48" s="103" t="s">
        <v>1129</v>
      </c>
      <c r="DR48" s="64"/>
      <c r="DS48" s="85" t="s">
        <v>1129</v>
      </c>
      <c r="DT48" s="85" t="s">
        <v>1129</v>
      </c>
      <c r="DU48" s="85" t="s">
        <v>1129</v>
      </c>
      <c r="DV48" s="85" t="s">
        <v>1129</v>
      </c>
      <c r="DW48" s="85" t="s">
        <v>1129</v>
      </c>
      <c r="DX48" s="21">
        <v>3</v>
      </c>
      <c r="DY48" s="14">
        <v>0</v>
      </c>
      <c r="DZ48" s="64"/>
      <c r="EA48" s="21">
        <v>3</v>
      </c>
      <c r="EB48" s="21">
        <v>3</v>
      </c>
      <c r="EC48" s="21">
        <v>3</v>
      </c>
      <c r="ED48" s="6">
        <v>0</v>
      </c>
      <c r="EE48" s="9">
        <v>0</v>
      </c>
      <c r="EF48" s="21">
        <v>3</v>
      </c>
      <c r="EG48" s="6">
        <v>0</v>
      </c>
      <c r="EH48" s="21">
        <v>3</v>
      </c>
      <c r="EI48" s="21">
        <v>3</v>
      </c>
      <c r="EJ48" s="69"/>
      <c r="EK48" s="21">
        <v>3</v>
      </c>
      <c r="EL48" s="21">
        <v>3</v>
      </c>
      <c r="EM48" s="21">
        <v>3</v>
      </c>
      <c r="EN48" s="21">
        <v>3</v>
      </c>
      <c r="EO48" s="21">
        <v>3</v>
      </c>
      <c r="EP48" s="14">
        <v>0</v>
      </c>
      <c r="EQ48" s="21">
        <v>3</v>
      </c>
      <c r="ER48" s="21">
        <v>3</v>
      </c>
      <c r="ES48" s="14">
        <v>0</v>
      </c>
      <c r="ET48" s="21">
        <v>3</v>
      </c>
      <c r="EU48" s="21">
        <v>3</v>
      </c>
      <c r="EV48" s="21">
        <v>3</v>
      </c>
      <c r="EW48" s="21">
        <v>3</v>
      </c>
      <c r="EX48" s="21">
        <v>3</v>
      </c>
      <c r="EY48" s="14">
        <v>0</v>
      </c>
      <c r="EZ48" s="14">
        <v>0</v>
      </c>
      <c r="FA48" s="14">
        <v>0</v>
      </c>
      <c r="FB48" s="21">
        <v>3</v>
      </c>
      <c r="FC48" s="14">
        <v>0</v>
      </c>
      <c r="FD48" s="14">
        <v>0</v>
      </c>
      <c r="FE48" s="14">
        <v>0</v>
      </c>
    </row>
    <row r="49" spans="1:161" s="1" customFormat="1" ht="120" customHeight="1" x14ac:dyDescent="0.25">
      <c r="A49" s="13">
        <v>48</v>
      </c>
      <c r="B49" s="6" t="s">
        <v>299</v>
      </c>
      <c r="C49" s="6" t="s">
        <v>300</v>
      </c>
      <c r="D49" s="33" t="s">
        <v>26</v>
      </c>
      <c r="E49" s="33">
        <v>1</v>
      </c>
      <c r="F49" s="33" t="s">
        <v>301</v>
      </c>
      <c r="G49" s="6">
        <v>2</v>
      </c>
      <c r="H49" s="7" t="s">
        <v>302</v>
      </c>
      <c r="I49" s="8">
        <v>2004</v>
      </c>
      <c r="J49" s="6" t="s">
        <v>196</v>
      </c>
      <c r="K49" s="8">
        <v>2004</v>
      </c>
      <c r="L49" s="33" t="s">
        <v>30</v>
      </c>
      <c r="M49" s="33">
        <v>2</v>
      </c>
      <c r="N49" s="33" t="s">
        <v>30</v>
      </c>
      <c r="O49" s="33" t="s">
        <v>80</v>
      </c>
      <c r="P49" s="33">
        <v>1</v>
      </c>
      <c r="Q49" s="33" t="s">
        <v>30</v>
      </c>
      <c r="R49" s="33" t="s">
        <v>30</v>
      </c>
      <c r="S49" s="33" t="s">
        <v>30</v>
      </c>
      <c r="T49" s="6" t="s">
        <v>30</v>
      </c>
      <c r="U49" s="6" t="s">
        <v>73</v>
      </c>
      <c r="V49" s="6" t="s">
        <v>32</v>
      </c>
      <c r="W49" s="14">
        <v>1</v>
      </c>
      <c r="X49" s="57"/>
      <c r="Y49" s="57"/>
      <c r="Z49" s="13">
        <v>0</v>
      </c>
      <c r="AA49" s="13">
        <v>0</v>
      </c>
      <c r="AB49" s="13">
        <v>0</v>
      </c>
      <c r="AC49" s="13">
        <v>0</v>
      </c>
      <c r="AD49" s="13">
        <v>0</v>
      </c>
      <c r="AE49" s="13">
        <v>0</v>
      </c>
      <c r="AF49" s="13">
        <v>0</v>
      </c>
      <c r="AG49" s="57"/>
      <c r="AH49" s="13">
        <v>0</v>
      </c>
      <c r="AI49" s="13">
        <v>0</v>
      </c>
      <c r="AJ49" s="57"/>
      <c r="AK49" s="13">
        <v>0</v>
      </c>
      <c r="AL49" s="13">
        <v>0</v>
      </c>
      <c r="AM49" s="13">
        <v>0</v>
      </c>
      <c r="AN49" s="64"/>
      <c r="AO49" s="13">
        <v>0</v>
      </c>
      <c r="AP49" s="13">
        <v>0</v>
      </c>
      <c r="AQ49" s="13">
        <v>0</v>
      </c>
      <c r="AR49" s="13">
        <v>0</v>
      </c>
      <c r="AS49" s="64"/>
      <c r="AT49" s="13">
        <v>0</v>
      </c>
      <c r="AU49" s="13">
        <v>0</v>
      </c>
      <c r="AV49" s="64"/>
      <c r="AW49" s="13">
        <v>0</v>
      </c>
      <c r="AX49" s="13">
        <v>0</v>
      </c>
      <c r="AY49" s="103" t="s">
        <v>1129</v>
      </c>
      <c r="AZ49" s="103" t="s">
        <v>1129</v>
      </c>
      <c r="BA49" s="13">
        <v>0</v>
      </c>
      <c r="BB49" s="13">
        <v>0</v>
      </c>
      <c r="BC49" s="64"/>
      <c r="BD49" s="13">
        <v>0</v>
      </c>
      <c r="BE49" s="103" t="s">
        <v>1129</v>
      </c>
      <c r="BF49" s="13">
        <v>0</v>
      </c>
      <c r="BG49" s="64"/>
      <c r="BH49" s="13">
        <v>0</v>
      </c>
      <c r="BI49" s="13">
        <v>0</v>
      </c>
      <c r="BJ49" s="64"/>
      <c r="BK49" s="13">
        <v>0</v>
      </c>
      <c r="BL49" s="13">
        <v>0</v>
      </c>
      <c r="BM49" s="13">
        <v>0</v>
      </c>
      <c r="BN49" s="9">
        <v>0</v>
      </c>
      <c r="BO49" s="64"/>
      <c r="BP49" s="13">
        <v>0</v>
      </c>
      <c r="BQ49" s="103" t="s">
        <v>1129</v>
      </c>
      <c r="BR49" s="9">
        <v>0</v>
      </c>
      <c r="BS49" s="103" t="s">
        <v>1129</v>
      </c>
      <c r="BT49" s="64"/>
      <c r="BU49" s="13">
        <v>0</v>
      </c>
      <c r="BV49" s="57"/>
      <c r="BW49" s="13">
        <v>0</v>
      </c>
      <c r="BX49" s="64"/>
      <c r="BY49" s="13">
        <v>0</v>
      </c>
      <c r="BZ49" s="13">
        <v>0</v>
      </c>
      <c r="CA49" s="13">
        <v>0</v>
      </c>
      <c r="CB49" s="13">
        <v>0</v>
      </c>
      <c r="CC49" s="64"/>
      <c r="CD49" s="13">
        <v>0</v>
      </c>
      <c r="CE49" s="13">
        <v>0</v>
      </c>
      <c r="CF49" s="57"/>
      <c r="CG49" s="13">
        <v>0</v>
      </c>
      <c r="CH49" s="13">
        <v>0</v>
      </c>
      <c r="CI49" s="64"/>
      <c r="CJ49" s="13">
        <v>0</v>
      </c>
      <c r="CK49" s="13">
        <v>0</v>
      </c>
      <c r="CL49" s="57"/>
      <c r="CM49" s="13">
        <v>0</v>
      </c>
      <c r="CN49" s="13">
        <v>0</v>
      </c>
      <c r="CO49" s="13">
        <v>0</v>
      </c>
      <c r="CP49" s="64"/>
      <c r="CQ49" s="64"/>
      <c r="CR49" s="13">
        <v>0</v>
      </c>
      <c r="CS49" s="13">
        <v>0</v>
      </c>
      <c r="CT49" s="22">
        <v>0</v>
      </c>
      <c r="CU49" s="22">
        <v>0</v>
      </c>
      <c r="CV49" s="22">
        <v>0</v>
      </c>
      <c r="CW49" s="22">
        <v>0</v>
      </c>
      <c r="CX49" s="64"/>
      <c r="CY49" s="14">
        <v>0</v>
      </c>
      <c r="CZ49" s="14">
        <v>0</v>
      </c>
      <c r="DA49" s="13">
        <v>0</v>
      </c>
      <c r="DB49" s="85" t="s">
        <v>1129</v>
      </c>
      <c r="DC49" s="64"/>
      <c r="DD49" s="13">
        <v>0</v>
      </c>
      <c r="DE49" s="13">
        <v>0</v>
      </c>
      <c r="DF49" s="13">
        <v>0</v>
      </c>
      <c r="DG49" s="103" t="s">
        <v>1129</v>
      </c>
      <c r="DH49" s="64"/>
      <c r="DI49" s="13">
        <v>0</v>
      </c>
      <c r="DJ49" s="13">
        <v>0</v>
      </c>
      <c r="DK49" s="13">
        <v>0</v>
      </c>
      <c r="DL49" s="13">
        <v>0</v>
      </c>
      <c r="DM49" s="64"/>
      <c r="DN49" s="13">
        <v>0</v>
      </c>
      <c r="DO49" s="9">
        <v>0</v>
      </c>
      <c r="DP49" s="64"/>
      <c r="DQ49" s="103" t="s">
        <v>1129</v>
      </c>
      <c r="DR49" s="64"/>
      <c r="DS49" s="85" t="s">
        <v>1129</v>
      </c>
      <c r="DT49" s="85" t="s">
        <v>1129</v>
      </c>
      <c r="DU49" s="85" t="s">
        <v>1129</v>
      </c>
      <c r="DV49" s="85" t="s">
        <v>1129</v>
      </c>
      <c r="DW49" s="85" t="s">
        <v>1129</v>
      </c>
      <c r="DX49" s="13">
        <v>0</v>
      </c>
      <c r="DY49" s="13">
        <v>0</v>
      </c>
      <c r="DZ49" s="64"/>
      <c r="EA49" s="13">
        <v>0</v>
      </c>
      <c r="EB49" s="13">
        <v>0</v>
      </c>
      <c r="EC49" s="13">
        <v>0</v>
      </c>
      <c r="ED49" s="13">
        <v>0</v>
      </c>
      <c r="EE49" s="9">
        <v>0</v>
      </c>
      <c r="EF49" s="13">
        <v>0</v>
      </c>
      <c r="EG49" s="13">
        <v>0</v>
      </c>
      <c r="EH49" s="13">
        <v>0</v>
      </c>
      <c r="EI49" s="13">
        <v>0</v>
      </c>
      <c r="EJ49" s="57"/>
      <c r="EK49" s="19">
        <v>3</v>
      </c>
      <c r="EL49" s="13">
        <v>0</v>
      </c>
      <c r="EM49" s="19">
        <v>3</v>
      </c>
      <c r="EN49" s="13">
        <v>0</v>
      </c>
      <c r="EO49" s="13">
        <v>0</v>
      </c>
      <c r="EP49" s="13">
        <v>0</v>
      </c>
      <c r="EQ49" s="13">
        <v>0</v>
      </c>
      <c r="ER49" s="19">
        <v>3</v>
      </c>
      <c r="ES49" s="13">
        <v>0</v>
      </c>
      <c r="ET49" s="13">
        <v>0</v>
      </c>
      <c r="EU49" s="13">
        <v>0</v>
      </c>
      <c r="EV49" s="13">
        <v>0</v>
      </c>
      <c r="EW49" s="13">
        <v>0</v>
      </c>
      <c r="EX49" s="13">
        <v>0</v>
      </c>
      <c r="EY49" s="13">
        <v>0</v>
      </c>
      <c r="EZ49" s="13">
        <v>0</v>
      </c>
      <c r="FA49" s="13">
        <v>0</v>
      </c>
      <c r="FB49" s="13">
        <v>0</v>
      </c>
      <c r="FC49" s="13">
        <v>0</v>
      </c>
      <c r="FD49" s="13">
        <v>0</v>
      </c>
      <c r="FE49" s="13">
        <v>0</v>
      </c>
    </row>
    <row r="50" spans="1:161" s="1" customFormat="1" ht="120" customHeight="1" x14ac:dyDescent="0.25">
      <c r="A50" s="13">
        <v>49</v>
      </c>
      <c r="B50" s="6" t="s">
        <v>303</v>
      </c>
      <c r="C50" s="6" t="s">
        <v>304</v>
      </c>
      <c r="D50" s="14" t="s">
        <v>26</v>
      </c>
      <c r="E50" s="14">
        <v>1</v>
      </c>
      <c r="F50" s="14" t="s">
        <v>305</v>
      </c>
      <c r="G50" s="6">
        <v>1</v>
      </c>
      <c r="H50" s="7" t="s">
        <v>306</v>
      </c>
      <c r="I50" s="8">
        <v>2004</v>
      </c>
      <c r="J50" s="7" t="s">
        <v>288</v>
      </c>
      <c r="K50" s="8">
        <v>2006</v>
      </c>
      <c r="L50" s="18" t="s">
        <v>30</v>
      </c>
      <c r="M50" s="14">
        <v>1</v>
      </c>
      <c r="N50" s="14" t="s">
        <v>30</v>
      </c>
      <c r="O50" s="14" t="s">
        <v>30</v>
      </c>
      <c r="P50" s="14" t="s">
        <v>30</v>
      </c>
      <c r="Q50" s="14" t="s">
        <v>30</v>
      </c>
      <c r="R50" s="14" t="s">
        <v>30</v>
      </c>
      <c r="S50" s="14" t="s">
        <v>30</v>
      </c>
      <c r="T50" s="14" t="s">
        <v>30</v>
      </c>
      <c r="U50" s="14" t="s">
        <v>31</v>
      </c>
      <c r="V50" s="14" t="s">
        <v>307</v>
      </c>
      <c r="W50" s="13">
        <v>1</v>
      </c>
      <c r="X50" s="58"/>
      <c r="Y50" s="58"/>
      <c r="Z50" s="14">
        <v>1</v>
      </c>
      <c r="AA50" s="14">
        <v>1</v>
      </c>
      <c r="AB50" s="14">
        <v>0</v>
      </c>
      <c r="AC50" s="21">
        <v>3</v>
      </c>
      <c r="AD50" s="6">
        <v>0</v>
      </c>
      <c r="AE50" s="6">
        <v>0</v>
      </c>
      <c r="AF50" s="6">
        <v>0</v>
      </c>
      <c r="AG50" s="59"/>
      <c r="AH50" s="28">
        <v>2</v>
      </c>
      <c r="AI50" s="28">
        <v>2</v>
      </c>
      <c r="AJ50" s="59"/>
      <c r="AK50" s="6">
        <v>0</v>
      </c>
      <c r="AL50" s="19">
        <v>3</v>
      </c>
      <c r="AM50" s="19">
        <v>3</v>
      </c>
      <c r="AN50" s="64"/>
      <c r="AO50" s="14">
        <v>0</v>
      </c>
      <c r="AP50" s="21">
        <v>3</v>
      </c>
      <c r="AQ50" s="14">
        <v>0</v>
      </c>
      <c r="AR50" s="14">
        <v>0</v>
      </c>
      <c r="AS50" s="64"/>
      <c r="AT50" s="21">
        <v>3</v>
      </c>
      <c r="AU50" s="21">
        <v>3</v>
      </c>
      <c r="AV50" s="64"/>
      <c r="AW50" s="14">
        <v>0</v>
      </c>
      <c r="AX50" s="14">
        <v>0</v>
      </c>
      <c r="AY50" s="103" t="s">
        <v>1129</v>
      </c>
      <c r="AZ50" s="103" t="s">
        <v>1129</v>
      </c>
      <c r="BA50" s="6">
        <v>0</v>
      </c>
      <c r="BB50" s="20">
        <v>1</v>
      </c>
      <c r="BC50" s="64"/>
      <c r="BD50" s="6">
        <v>0</v>
      </c>
      <c r="BE50" s="103" t="s">
        <v>1129</v>
      </c>
      <c r="BF50" s="20">
        <v>1</v>
      </c>
      <c r="BG50" s="64"/>
      <c r="BH50" s="14">
        <v>0</v>
      </c>
      <c r="BI50" s="14">
        <v>0</v>
      </c>
      <c r="BJ50" s="64"/>
      <c r="BK50" s="14">
        <v>0</v>
      </c>
      <c r="BL50" s="6">
        <v>0</v>
      </c>
      <c r="BM50" s="14">
        <v>0</v>
      </c>
      <c r="BN50" s="9">
        <v>0</v>
      </c>
      <c r="BO50" s="64"/>
      <c r="BP50" s="14">
        <v>0</v>
      </c>
      <c r="BQ50" s="103" t="s">
        <v>1129</v>
      </c>
      <c r="BR50" s="9">
        <v>0</v>
      </c>
      <c r="BS50" s="103" t="s">
        <v>1129</v>
      </c>
      <c r="BT50" s="64"/>
      <c r="BU50" s="14">
        <v>0</v>
      </c>
      <c r="BV50" s="57"/>
      <c r="BW50" s="14">
        <v>0</v>
      </c>
      <c r="BX50" s="64"/>
      <c r="BY50" s="14">
        <v>0</v>
      </c>
      <c r="BZ50" s="14">
        <v>0</v>
      </c>
      <c r="CA50" s="14">
        <v>0</v>
      </c>
      <c r="CB50" s="14">
        <v>0</v>
      </c>
      <c r="CC50" s="64"/>
      <c r="CD50" s="6">
        <v>0</v>
      </c>
      <c r="CE50" s="6">
        <v>0</v>
      </c>
      <c r="CF50" s="59"/>
      <c r="CG50" s="21">
        <v>3</v>
      </c>
      <c r="CH50" s="6">
        <v>0</v>
      </c>
      <c r="CI50" s="64"/>
      <c r="CJ50" s="14">
        <v>4</v>
      </c>
      <c r="CK50" s="14">
        <v>659</v>
      </c>
      <c r="CL50" s="58"/>
      <c r="CM50" s="14">
        <v>1</v>
      </c>
      <c r="CN50" s="14">
        <v>0</v>
      </c>
      <c r="CO50" s="14">
        <v>0</v>
      </c>
      <c r="CP50" s="64"/>
      <c r="CQ50" s="64"/>
      <c r="CR50" s="28">
        <v>2</v>
      </c>
      <c r="CS50" s="28">
        <v>2</v>
      </c>
      <c r="CT50" s="21">
        <v>3</v>
      </c>
      <c r="CU50" s="14">
        <v>0</v>
      </c>
      <c r="CV50" s="14">
        <v>0</v>
      </c>
      <c r="CW50" s="14">
        <v>0</v>
      </c>
      <c r="CX50" s="64"/>
      <c r="CY50" s="14">
        <v>0</v>
      </c>
      <c r="CZ50" s="14">
        <v>0</v>
      </c>
      <c r="DA50" s="14">
        <v>0</v>
      </c>
      <c r="DB50" s="85" t="s">
        <v>1129</v>
      </c>
      <c r="DC50" s="64"/>
      <c r="DD50" s="21">
        <v>3</v>
      </c>
      <c r="DE50" s="14">
        <v>0</v>
      </c>
      <c r="DF50" s="14">
        <v>0</v>
      </c>
      <c r="DG50" s="103" t="s">
        <v>1129</v>
      </c>
      <c r="DH50" s="64"/>
      <c r="DI50" s="21">
        <v>3</v>
      </c>
      <c r="DJ50" s="14">
        <v>0</v>
      </c>
      <c r="DK50" s="14">
        <v>0</v>
      </c>
      <c r="DL50" s="21">
        <v>3</v>
      </c>
      <c r="DM50" s="64"/>
      <c r="DN50" s="14">
        <v>0</v>
      </c>
      <c r="DO50" s="9">
        <v>0</v>
      </c>
      <c r="DP50" s="64"/>
      <c r="DQ50" s="103" t="s">
        <v>1129</v>
      </c>
      <c r="DR50" s="64"/>
      <c r="DS50" s="85" t="s">
        <v>1129</v>
      </c>
      <c r="DT50" s="85" t="s">
        <v>1129</v>
      </c>
      <c r="DU50" s="85" t="s">
        <v>1129</v>
      </c>
      <c r="DV50" s="85" t="s">
        <v>1129</v>
      </c>
      <c r="DW50" s="85" t="s">
        <v>1129</v>
      </c>
      <c r="DX50" s="21">
        <v>3</v>
      </c>
      <c r="DY50" s="14">
        <v>0</v>
      </c>
      <c r="DZ50" s="64"/>
      <c r="EA50" s="21">
        <v>3</v>
      </c>
      <c r="EB50" s="21">
        <v>3</v>
      </c>
      <c r="EC50" s="14">
        <v>0</v>
      </c>
      <c r="ED50" s="21">
        <v>3</v>
      </c>
      <c r="EE50" s="9">
        <v>0</v>
      </c>
      <c r="EF50" s="14">
        <v>0</v>
      </c>
      <c r="EG50" s="14">
        <v>0</v>
      </c>
      <c r="EH50" s="21">
        <v>3</v>
      </c>
      <c r="EI50" s="14">
        <v>0</v>
      </c>
      <c r="EJ50" s="58"/>
      <c r="EK50" s="21">
        <v>3</v>
      </c>
      <c r="EL50" s="28">
        <v>2</v>
      </c>
      <c r="EM50" s="28">
        <v>2</v>
      </c>
      <c r="EN50" s="21">
        <v>3</v>
      </c>
      <c r="EO50" s="21">
        <v>3</v>
      </c>
      <c r="EP50" s="14">
        <v>0</v>
      </c>
      <c r="EQ50" s="21">
        <v>3</v>
      </c>
      <c r="ER50" s="21">
        <v>3</v>
      </c>
      <c r="ES50" s="14">
        <v>0</v>
      </c>
      <c r="ET50" s="21">
        <v>3</v>
      </c>
      <c r="EU50" s="21">
        <v>3</v>
      </c>
      <c r="EV50" s="21">
        <v>3</v>
      </c>
      <c r="EW50" s="21">
        <v>3</v>
      </c>
      <c r="EX50" s="21">
        <v>3</v>
      </c>
      <c r="EY50" s="14">
        <v>0</v>
      </c>
      <c r="EZ50" s="14">
        <v>0</v>
      </c>
      <c r="FA50" s="14">
        <v>0</v>
      </c>
      <c r="FB50" s="21">
        <v>3</v>
      </c>
      <c r="FC50" s="21">
        <v>3</v>
      </c>
      <c r="FD50" s="14">
        <v>0</v>
      </c>
      <c r="FE50" s="14">
        <v>0</v>
      </c>
    </row>
    <row r="51" spans="1:161" s="1" customFormat="1" ht="120" customHeight="1" x14ac:dyDescent="0.25">
      <c r="A51" s="13">
        <v>50</v>
      </c>
      <c r="B51" s="6" t="s">
        <v>308</v>
      </c>
      <c r="C51" s="6" t="s">
        <v>309</v>
      </c>
      <c r="D51" s="6" t="s">
        <v>26</v>
      </c>
      <c r="E51" s="6">
        <v>1</v>
      </c>
      <c r="F51" s="6" t="s">
        <v>310</v>
      </c>
      <c r="G51" s="6">
        <v>1</v>
      </c>
      <c r="H51" s="7" t="s">
        <v>311</v>
      </c>
      <c r="I51" s="8">
        <v>2004</v>
      </c>
      <c r="J51" s="6" t="s">
        <v>80</v>
      </c>
      <c r="K51" s="6">
        <v>2007</v>
      </c>
      <c r="L51" s="6" t="s">
        <v>30</v>
      </c>
      <c r="M51" s="6">
        <v>1</v>
      </c>
      <c r="N51" s="6" t="s">
        <v>30</v>
      </c>
      <c r="O51" s="6" t="s">
        <v>30</v>
      </c>
      <c r="P51" s="6" t="s">
        <v>30</v>
      </c>
      <c r="Q51" s="6" t="s">
        <v>30</v>
      </c>
      <c r="R51" s="6" t="s">
        <v>30</v>
      </c>
      <c r="S51" s="6" t="s">
        <v>30</v>
      </c>
      <c r="T51" s="6" t="s">
        <v>30</v>
      </c>
      <c r="U51" s="6" t="s">
        <v>31</v>
      </c>
      <c r="V51" s="6" t="s">
        <v>32</v>
      </c>
      <c r="W51" s="14">
        <v>1</v>
      </c>
      <c r="X51" s="57"/>
      <c r="Y51" s="57"/>
      <c r="Z51" s="13">
        <v>0</v>
      </c>
      <c r="AA51" s="13">
        <v>0</v>
      </c>
      <c r="AB51" s="13">
        <v>0</v>
      </c>
      <c r="AC51" s="13">
        <v>0</v>
      </c>
      <c r="AD51" s="13">
        <v>0</v>
      </c>
      <c r="AE51" s="13">
        <v>0</v>
      </c>
      <c r="AF51" s="13">
        <v>0</v>
      </c>
      <c r="AG51" s="57"/>
      <c r="AH51" s="13">
        <v>0</v>
      </c>
      <c r="AI51" s="13">
        <v>0</v>
      </c>
      <c r="AJ51" s="57"/>
      <c r="AK51" s="13">
        <v>0</v>
      </c>
      <c r="AL51" s="13">
        <v>0</v>
      </c>
      <c r="AM51" s="13">
        <v>0</v>
      </c>
      <c r="AN51" s="64"/>
      <c r="AO51" s="13">
        <v>0</v>
      </c>
      <c r="AP51" s="13">
        <v>0</v>
      </c>
      <c r="AQ51" s="13">
        <v>0</v>
      </c>
      <c r="AR51" s="13">
        <v>0</v>
      </c>
      <c r="AS51" s="64"/>
      <c r="AT51" s="13">
        <v>0</v>
      </c>
      <c r="AU51" s="13">
        <v>0</v>
      </c>
      <c r="AV51" s="64"/>
      <c r="AW51" s="13">
        <v>0</v>
      </c>
      <c r="AX51" s="13">
        <v>0</v>
      </c>
      <c r="AY51" s="103" t="s">
        <v>1129</v>
      </c>
      <c r="AZ51" s="103" t="s">
        <v>1129</v>
      </c>
      <c r="BA51" s="13">
        <v>0</v>
      </c>
      <c r="BB51" s="13">
        <v>0</v>
      </c>
      <c r="BC51" s="64"/>
      <c r="BD51" s="13">
        <v>0</v>
      </c>
      <c r="BE51" s="103" t="s">
        <v>1129</v>
      </c>
      <c r="BF51" s="13">
        <v>0</v>
      </c>
      <c r="BG51" s="64"/>
      <c r="BH51" s="13">
        <v>0</v>
      </c>
      <c r="BI51" s="13">
        <v>0</v>
      </c>
      <c r="BJ51" s="64"/>
      <c r="BK51" s="13">
        <v>0</v>
      </c>
      <c r="BL51" s="13">
        <v>0</v>
      </c>
      <c r="BM51" s="13">
        <v>0</v>
      </c>
      <c r="BN51" s="9">
        <v>0</v>
      </c>
      <c r="BO51" s="64"/>
      <c r="BP51" s="13">
        <v>0</v>
      </c>
      <c r="BQ51" s="103" t="s">
        <v>1129</v>
      </c>
      <c r="BR51" s="9">
        <v>0</v>
      </c>
      <c r="BS51" s="103" t="s">
        <v>1129</v>
      </c>
      <c r="BT51" s="64"/>
      <c r="BU51" s="13">
        <v>0</v>
      </c>
      <c r="BV51" s="57"/>
      <c r="BW51" s="13">
        <v>0</v>
      </c>
      <c r="BX51" s="64"/>
      <c r="BY51" s="13">
        <v>0</v>
      </c>
      <c r="BZ51" s="13">
        <v>0</v>
      </c>
      <c r="CA51" s="13">
        <v>0</v>
      </c>
      <c r="CB51" s="13">
        <v>0</v>
      </c>
      <c r="CC51" s="64"/>
      <c r="CD51" s="13">
        <v>0</v>
      </c>
      <c r="CE51" s="13">
        <v>0</v>
      </c>
      <c r="CF51" s="57"/>
      <c r="CG51" s="13">
        <v>0</v>
      </c>
      <c r="CH51" s="13">
        <v>0</v>
      </c>
      <c r="CI51" s="64"/>
      <c r="CJ51" s="13">
        <v>0</v>
      </c>
      <c r="CK51" s="13">
        <v>0</v>
      </c>
      <c r="CL51" s="57"/>
      <c r="CM51" s="13">
        <v>0</v>
      </c>
      <c r="CN51" s="13">
        <v>0</v>
      </c>
      <c r="CO51" s="13">
        <v>0</v>
      </c>
      <c r="CP51" s="64"/>
      <c r="CQ51" s="64"/>
      <c r="CR51" s="13">
        <v>0</v>
      </c>
      <c r="CS51" s="13">
        <v>0</v>
      </c>
      <c r="CT51" s="22">
        <v>0</v>
      </c>
      <c r="CU51" s="22">
        <v>0</v>
      </c>
      <c r="CV51" s="22">
        <v>0</v>
      </c>
      <c r="CW51" s="22">
        <v>0</v>
      </c>
      <c r="CX51" s="64"/>
      <c r="CY51" s="6">
        <v>0</v>
      </c>
      <c r="CZ51" s="6">
        <v>0</v>
      </c>
      <c r="DA51" s="13">
        <v>0</v>
      </c>
      <c r="DB51" s="85" t="s">
        <v>1129</v>
      </c>
      <c r="DC51" s="64"/>
      <c r="DD51" s="13">
        <v>0</v>
      </c>
      <c r="DE51" s="13">
        <v>0</v>
      </c>
      <c r="DF51" s="13">
        <v>0</v>
      </c>
      <c r="DG51" s="103" t="s">
        <v>1129</v>
      </c>
      <c r="DH51" s="64"/>
      <c r="DI51" s="13">
        <v>0</v>
      </c>
      <c r="DJ51" s="13">
        <v>0</v>
      </c>
      <c r="DK51" s="13">
        <v>0</v>
      </c>
      <c r="DL51" s="13">
        <v>0</v>
      </c>
      <c r="DM51" s="64"/>
      <c r="DN51" s="13">
        <v>0</v>
      </c>
      <c r="DO51" s="9">
        <v>0</v>
      </c>
      <c r="DP51" s="64"/>
      <c r="DQ51" s="103" t="s">
        <v>1129</v>
      </c>
      <c r="DR51" s="64"/>
      <c r="DS51" s="85" t="s">
        <v>1129</v>
      </c>
      <c r="DT51" s="85" t="s">
        <v>1129</v>
      </c>
      <c r="DU51" s="85" t="s">
        <v>1129</v>
      </c>
      <c r="DV51" s="85" t="s">
        <v>1129</v>
      </c>
      <c r="DW51" s="85" t="s">
        <v>1129</v>
      </c>
      <c r="DX51" s="13">
        <v>0</v>
      </c>
      <c r="DY51" s="13">
        <v>0</v>
      </c>
      <c r="DZ51" s="64"/>
      <c r="EA51" s="13">
        <v>0</v>
      </c>
      <c r="EB51" s="13">
        <v>0</v>
      </c>
      <c r="EC51" s="13">
        <v>0</v>
      </c>
      <c r="ED51" s="13">
        <v>0</v>
      </c>
      <c r="EE51" s="9">
        <v>0</v>
      </c>
      <c r="EF51" s="13">
        <v>0</v>
      </c>
      <c r="EG51" s="13">
        <v>0</v>
      </c>
      <c r="EH51" s="13">
        <v>0</v>
      </c>
      <c r="EI51" s="13">
        <v>0</v>
      </c>
      <c r="EJ51" s="57"/>
      <c r="EK51" s="6">
        <v>1</v>
      </c>
      <c r="EL51" s="6">
        <v>2</v>
      </c>
      <c r="EM51" s="6">
        <v>3</v>
      </c>
      <c r="EN51" s="13">
        <v>0</v>
      </c>
      <c r="EO51" s="13">
        <v>0</v>
      </c>
      <c r="EP51" s="13">
        <v>0</v>
      </c>
      <c r="EQ51" s="13">
        <v>0</v>
      </c>
      <c r="ER51" s="13">
        <v>0</v>
      </c>
      <c r="ES51" s="13">
        <v>3</v>
      </c>
      <c r="ET51" s="13">
        <v>0</v>
      </c>
      <c r="EU51" s="13">
        <v>0</v>
      </c>
      <c r="EV51" s="13">
        <v>0</v>
      </c>
      <c r="EW51" s="13">
        <v>0</v>
      </c>
      <c r="EX51" s="13">
        <v>0</v>
      </c>
      <c r="EY51" s="13">
        <v>0</v>
      </c>
      <c r="EZ51" s="13">
        <v>0</v>
      </c>
      <c r="FA51" s="13">
        <v>0</v>
      </c>
      <c r="FB51" s="13">
        <v>0</v>
      </c>
      <c r="FC51" s="13">
        <v>0</v>
      </c>
      <c r="FD51" s="13">
        <v>0</v>
      </c>
      <c r="FE51" s="13">
        <v>0</v>
      </c>
    </row>
    <row r="52" spans="1:161" s="1" customFormat="1" ht="120" customHeight="1" x14ac:dyDescent="0.25">
      <c r="A52" s="13">
        <v>51</v>
      </c>
      <c r="B52" s="14" t="s">
        <v>312</v>
      </c>
      <c r="C52" s="6" t="s">
        <v>313</v>
      </c>
      <c r="D52" s="14" t="s">
        <v>26</v>
      </c>
      <c r="E52" s="14">
        <v>1</v>
      </c>
      <c r="F52" s="14" t="s">
        <v>314</v>
      </c>
      <c r="G52" s="6">
        <v>1</v>
      </c>
      <c r="H52" s="7">
        <v>38173</v>
      </c>
      <c r="I52" s="8">
        <v>2004</v>
      </c>
      <c r="J52" s="7" t="s">
        <v>145</v>
      </c>
      <c r="K52" s="8">
        <v>2005</v>
      </c>
      <c r="L52" s="18" t="s">
        <v>30</v>
      </c>
      <c r="M52" s="14">
        <v>1</v>
      </c>
      <c r="N52" s="14" t="s">
        <v>30</v>
      </c>
      <c r="O52" s="18" t="s">
        <v>30</v>
      </c>
      <c r="P52" s="18" t="s">
        <v>30</v>
      </c>
      <c r="Q52" s="18" t="s">
        <v>30</v>
      </c>
      <c r="R52" s="18" t="s">
        <v>30</v>
      </c>
      <c r="S52" s="18" t="s">
        <v>30</v>
      </c>
      <c r="T52" s="18" t="s">
        <v>30</v>
      </c>
      <c r="U52" s="14" t="s">
        <v>31</v>
      </c>
      <c r="V52" s="30" t="s">
        <v>32</v>
      </c>
      <c r="W52" s="13">
        <v>1</v>
      </c>
      <c r="X52" s="57"/>
      <c r="Y52" s="57"/>
      <c r="Z52" s="14">
        <v>1</v>
      </c>
      <c r="AA52" s="14">
        <v>1</v>
      </c>
      <c r="AB52" s="14">
        <v>0</v>
      </c>
      <c r="AC52" s="20">
        <v>1</v>
      </c>
      <c r="AD52" s="6">
        <v>0</v>
      </c>
      <c r="AE52" s="6">
        <v>0</v>
      </c>
      <c r="AF52" s="14">
        <v>0</v>
      </c>
      <c r="AG52" s="59"/>
      <c r="AH52" s="14">
        <v>0</v>
      </c>
      <c r="AI52" s="14">
        <v>0</v>
      </c>
      <c r="AJ52" s="59"/>
      <c r="AK52" s="19">
        <v>3</v>
      </c>
      <c r="AL52" s="19">
        <v>3</v>
      </c>
      <c r="AM52" s="19">
        <v>3</v>
      </c>
      <c r="AN52" s="64"/>
      <c r="AO52" s="14">
        <v>0</v>
      </c>
      <c r="AP52" s="6">
        <v>0</v>
      </c>
      <c r="AQ52" s="14">
        <v>0</v>
      </c>
      <c r="AR52" s="14">
        <v>0</v>
      </c>
      <c r="AS52" s="64"/>
      <c r="AT52" s="21">
        <v>3</v>
      </c>
      <c r="AU52" s="14">
        <v>0</v>
      </c>
      <c r="AV52" s="64"/>
      <c r="AW52" s="21">
        <v>3</v>
      </c>
      <c r="AX52" s="6">
        <v>0</v>
      </c>
      <c r="AY52" s="103" t="s">
        <v>1129</v>
      </c>
      <c r="AZ52" s="103" t="s">
        <v>1129</v>
      </c>
      <c r="BA52" s="28">
        <v>2</v>
      </c>
      <c r="BB52" s="20">
        <v>1</v>
      </c>
      <c r="BC52" s="64"/>
      <c r="BD52" s="21">
        <v>3</v>
      </c>
      <c r="BE52" s="103" t="s">
        <v>1129</v>
      </c>
      <c r="BF52" s="14">
        <v>0</v>
      </c>
      <c r="BG52" s="64"/>
      <c r="BH52" s="21">
        <v>3</v>
      </c>
      <c r="BI52" s="14">
        <v>0</v>
      </c>
      <c r="BJ52" s="64"/>
      <c r="BK52" s="14">
        <v>0</v>
      </c>
      <c r="BL52" s="14">
        <v>0</v>
      </c>
      <c r="BM52" s="14">
        <v>0</v>
      </c>
      <c r="BN52" s="9">
        <v>0</v>
      </c>
      <c r="BO52" s="64"/>
      <c r="BP52" s="14">
        <v>0</v>
      </c>
      <c r="BQ52" s="103" t="s">
        <v>1129</v>
      </c>
      <c r="BR52" s="9">
        <v>0</v>
      </c>
      <c r="BS52" s="103" t="s">
        <v>1129</v>
      </c>
      <c r="BT52" s="64"/>
      <c r="BU52" s="14">
        <v>0</v>
      </c>
      <c r="BV52" s="57"/>
      <c r="BW52" s="14">
        <v>0</v>
      </c>
      <c r="BX52" s="64"/>
      <c r="BY52" s="14">
        <v>0</v>
      </c>
      <c r="BZ52" s="20">
        <v>1</v>
      </c>
      <c r="CA52" s="20">
        <v>1</v>
      </c>
      <c r="CB52" s="14">
        <v>0</v>
      </c>
      <c r="CC52" s="64"/>
      <c r="CD52" s="6">
        <v>0</v>
      </c>
      <c r="CE52" s="6">
        <v>0</v>
      </c>
      <c r="CF52" s="59"/>
      <c r="CG52" s="6">
        <v>0</v>
      </c>
      <c r="CH52" s="21">
        <v>3</v>
      </c>
      <c r="CI52" s="64"/>
      <c r="CJ52" s="14">
        <v>9</v>
      </c>
      <c r="CK52" s="14">
        <v>565</v>
      </c>
      <c r="CL52" s="58"/>
      <c r="CM52" s="14">
        <v>1</v>
      </c>
      <c r="CN52" s="14">
        <v>0</v>
      </c>
      <c r="CO52" s="14">
        <v>0</v>
      </c>
      <c r="CP52" s="64"/>
      <c r="CQ52" s="64"/>
      <c r="CR52" s="28">
        <v>2</v>
      </c>
      <c r="CS52" s="14">
        <v>0</v>
      </c>
      <c r="CT52" s="21">
        <v>3</v>
      </c>
      <c r="CU52" s="14">
        <v>0</v>
      </c>
      <c r="CV52" s="28">
        <v>2</v>
      </c>
      <c r="CW52" s="14">
        <v>0</v>
      </c>
      <c r="CX52" s="64"/>
      <c r="CY52" s="14">
        <v>0</v>
      </c>
      <c r="CZ52" s="14">
        <v>0</v>
      </c>
      <c r="DA52" s="14">
        <v>0</v>
      </c>
      <c r="DB52" s="85" t="s">
        <v>1129</v>
      </c>
      <c r="DC52" s="64"/>
      <c r="DD52" s="14">
        <v>0</v>
      </c>
      <c r="DE52" s="14">
        <v>0</v>
      </c>
      <c r="DF52" s="14">
        <v>0</v>
      </c>
      <c r="DG52" s="103" t="s">
        <v>1129</v>
      </c>
      <c r="DH52" s="64"/>
      <c r="DI52" s="14">
        <v>0</v>
      </c>
      <c r="DJ52" s="14">
        <v>0</v>
      </c>
      <c r="DK52" s="14">
        <v>0</v>
      </c>
      <c r="DL52" s="14">
        <v>0</v>
      </c>
      <c r="DM52" s="64"/>
      <c r="DN52" s="14">
        <v>0</v>
      </c>
      <c r="DO52" s="9">
        <v>0</v>
      </c>
      <c r="DP52" s="64"/>
      <c r="DQ52" s="103" t="s">
        <v>1129</v>
      </c>
      <c r="DR52" s="64"/>
      <c r="DS52" s="85" t="s">
        <v>1129</v>
      </c>
      <c r="DT52" s="85" t="s">
        <v>1129</v>
      </c>
      <c r="DU52" s="85" t="s">
        <v>1129</v>
      </c>
      <c r="DV52" s="85" t="s">
        <v>1129</v>
      </c>
      <c r="DW52" s="85" t="s">
        <v>1129</v>
      </c>
      <c r="DX52" s="14">
        <v>0</v>
      </c>
      <c r="DY52" s="14">
        <v>0</v>
      </c>
      <c r="DZ52" s="64"/>
      <c r="EA52" s="14">
        <v>0</v>
      </c>
      <c r="EB52" s="21">
        <v>3</v>
      </c>
      <c r="EC52" s="14">
        <v>0</v>
      </c>
      <c r="ED52" s="21">
        <v>3</v>
      </c>
      <c r="EE52" s="9">
        <v>0</v>
      </c>
      <c r="EF52" s="14">
        <v>0</v>
      </c>
      <c r="EG52" s="21">
        <v>3</v>
      </c>
      <c r="EH52" s="14">
        <v>0</v>
      </c>
      <c r="EI52" s="14">
        <v>0</v>
      </c>
      <c r="EJ52" s="58"/>
      <c r="EK52" s="14">
        <v>0</v>
      </c>
      <c r="EL52" s="14">
        <v>0</v>
      </c>
      <c r="EM52" s="21">
        <v>3</v>
      </c>
      <c r="EN52" s="14">
        <v>0</v>
      </c>
      <c r="EO52" s="14">
        <v>0</v>
      </c>
      <c r="EP52" s="14">
        <v>0</v>
      </c>
      <c r="EQ52" s="14">
        <v>0</v>
      </c>
      <c r="ER52" s="14">
        <v>0</v>
      </c>
      <c r="ES52" s="21">
        <v>3</v>
      </c>
      <c r="ET52" s="14">
        <v>0</v>
      </c>
      <c r="EU52" s="14">
        <v>0</v>
      </c>
      <c r="EV52" s="14">
        <v>0</v>
      </c>
      <c r="EW52" s="14">
        <v>0</v>
      </c>
      <c r="EX52" s="14">
        <v>0</v>
      </c>
      <c r="EY52" s="14">
        <v>0</v>
      </c>
      <c r="EZ52" s="14">
        <v>0</v>
      </c>
      <c r="FA52" s="14">
        <v>0</v>
      </c>
      <c r="FB52" s="14">
        <v>0</v>
      </c>
      <c r="FC52" s="14">
        <v>0</v>
      </c>
      <c r="FD52" s="14">
        <v>0</v>
      </c>
      <c r="FE52" s="14">
        <v>0</v>
      </c>
    </row>
    <row r="53" spans="1:161" s="1" customFormat="1" ht="120" customHeight="1" x14ac:dyDescent="0.25">
      <c r="A53" s="13">
        <v>52</v>
      </c>
      <c r="B53" s="6" t="s">
        <v>315</v>
      </c>
      <c r="C53" s="6" t="s">
        <v>316</v>
      </c>
      <c r="D53" s="6" t="s">
        <v>26</v>
      </c>
      <c r="E53" s="6">
        <v>1</v>
      </c>
      <c r="F53" s="6" t="s">
        <v>317</v>
      </c>
      <c r="G53" s="6">
        <v>2</v>
      </c>
      <c r="H53" s="7" t="s">
        <v>318</v>
      </c>
      <c r="I53" s="8">
        <v>2004</v>
      </c>
      <c r="J53" s="6" t="s">
        <v>319</v>
      </c>
      <c r="K53" s="8">
        <v>2005</v>
      </c>
      <c r="L53" s="6" t="s">
        <v>30</v>
      </c>
      <c r="M53" s="6">
        <v>1</v>
      </c>
      <c r="N53" s="6" t="s">
        <v>30</v>
      </c>
      <c r="O53" s="6" t="s">
        <v>30</v>
      </c>
      <c r="P53" s="6" t="s">
        <v>30</v>
      </c>
      <c r="Q53" s="6" t="s">
        <v>30</v>
      </c>
      <c r="R53" s="6" t="s">
        <v>30</v>
      </c>
      <c r="S53" s="6" t="s">
        <v>30</v>
      </c>
      <c r="T53" s="6" t="s">
        <v>30</v>
      </c>
      <c r="U53" s="6" t="s">
        <v>31</v>
      </c>
      <c r="V53" s="6" t="s">
        <v>32</v>
      </c>
      <c r="W53" s="13">
        <v>0</v>
      </c>
      <c r="X53" s="57"/>
      <c r="Y53" s="57"/>
      <c r="Z53" s="13">
        <v>0</v>
      </c>
      <c r="AA53" s="13">
        <v>0</v>
      </c>
      <c r="AB53" s="13">
        <v>0</v>
      </c>
      <c r="AC53" s="13">
        <v>0</v>
      </c>
      <c r="AD53" s="13">
        <v>0</v>
      </c>
      <c r="AE53" s="13">
        <v>0</v>
      </c>
      <c r="AF53" s="13">
        <v>0</v>
      </c>
      <c r="AG53" s="57"/>
      <c r="AH53" s="13">
        <v>0</v>
      </c>
      <c r="AI53" s="13">
        <v>0</v>
      </c>
      <c r="AJ53" s="57"/>
      <c r="AK53" s="13">
        <v>0</v>
      </c>
      <c r="AL53" s="13">
        <v>0</v>
      </c>
      <c r="AM53" s="13">
        <v>0</v>
      </c>
      <c r="AN53" s="64"/>
      <c r="AO53" s="13">
        <v>0</v>
      </c>
      <c r="AP53" s="13">
        <v>0</v>
      </c>
      <c r="AQ53" s="13">
        <v>0</v>
      </c>
      <c r="AR53" s="13">
        <v>0</v>
      </c>
      <c r="AS53" s="64"/>
      <c r="AT53" s="13">
        <v>0</v>
      </c>
      <c r="AU53" s="13">
        <v>0</v>
      </c>
      <c r="AV53" s="64"/>
      <c r="AW53" s="13">
        <v>0</v>
      </c>
      <c r="AX53" s="13">
        <v>0</v>
      </c>
      <c r="AY53" s="103" t="s">
        <v>1129</v>
      </c>
      <c r="AZ53" s="103" t="s">
        <v>1129</v>
      </c>
      <c r="BA53" s="13">
        <v>0</v>
      </c>
      <c r="BB53" s="13">
        <v>0</v>
      </c>
      <c r="BC53" s="64"/>
      <c r="BD53" s="13">
        <v>0</v>
      </c>
      <c r="BE53" s="103" t="s">
        <v>1129</v>
      </c>
      <c r="BF53" s="13">
        <v>0</v>
      </c>
      <c r="BG53" s="64"/>
      <c r="BH53" s="13">
        <v>0</v>
      </c>
      <c r="BI53" s="13">
        <v>0</v>
      </c>
      <c r="BJ53" s="64"/>
      <c r="BK53" s="13">
        <v>0</v>
      </c>
      <c r="BL53" s="13">
        <v>0</v>
      </c>
      <c r="BM53" s="13">
        <v>0</v>
      </c>
      <c r="BN53" s="9">
        <v>0</v>
      </c>
      <c r="BO53" s="64"/>
      <c r="BP53" s="13">
        <v>0</v>
      </c>
      <c r="BQ53" s="103" t="s">
        <v>1129</v>
      </c>
      <c r="BR53" s="9">
        <v>0</v>
      </c>
      <c r="BS53" s="103" t="s">
        <v>1129</v>
      </c>
      <c r="BT53" s="64"/>
      <c r="BU53" s="13">
        <v>0</v>
      </c>
      <c r="BV53" s="57"/>
      <c r="BW53" s="13">
        <v>0</v>
      </c>
      <c r="BX53" s="64"/>
      <c r="BY53" s="13">
        <v>0</v>
      </c>
      <c r="BZ53" s="13">
        <v>0</v>
      </c>
      <c r="CA53" s="13">
        <v>0</v>
      </c>
      <c r="CB53" s="13">
        <v>0</v>
      </c>
      <c r="CC53" s="64"/>
      <c r="CD53" s="13">
        <v>0</v>
      </c>
      <c r="CE53" s="13">
        <v>0</v>
      </c>
      <c r="CF53" s="57"/>
      <c r="CG53" s="13">
        <v>0</v>
      </c>
      <c r="CH53" s="13">
        <v>0</v>
      </c>
      <c r="CI53" s="64"/>
      <c r="CJ53" s="13">
        <v>0</v>
      </c>
      <c r="CK53" s="13">
        <v>0</v>
      </c>
      <c r="CL53" s="57"/>
      <c r="CM53" s="13">
        <v>0</v>
      </c>
      <c r="CN53" s="13">
        <v>0</v>
      </c>
      <c r="CO53" s="13">
        <v>0</v>
      </c>
      <c r="CP53" s="64"/>
      <c r="CQ53" s="64"/>
      <c r="CR53" s="13">
        <v>0</v>
      </c>
      <c r="CS53" s="13">
        <v>0</v>
      </c>
      <c r="CT53" s="22">
        <v>0</v>
      </c>
      <c r="CU53" s="22">
        <v>0</v>
      </c>
      <c r="CV53" s="22">
        <v>0</v>
      </c>
      <c r="CW53" s="22">
        <v>0</v>
      </c>
      <c r="CX53" s="64"/>
      <c r="CY53" s="14">
        <v>0</v>
      </c>
      <c r="CZ53" s="14">
        <v>0</v>
      </c>
      <c r="DA53" s="13">
        <v>0</v>
      </c>
      <c r="DB53" s="85" t="s">
        <v>1129</v>
      </c>
      <c r="DC53" s="64"/>
      <c r="DD53" s="13">
        <v>0</v>
      </c>
      <c r="DE53" s="13">
        <v>0</v>
      </c>
      <c r="DF53" s="13">
        <v>0</v>
      </c>
      <c r="DG53" s="103" t="s">
        <v>1129</v>
      </c>
      <c r="DH53" s="64"/>
      <c r="DI53" s="13">
        <v>0</v>
      </c>
      <c r="DJ53" s="13">
        <v>0</v>
      </c>
      <c r="DK53" s="13">
        <v>0</v>
      </c>
      <c r="DL53" s="13">
        <v>0</v>
      </c>
      <c r="DM53" s="64"/>
      <c r="DN53" s="13">
        <v>0</v>
      </c>
      <c r="DO53" s="9">
        <v>0</v>
      </c>
      <c r="DP53" s="64"/>
      <c r="DQ53" s="103" t="s">
        <v>1129</v>
      </c>
      <c r="DR53" s="64"/>
      <c r="DS53" s="85" t="s">
        <v>1129</v>
      </c>
      <c r="DT53" s="85" t="s">
        <v>1129</v>
      </c>
      <c r="DU53" s="85" t="s">
        <v>1129</v>
      </c>
      <c r="DV53" s="85" t="s">
        <v>1129</v>
      </c>
      <c r="DW53" s="85" t="s">
        <v>1129</v>
      </c>
      <c r="DX53" s="13">
        <v>0</v>
      </c>
      <c r="DY53" s="13">
        <v>0</v>
      </c>
      <c r="DZ53" s="64"/>
      <c r="EA53" s="13">
        <v>0</v>
      </c>
      <c r="EB53" s="13">
        <v>0</v>
      </c>
      <c r="EC53" s="13">
        <v>0</v>
      </c>
      <c r="ED53" s="13">
        <v>0</v>
      </c>
      <c r="EE53" s="9">
        <v>0</v>
      </c>
      <c r="EF53" s="13">
        <v>0</v>
      </c>
      <c r="EG53" s="13">
        <v>0</v>
      </c>
      <c r="EH53" s="13">
        <v>0</v>
      </c>
      <c r="EI53" s="13">
        <v>0</v>
      </c>
      <c r="EJ53" s="57"/>
      <c r="EK53" s="13">
        <v>0</v>
      </c>
      <c r="EL53" s="13">
        <v>0</v>
      </c>
      <c r="EM53" s="19">
        <v>3</v>
      </c>
      <c r="EN53" s="13">
        <v>0</v>
      </c>
      <c r="EO53" s="13">
        <v>0</v>
      </c>
      <c r="EP53" s="13">
        <v>0</v>
      </c>
      <c r="EQ53" s="13">
        <v>0</v>
      </c>
      <c r="ER53" s="13">
        <v>0</v>
      </c>
      <c r="ES53" s="13">
        <v>0</v>
      </c>
      <c r="ET53" s="13">
        <v>0</v>
      </c>
      <c r="EU53" s="13">
        <v>0</v>
      </c>
      <c r="EV53" s="13">
        <v>0</v>
      </c>
      <c r="EW53" s="13">
        <v>0</v>
      </c>
      <c r="EX53" s="13">
        <v>0</v>
      </c>
      <c r="EY53" s="13">
        <v>0</v>
      </c>
      <c r="EZ53" s="13">
        <v>0</v>
      </c>
      <c r="FA53" s="13">
        <v>0</v>
      </c>
      <c r="FB53" s="13">
        <v>0</v>
      </c>
      <c r="FC53" s="13">
        <v>0</v>
      </c>
      <c r="FD53" s="13">
        <v>0</v>
      </c>
      <c r="FE53" s="13">
        <v>0</v>
      </c>
    </row>
    <row r="54" spans="1:161" s="1" customFormat="1" ht="120" customHeight="1" x14ac:dyDescent="0.25">
      <c r="A54" s="13">
        <v>53</v>
      </c>
      <c r="B54" s="6" t="s">
        <v>320</v>
      </c>
      <c r="C54" s="6" t="s">
        <v>321</v>
      </c>
      <c r="D54" s="6" t="s">
        <v>322</v>
      </c>
      <c r="E54" s="6">
        <v>1</v>
      </c>
      <c r="F54" s="6" t="s">
        <v>323</v>
      </c>
      <c r="G54" s="6">
        <v>2</v>
      </c>
      <c r="H54" s="7" t="s">
        <v>324</v>
      </c>
      <c r="I54" s="8">
        <v>2004</v>
      </c>
      <c r="J54" s="6" t="s">
        <v>325</v>
      </c>
      <c r="K54" s="8">
        <v>2006</v>
      </c>
      <c r="L54" s="6" t="s">
        <v>30</v>
      </c>
      <c r="M54" s="6">
        <v>1</v>
      </c>
      <c r="N54" s="6" t="s">
        <v>30</v>
      </c>
      <c r="O54" s="6" t="s">
        <v>30</v>
      </c>
      <c r="P54" s="6" t="s">
        <v>30</v>
      </c>
      <c r="Q54" s="6" t="s">
        <v>30</v>
      </c>
      <c r="R54" s="6" t="s">
        <v>30</v>
      </c>
      <c r="S54" s="6" t="s">
        <v>30</v>
      </c>
      <c r="T54" s="6" t="s">
        <v>30</v>
      </c>
      <c r="U54" s="6" t="s">
        <v>44</v>
      </c>
      <c r="V54" s="6" t="s">
        <v>67</v>
      </c>
      <c r="W54" s="6">
        <v>1</v>
      </c>
      <c r="X54" s="57"/>
      <c r="Y54" s="57"/>
      <c r="Z54" s="13">
        <v>0</v>
      </c>
      <c r="AA54" s="13">
        <v>0</v>
      </c>
      <c r="AB54" s="13">
        <v>0</v>
      </c>
      <c r="AC54" s="13">
        <v>0</v>
      </c>
      <c r="AD54" s="13">
        <v>0</v>
      </c>
      <c r="AE54" s="13">
        <v>0</v>
      </c>
      <c r="AF54" s="13">
        <v>0</v>
      </c>
      <c r="AG54" s="57"/>
      <c r="AH54" s="13">
        <v>0</v>
      </c>
      <c r="AI54" s="13">
        <v>0</v>
      </c>
      <c r="AJ54" s="57"/>
      <c r="AK54" s="13">
        <v>0</v>
      </c>
      <c r="AL54" s="13">
        <v>0</v>
      </c>
      <c r="AM54" s="13">
        <v>0</v>
      </c>
      <c r="AN54" s="64"/>
      <c r="AO54" s="13">
        <v>0</v>
      </c>
      <c r="AP54" s="13">
        <v>0</v>
      </c>
      <c r="AQ54" s="13">
        <v>0</v>
      </c>
      <c r="AR54" s="13">
        <v>0</v>
      </c>
      <c r="AS54" s="64"/>
      <c r="AT54" s="13">
        <v>0</v>
      </c>
      <c r="AU54" s="13">
        <v>0</v>
      </c>
      <c r="AV54" s="64"/>
      <c r="AW54" s="13">
        <v>0</v>
      </c>
      <c r="AX54" s="13">
        <v>0</v>
      </c>
      <c r="AY54" s="103" t="s">
        <v>1129</v>
      </c>
      <c r="AZ54" s="103" t="s">
        <v>1129</v>
      </c>
      <c r="BA54" s="13">
        <v>0</v>
      </c>
      <c r="BB54" s="13">
        <v>0</v>
      </c>
      <c r="BC54" s="64"/>
      <c r="BD54" s="13">
        <v>0</v>
      </c>
      <c r="BE54" s="103" t="s">
        <v>1129</v>
      </c>
      <c r="BF54" s="13">
        <v>0</v>
      </c>
      <c r="BG54" s="64"/>
      <c r="BH54" s="13">
        <v>0</v>
      </c>
      <c r="BI54" s="13">
        <v>0</v>
      </c>
      <c r="BJ54" s="64"/>
      <c r="BK54" s="13">
        <v>0</v>
      </c>
      <c r="BL54" s="6">
        <v>0</v>
      </c>
      <c r="BM54" s="13">
        <v>0</v>
      </c>
      <c r="BN54" s="9">
        <v>0</v>
      </c>
      <c r="BO54" s="64"/>
      <c r="BP54" s="13">
        <v>0</v>
      </c>
      <c r="BQ54" s="103" t="s">
        <v>1129</v>
      </c>
      <c r="BR54" s="9">
        <v>0</v>
      </c>
      <c r="BS54" s="103" t="s">
        <v>1129</v>
      </c>
      <c r="BT54" s="64"/>
      <c r="BU54" s="13">
        <v>0</v>
      </c>
      <c r="BV54" s="57"/>
      <c r="BW54" s="13">
        <v>0</v>
      </c>
      <c r="BX54" s="64"/>
      <c r="BY54" s="25">
        <v>1</v>
      </c>
      <c r="BZ54" s="13">
        <v>0</v>
      </c>
      <c r="CA54" s="13">
        <v>0</v>
      </c>
      <c r="CB54" s="13">
        <v>0</v>
      </c>
      <c r="CC54" s="64"/>
      <c r="CD54" s="13">
        <v>0</v>
      </c>
      <c r="CE54" s="13">
        <v>0</v>
      </c>
      <c r="CF54" s="57"/>
      <c r="CG54" s="13">
        <v>0</v>
      </c>
      <c r="CH54" s="13">
        <v>0</v>
      </c>
      <c r="CI54" s="64"/>
      <c r="CJ54" s="13">
        <v>0</v>
      </c>
      <c r="CK54" s="13">
        <v>0</v>
      </c>
      <c r="CL54" s="57"/>
      <c r="CM54" s="13">
        <v>0</v>
      </c>
      <c r="CN54" s="13">
        <v>0</v>
      </c>
      <c r="CO54" s="13">
        <v>0</v>
      </c>
      <c r="CP54" s="64"/>
      <c r="CQ54" s="64"/>
      <c r="CR54" s="13">
        <v>0</v>
      </c>
      <c r="CS54" s="13">
        <v>0</v>
      </c>
      <c r="CT54" s="22">
        <v>0</v>
      </c>
      <c r="CU54" s="22">
        <v>0</v>
      </c>
      <c r="CV54" s="22">
        <v>0</v>
      </c>
      <c r="CW54" s="22">
        <v>0</v>
      </c>
      <c r="CX54" s="64"/>
      <c r="CY54" s="6">
        <v>0</v>
      </c>
      <c r="CZ54" s="6">
        <v>0</v>
      </c>
      <c r="DA54" s="13">
        <v>0</v>
      </c>
      <c r="DB54" s="85" t="s">
        <v>1129</v>
      </c>
      <c r="DC54" s="64"/>
      <c r="DD54" s="13">
        <v>0</v>
      </c>
      <c r="DE54" s="13">
        <v>0</v>
      </c>
      <c r="DF54" s="13">
        <v>0</v>
      </c>
      <c r="DG54" s="103" t="s">
        <v>1129</v>
      </c>
      <c r="DH54" s="64"/>
      <c r="DI54" s="13">
        <v>0</v>
      </c>
      <c r="DJ54" s="13">
        <v>0</v>
      </c>
      <c r="DK54" s="13">
        <v>0</v>
      </c>
      <c r="DL54" s="13">
        <v>0</v>
      </c>
      <c r="DM54" s="64"/>
      <c r="DN54" s="13">
        <v>0</v>
      </c>
      <c r="DO54" s="9">
        <v>0</v>
      </c>
      <c r="DP54" s="64"/>
      <c r="DQ54" s="103" t="s">
        <v>1129</v>
      </c>
      <c r="DR54" s="64"/>
      <c r="DS54" s="85" t="s">
        <v>1129</v>
      </c>
      <c r="DT54" s="85" t="s">
        <v>1129</v>
      </c>
      <c r="DU54" s="85" t="s">
        <v>1129</v>
      </c>
      <c r="DV54" s="85" t="s">
        <v>1129</v>
      </c>
      <c r="DW54" s="85" t="s">
        <v>1129</v>
      </c>
      <c r="DX54" s="13">
        <v>0</v>
      </c>
      <c r="DY54" s="13">
        <v>0</v>
      </c>
      <c r="DZ54" s="64"/>
      <c r="EA54" s="13">
        <v>0</v>
      </c>
      <c r="EB54" s="13">
        <v>0</v>
      </c>
      <c r="EC54" s="13">
        <v>0</v>
      </c>
      <c r="ED54" s="13">
        <v>0</v>
      </c>
      <c r="EE54" s="9">
        <v>0</v>
      </c>
      <c r="EF54" s="13">
        <v>0</v>
      </c>
      <c r="EG54" s="13">
        <v>0</v>
      </c>
      <c r="EH54" s="13">
        <v>0</v>
      </c>
      <c r="EI54" s="13">
        <v>0</v>
      </c>
      <c r="EJ54" s="57"/>
      <c r="EK54" s="13">
        <v>0</v>
      </c>
      <c r="EL54" s="13">
        <v>0</v>
      </c>
      <c r="EM54" s="13">
        <v>0</v>
      </c>
      <c r="EN54" s="13">
        <v>0</v>
      </c>
      <c r="EO54" s="13">
        <v>0</v>
      </c>
      <c r="EP54" s="13">
        <v>0</v>
      </c>
      <c r="EQ54" s="13">
        <v>0</v>
      </c>
      <c r="ER54" s="13">
        <v>0</v>
      </c>
      <c r="ES54" s="13">
        <v>0</v>
      </c>
      <c r="ET54" s="13">
        <v>0</v>
      </c>
      <c r="EU54" s="13">
        <v>0</v>
      </c>
      <c r="EV54" s="13">
        <v>0</v>
      </c>
      <c r="EW54" s="13">
        <v>0</v>
      </c>
      <c r="EX54" s="13">
        <v>0</v>
      </c>
      <c r="EY54" s="13">
        <v>0</v>
      </c>
      <c r="EZ54" s="13">
        <v>0</v>
      </c>
      <c r="FA54" s="13">
        <v>0</v>
      </c>
      <c r="FB54" s="13">
        <v>0</v>
      </c>
      <c r="FC54" s="13">
        <v>0</v>
      </c>
      <c r="FD54" s="13">
        <v>0</v>
      </c>
      <c r="FE54" s="13">
        <v>0</v>
      </c>
    </row>
    <row r="55" spans="1:161" s="1" customFormat="1" ht="120" customHeight="1" x14ac:dyDescent="0.25">
      <c r="A55" s="13">
        <v>54</v>
      </c>
      <c r="B55" s="6" t="s">
        <v>326</v>
      </c>
      <c r="C55" s="6" t="s">
        <v>327</v>
      </c>
      <c r="D55" s="6" t="s">
        <v>26</v>
      </c>
      <c r="E55" s="6">
        <v>2</v>
      </c>
      <c r="F55" s="6" t="s">
        <v>328</v>
      </c>
      <c r="G55" s="6">
        <v>1</v>
      </c>
      <c r="H55" s="7" t="s">
        <v>329</v>
      </c>
      <c r="I55" s="8">
        <v>2004</v>
      </c>
      <c r="J55" s="27" t="s">
        <v>330</v>
      </c>
      <c r="K55" s="8">
        <v>2006</v>
      </c>
      <c r="L55" s="27" t="s">
        <v>30</v>
      </c>
      <c r="M55" s="6">
        <v>1</v>
      </c>
      <c r="N55" s="27" t="s">
        <v>30</v>
      </c>
      <c r="O55" s="27" t="s">
        <v>30</v>
      </c>
      <c r="P55" s="27" t="s">
        <v>30</v>
      </c>
      <c r="Q55" s="27" t="s">
        <v>331</v>
      </c>
      <c r="R55" s="27" t="s">
        <v>30</v>
      </c>
      <c r="S55" s="27" t="s">
        <v>332</v>
      </c>
      <c r="T55" s="27" t="s">
        <v>30</v>
      </c>
      <c r="U55" s="6" t="s">
        <v>44</v>
      </c>
      <c r="V55" s="6" t="s">
        <v>139</v>
      </c>
      <c r="W55" s="14">
        <v>1</v>
      </c>
      <c r="X55" s="57"/>
      <c r="Y55" s="57"/>
      <c r="Z55" s="6">
        <v>1</v>
      </c>
      <c r="AA55" s="6">
        <v>1</v>
      </c>
      <c r="AB55" s="14">
        <v>0</v>
      </c>
      <c r="AC55" s="21">
        <v>3</v>
      </c>
      <c r="AD55" s="21">
        <v>3</v>
      </c>
      <c r="AE55" s="20">
        <v>1</v>
      </c>
      <c r="AF55" s="20">
        <v>1</v>
      </c>
      <c r="AG55" s="59"/>
      <c r="AH55" s="28">
        <v>2</v>
      </c>
      <c r="AI55" s="28">
        <v>2</v>
      </c>
      <c r="AJ55" s="59"/>
      <c r="AK55" s="6">
        <v>0</v>
      </c>
      <c r="AL55" s="19">
        <v>3</v>
      </c>
      <c r="AM55" s="19">
        <v>3</v>
      </c>
      <c r="AN55" s="64"/>
      <c r="AO55" s="14">
        <v>0</v>
      </c>
      <c r="AP55" s="21">
        <v>3</v>
      </c>
      <c r="AQ55" s="6">
        <v>0</v>
      </c>
      <c r="AR55" s="20">
        <v>1</v>
      </c>
      <c r="AS55" s="64"/>
      <c r="AT55" s="21">
        <v>3</v>
      </c>
      <c r="AU55" s="21">
        <v>3</v>
      </c>
      <c r="AV55" s="64"/>
      <c r="AW55" s="6">
        <v>0</v>
      </c>
      <c r="AX55" s="6">
        <v>0</v>
      </c>
      <c r="AY55" s="103" t="s">
        <v>1129</v>
      </c>
      <c r="AZ55" s="103" t="s">
        <v>1129</v>
      </c>
      <c r="BA55" s="20">
        <v>1</v>
      </c>
      <c r="BB55" s="20">
        <v>1</v>
      </c>
      <c r="BC55" s="64"/>
      <c r="BD55" s="6">
        <v>0</v>
      </c>
      <c r="BE55" s="103" t="s">
        <v>1129</v>
      </c>
      <c r="BF55" s="20">
        <v>1</v>
      </c>
      <c r="BG55" s="64"/>
      <c r="BH55" s="20">
        <v>1</v>
      </c>
      <c r="BI55" s="6">
        <v>0</v>
      </c>
      <c r="BJ55" s="64"/>
      <c r="BK55" s="6">
        <v>0</v>
      </c>
      <c r="BL55" s="6">
        <v>0</v>
      </c>
      <c r="BM55" s="6">
        <v>0</v>
      </c>
      <c r="BN55" s="9">
        <v>0</v>
      </c>
      <c r="BO55" s="64"/>
      <c r="BP55" s="6">
        <v>0</v>
      </c>
      <c r="BQ55" s="103" t="s">
        <v>1129</v>
      </c>
      <c r="BR55" s="9">
        <v>0</v>
      </c>
      <c r="BS55" s="103" t="s">
        <v>1129</v>
      </c>
      <c r="BT55" s="64"/>
      <c r="BU55" s="20">
        <v>1</v>
      </c>
      <c r="BV55" s="57"/>
      <c r="BW55" s="20">
        <v>1</v>
      </c>
      <c r="BX55" s="64"/>
      <c r="BY55" s="14">
        <v>0</v>
      </c>
      <c r="BZ55" s="20">
        <v>1</v>
      </c>
      <c r="CA55" s="20">
        <v>1</v>
      </c>
      <c r="CB55" s="6">
        <v>0</v>
      </c>
      <c r="CC55" s="64"/>
      <c r="CD55" s="6">
        <v>0</v>
      </c>
      <c r="CE55" s="6">
        <v>0</v>
      </c>
      <c r="CF55" s="59"/>
      <c r="CG55" s="21">
        <v>3</v>
      </c>
      <c r="CH55" s="6">
        <v>0</v>
      </c>
      <c r="CI55" s="64"/>
      <c r="CJ55" s="6">
        <v>6</v>
      </c>
      <c r="CK55" s="6">
        <v>739</v>
      </c>
      <c r="CL55" s="59"/>
      <c r="CM55" s="6">
        <v>1</v>
      </c>
      <c r="CN55" s="6">
        <v>0</v>
      </c>
      <c r="CO55" s="6">
        <v>0</v>
      </c>
      <c r="CP55" s="64"/>
      <c r="CQ55" s="64"/>
      <c r="CR55" s="20">
        <v>1</v>
      </c>
      <c r="CS55" s="20">
        <v>1</v>
      </c>
      <c r="CT55" s="14">
        <v>0</v>
      </c>
      <c r="CU55" s="14">
        <v>0</v>
      </c>
      <c r="CV55" s="14">
        <v>0</v>
      </c>
      <c r="CW55" s="14">
        <v>0</v>
      </c>
      <c r="CX55" s="64"/>
      <c r="CY55" s="6">
        <v>0</v>
      </c>
      <c r="CZ55" s="6">
        <v>0</v>
      </c>
      <c r="DA55" s="6">
        <v>0</v>
      </c>
      <c r="DB55" s="85" t="s">
        <v>1129</v>
      </c>
      <c r="DC55" s="64"/>
      <c r="DD55" s="6">
        <v>0</v>
      </c>
      <c r="DE55" s="6">
        <v>0</v>
      </c>
      <c r="DF55" s="6">
        <v>0</v>
      </c>
      <c r="DG55" s="103" t="s">
        <v>1129</v>
      </c>
      <c r="DH55" s="64"/>
      <c r="DI55" s="21">
        <v>3</v>
      </c>
      <c r="DJ55" s="6">
        <v>0</v>
      </c>
      <c r="DK55" s="6">
        <v>0</v>
      </c>
      <c r="DL55" s="21">
        <v>3</v>
      </c>
      <c r="DM55" s="64"/>
      <c r="DN55" s="20">
        <v>1</v>
      </c>
      <c r="DO55" s="9">
        <v>0</v>
      </c>
      <c r="DP55" s="64"/>
      <c r="DQ55" s="103" t="s">
        <v>1129</v>
      </c>
      <c r="DR55" s="64"/>
      <c r="DS55" s="85" t="s">
        <v>1129</v>
      </c>
      <c r="DT55" s="85" t="s">
        <v>1129</v>
      </c>
      <c r="DU55" s="85" t="s">
        <v>1129</v>
      </c>
      <c r="DV55" s="85" t="s">
        <v>1129</v>
      </c>
      <c r="DW55" s="85" t="s">
        <v>1129</v>
      </c>
      <c r="DX55" s="20">
        <v>1</v>
      </c>
      <c r="DY55" s="14">
        <v>0</v>
      </c>
      <c r="DZ55" s="64"/>
      <c r="EA55" s="21">
        <v>3</v>
      </c>
      <c r="EB55" s="21">
        <v>3</v>
      </c>
      <c r="EC55" s="6">
        <v>0</v>
      </c>
      <c r="ED55" s="21">
        <v>3</v>
      </c>
      <c r="EE55" s="9">
        <v>0</v>
      </c>
      <c r="EF55" s="21">
        <v>3</v>
      </c>
      <c r="EG55" s="21">
        <v>3</v>
      </c>
      <c r="EH55" s="21">
        <v>3</v>
      </c>
      <c r="EI55" s="6">
        <v>0</v>
      </c>
      <c r="EJ55" s="59"/>
      <c r="EK55" s="21">
        <v>3</v>
      </c>
      <c r="EL55" s="28">
        <v>2</v>
      </c>
      <c r="EM55" s="21">
        <v>3</v>
      </c>
      <c r="EN55" s="21">
        <v>3</v>
      </c>
      <c r="EO55" s="21">
        <v>3</v>
      </c>
      <c r="EP55" s="14">
        <v>0</v>
      </c>
      <c r="EQ55" s="21">
        <v>3</v>
      </c>
      <c r="ER55" s="21">
        <v>3</v>
      </c>
      <c r="ES55" s="6">
        <v>0</v>
      </c>
      <c r="ET55" s="21">
        <v>3</v>
      </c>
      <c r="EU55" s="21">
        <v>3</v>
      </c>
      <c r="EV55" s="21">
        <v>3</v>
      </c>
      <c r="EW55" s="21">
        <v>3</v>
      </c>
      <c r="EX55" s="21">
        <v>3</v>
      </c>
      <c r="EY55" s="6">
        <v>0</v>
      </c>
      <c r="EZ55" s="13">
        <v>0</v>
      </c>
      <c r="FA55" s="21">
        <v>3</v>
      </c>
      <c r="FB55" s="21">
        <v>3</v>
      </c>
      <c r="FC55" s="21">
        <v>3</v>
      </c>
      <c r="FD55" s="6">
        <v>0</v>
      </c>
      <c r="FE55" s="6">
        <v>0</v>
      </c>
    </row>
    <row r="56" spans="1:161" s="1" customFormat="1" ht="120" customHeight="1" x14ac:dyDescent="0.25">
      <c r="A56" s="13">
        <v>55</v>
      </c>
      <c r="B56" s="6" t="s">
        <v>333</v>
      </c>
      <c r="C56" s="6" t="s">
        <v>334</v>
      </c>
      <c r="D56" s="14" t="s">
        <v>26</v>
      </c>
      <c r="E56" s="14">
        <v>1</v>
      </c>
      <c r="F56" s="6" t="s">
        <v>335</v>
      </c>
      <c r="G56" s="6">
        <v>1</v>
      </c>
      <c r="H56" s="7" t="s">
        <v>336</v>
      </c>
      <c r="I56" s="8">
        <v>2004</v>
      </c>
      <c r="J56" s="7" t="s">
        <v>337</v>
      </c>
      <c r="K56" s="8">
        <v>2006</v>
      </c>
      <c r="L56" s="18" t="s">
        <v>30</v>
      </c>
      <c r="M56" s="14">
        <v>1</v>
      </c>
      <c r="N56" s="14" t="s">
        <v>30</v>
      </c>
      <c r="O56" s="14" t="s">
        <v>30</v>
      </c>
      <c r="P56" s="14" t="s">
        <v>30</v>
      </c>
      <c r="Q56" s="14" t="s">
        <v>338</v>
      </c>
      <c r="R56" s="14" t="s">
        <v>30</v>
      </c>
      <c r="S56" s="14" t="s">
        <v>30</v>
      </c>
      <c r="T56" s="6" t="s">
        <v>339</v>
      </c>
      <c r="U56" s="14" t="s">
        <v>31</v>
      </c>
      <c r="V56" s="14" t="s">
        <v>32</v>
      </c>
      <c r="W56" s="13">
        <v>0</v>
      </c>
      <c r="X56" s="58"/>
      <c r="Y56" s="58"/>
      <c r="Z56" s="34">
        <v>1</v>
      </c>
      <c r="AA56" s="34">
        <v>1</v>
      </c>
      <c r="AB56" s="14">
        <v>0</v>
      </c>
      <c r="AC56" s="20">
        <v>1</v>
      </c>
      <c r="AD56" s="6">
        <v>0</v>
      </c>
      <c r="AE56" s="6">
        <v>0</v>
      </c>
      <c r="AF56" s="6">
        <v>0</v>
      </c>
      <c r="AG56" s="59"/>
      <c r="AH56" s="28">
        <v>2</v>
      </c>
      <c r="AI56" s="28">
        <v>2</v>
      </c>
      <c r="AJ56" s="59"/>
      <c r="AK56" s="6">
        <v>0</v>
      </c>
      <c r="AL56" s="19">
        <v>3</v>
      </c>
      <c r="AM56" s="19">
        <v>3</v>
      </c>
      <c r="AN56" s="64"/>
      <c r="AO56" s="14">
        <v>0</v>
      </c>
      <c r="AP56" s="21">
        <v>3</v>
      </c>
      <c r="AQ56" s="14">
        <v>0</v>
      </c>
      <c r="AR56" s="14">
        <v>0</v>
      </c>
      <c r="AS56" s="64"/>
      <c r="AT56" s="21">
        <v>3</v>
      </c>
      <c r="AU56" s="21">
        <v>3</v>
      </c>
      <c r="AV56" s="64"/>
      <c r="AW56" s="14">
        <v>0</v>
      </c>
      <c r="AX56" s="14">
        <v>0</v>
      </c>
      <c r="AY56" s="103" t="s">
        <v>1129</v>
      </c>
      <c r="AZ56" s="103" t="s">
        <v>1129</v>
      </c>
      <c r="BA56" s="6">
        <v>0</v>
      </c>
      <c r="BB56" s="20">
        <v>1</v>
      </c>
      <c r="BC56" s="64"/>
      <c r="BD56" s="6">
        <v>0</v>
      </c>
      <c r="BE56" s="103" t="s">
        <v>1129</v>
      </c>
      <c r="BF56" s="20">
        <v>1</v>
      </c>
      <c r="BG56" s="64"/>
      <c r="BH56" s="14">
        <v>0</v>
      </c>
      <c r="BI56" s="14">
        <v>0</v>
      </c>
      <c r="BJ56" s="64"/>
      <c r="BK56" s="14">
        <v>0</v>
      </c>
      <c r="BL56" s="6">
        <v>0</v>
      </c>
      <c r="BM56" s="14">
        <v>0</v>
      </c>
      <c r="BN56" s="9">
        <v>0</v>
      </c>
      <c r="BO56" s="64"/>
      <c r="BP56" s="14">
        <v>0</v>
      </c>
      <c r="BQ56" s="103" t="s">
        <v>1129</v>
      </c>
      <c r="BR56" s="9">
        <v>0</v>
      </c>
      <c r="BS56" s="103" t="s">
        <v>1129</v>
      </c>
      <c r="BT56" s="64"/>
      <c r="BU56" s="14">
        <v>0</v>
      </c>
      <c r="BV56" s="57"/>
      <c r="BW56" s="14">
        <v>0</v>
      </c>
      <c r="BX56" s="64"/>
      <c r="BY56" s="14">
        <v>0</v>
      </c>
      <c r="BZ56" s="14">
        <v>0</v>
      </c>
      <c r="CA56" s="14">
        <v>0</v>
      </c>
      <c r="CB56" s="14">
        <v>0</v>
      </c>
      <c r="CC56" s="64"/>
      <c r="CD56" s="6">
        <v>0</v>
      </c>
      <c r="CE56" s="6">
        <v>0</v>
      </c>
      <c r="CF56" s="59"/>
      <c r="CG56" s="21">
        <v>3</v>
      </c>
      <c r="CH56" s="6">
        <v>0</v>
      </c>
      <c r="CI56" s="64"/>
      <c r="CJ56" s="14">
        <v>5</v>
      </c>
      <c r="CK56" s="14">
        <v>576</v>
      </c>
      <c r="CL56" s="58"/>
      <c r="CM56" s="14">
        <v>1</v>
      </c>
      <c r="CN56" s="14">
        <v>0</v>
      </c>
      <c r="CO56" s="14">
        <v>0</v>
      </c>
      <c r="CP56" s="64"/>
      <c r="CQ56" s="64"/>
      <c r="CR56" s="21">
        <v>3</v>
      </c>
      <c r="CS56" s="14">
        <v>0</v>
      </c>
      <c r="CT56" s="21">
        <v>3</v>
      </c>
      <c r="CU56" s="14">
        <v>0</v>
      </c>
      <c r="CV56" s="14">
        <v>0</v>
      </c>
      <c r="CW56" s="14">
        <v>0</v>
      </c>
      <c r="CX56" s="64"/>
      <c r="CY56" s="14">
        <v>0</v>
      </c>
      <c r="CZ56" s="14">
        <v>0</v>
      </c>
      <c r="DA56" s="14">
        <v>0</v>
      </c>
      <c r="DB56" s="85" t="s">
        <v>1129</v>
      </c>
      <c r="DC56" s="64"/>
      <c r="DD56" s="14">
        <v>0</v>
      </c>
      <c r="DE56" s="14">
        <v>0</v>
      </c>
      <c r="DF56" s="14">
        <v>0</v>
      </c>
      <c r="DG56" s="103" t="s">
        <v>1129</v>
      </c>
      <c r="DH56" s="64"/>
      <c r="DI56" s="14">
        <v>0</v>
      </c>
      <c r="DJ56" s="14">
        <v>0</v>
      </c>
      <c r="DK56" s="14">
        <v>0</v>
      </c>
      <c r="DL56" s="14">
        <v>0</v>
      </c>
      <c r="DM56" s="64"/>
      <c r="DN56" s="14">
        <v>0</v>
      </c>
      <c r="DO56" s="9">
        <v>0</v>
      </c>
      <c r="DP56" s="64"/>
      <c r="DQ56" s="103" t="s">
        <v>1129</v>
      </c>
      <c r="DR56" s="64"/>
      <c r="DS56" s="85" t="s">
        <v>1129</v>
      </c>
      <c r="DT56" s="85" t="s">
        <v>1129</v>
      </c>
      <c r="DU56" s="85" t="s">
        <v>1129</v>
      </c>
      <c r="DV56" s="85" t="s">
        <v>1129</v>
      </c>
      <c r="DW56" s="85" t="s">
        <v>1129</v>
      </c>
      <c r="DX56" s="21">
        <v>3</v>
      </c>
      <c r="DY56" s="14">
        <v>0</v>
      </c>
      <c r="DZ56" s="64"/>
      <c r="EA56" s="21">
        <v>3</v>
      </c>
      <c r="EB56" s="21">
        <v>3</v>
      </c>
      <c r="EC56" s="14">
        <v>0</v>
      </c>
      <c r="ED56" s="21">
        <v>3</v>
      </c>
      <c r="EE56" s="9">
        <v>0</v>
      </c>
      <c r="EF56" s="21">
        <v>3</v>
      </c>
      <c r="EG56" s="21">
        <v>3</v>
      </c>
      <c r="EH56" s="21">
        <v>3</v>
      </c>
      <c r="EI56" s="14">
        <v>0</v>
      </c>
      <c r="EJ56" s="58"/>
      <c r="EK56" s="14">
        <v>0</v>
      </c>
      <c r="EL56" s="28">
        <v>2</v>
      </c>
      <c r="EM56" s="14">
        <v>0</v>
      </c>
      <c r="EN56" s="21">
        <v>3</v>
      </c>
      <c r="EO56" s="21">
        <v>3</v>
      </c>
      <c r="EP56" s="14">
        <v>0</v>
      </c>
      <c r="EQ56" s="21">
        <v>3</v>
      </c>
      <c r="ER56" s="21">
        <v>3</v>
      </c>
      <c r="ES56" s="6">
        <v>0</v>
      </c>
      <c r="ET56" s="21">
        <v>3</v>
      </c>
      <c r="EU56" s="21">
        <v>3</v>
      </c>
      <c r="EV56" s="21">
        <v>3</v>
      </c>
      <c r="EW56" s="21">
        <v>3</v>
      </c>
      <c r="EX56" s="21">
        <v>3</v>
      </c>
      <c r="EY56" s="14">
        <v>0</v>
      </c>
      <c r="EZ56" s="13">
        <v>0</v>
      </c>
      <c r="FA56" s="14">
        <v>0</v>
      </c>
      <c r="FB56" s="21">
        <v>3</v>
      </c>
      <c r="FC56" s="21">
        <v>3</v>
      </c>
      <c r="FD56" s="14">
        <v>0</v>
      </c>
      <c r="FE56" s="14">
        <v>0</v>
      </c>
    </row>
    <row r="57" spans="1:161" s="1" customFormat="1" ht="120" customHeight="1" x14ac:dyDescent="0.25">
      <c r="A57" s="13">
        <v>56</v>
      </c>
      <c r="B57" s="6" t="s">
        <v>340</v>
      </c>
      <c r="C57" s="6" t="s">
        <v>341</v>
      </c>
      <c r="D57" s="6" t="s">
        <v>26</v>
      </c>
      <c r="E57" s="6">
        <v>2</v>
      </c>
      <c r="F57" s="6" t="s">
        <v>342</v>
      </c>
      <c r="G57" s="6">
        <v>2</v>
      </c>
      <c r="H57" s="7" t="s">
        <v>343</v>
      </c>
      <c r="I57" s="8">
        <v>2004</v>
      </c>
      <c r="J57" s="7" t="s">
        <v>344</v>
      </c>
      <c r="K57" s="8">
        <v>2005</v>
      </c>
      <c r="L57" s="6" t="s">
        <v>30</v>
      </c>
      <c r="M57" s="6">
        <v>1</v>
      </c>
      <c r="N57" s="6" t="s">
        <v>30</v>
      </c>
      <c r="O57" s="6" t="s">
        <v>30</v>
      </c>
      <c r="P57" s="6" t="s">
        <v>30</v>
      </c>
      <c r="Q57" s="6" t="s">
        <v>345</v>
      </c>
      <c r="R57" s="6" t="s">
        <v>30</v>
      </c>
      <c r="S57" s="6" t="s">
        <v>30</v>
      </c>
      <c r="T57" s="6" t="s">
        <v>30</v>
      </c>
      <c r="U57" s="6" t="s">
        <v>44</v>
      </c>
      <c r="V57" s="6" t="s">
        <v>346</v>
      </c>
      <c r="W57" s="13">
        <v>1</v>
      </c>
      <c r="X57" s="57"/>
      <c r="Y57" s="57"/>
      <c r="Z57" s="13">
        <v>0</v>
      </c>
      <c r="AA57" s="13">
        <v>0</v>
      </c>
      <c r="AB57" s="13">
        <v>0</v>
      </c>
      <c r="AC57" s="13">
        <v>0</v>
      </c>
      <c r="AD57" s="13">
        <v>0</v>
      </c>
      <c r="AE57" s="13">
        <v>0</v>
      </c>
      <c r="AF57" s="13">
        <v>0</v>
      </c>
      <c r="AG57" s="57"/>
      <c r="AH57" s="13">
        <v>0</v>
      </c>
      <c r="AI57" s="13">
        <v>0</v>
      </c>
      <c r="AJ57" s="57"/>
      <c r="AK57" s="13">
        <v>0</v>
      </c>
      <c r="AL57" s="13">
        <v>0</v>
      </c>
      <c r="AM57" s="13">
        <v>0</v>
      </c>
      <c r="AN57" s="64"/>
      <c r="AO57" s="13">
        <v>0</v>
      </c>
      <c r="AP57" s="13">
        <v>0</v>
      </c>
      <c r="AQ57" s="13">
        <v>0</v>
      </c>
      <c r="AR57" s="13">
        <v>0</v>
      </c>
      <c r="AS57" s="64"/>
      <c r="AT57" s="13">
        <v>0</v>
      </c>
      <c r="AU57" s="13">
        <v>0</v>
      </c>
      <c r="AV57" s="64"/>
      <c r="AW57" s="13">
        <v>0</v>
      </c>
      <c r="AX57" s="13">
        <v>0</v>
      </c>
      <c r="AY57" s="103" t="s">
        <v>1129</v>
      </c>
      <c r="AZ57" s="103" t="s">
        <v>1129</v>
      </c>
      <c r="BA57" s="13">
        <v>0</v>
      </c>
      <c r="BB57" s="13">
        <v>0</v>
      </c>
      <c r="BC57" s="64"/>
      <c r="BD57" s="13">
        <v>0</v>
      </c>
      <c r="BE57" s="103" t="s">
        <v>1129</v>
      </c>
      <c r="BF57" s="13">
        <v>0</v>
      </c>
      <c r="BG57" s="64"/>
      <c r="BH57" s="13">
        <v>0</v>
      </c>
      <c r="BI57" s="13">
        <v>0</v>
      </c>
      <c r="BJ57" s="64"/>
      <c r="BK57" s="13">
        <v>0</v>
      </c>
      <c r="BL57" s="13">
        <v>0</v>
      </c>
      <c r="BM57" s="13">
        <v>0</v>
      </c>
      <c r="BN57" s="9">
        <v>0</v>
      </c>
      <c r="BO57" s="64"/>
      <c r="BP57" s="13">
        <v>0</v>
      </c>
      <c r="BQ57" s="103" t="s">
        <v>1129</v>
      </c>
      <c r="BR57" s="9">
        <v>0</v>
      </c>
      <c r="BS57" s="103" t="s">
        <v>1129</v>
      </c>
      <c r="BT57" s="64"/>
      <c r="BU57" s="13">
        <v>0</v>
      </c>
      <c r="BV57" s="57"/>
      <c r="BW57" s="13">
        <v>0</v>
      </c>
      <c r="BX57" s="64"/>
      <c r="BY57" s="13">
        <v>0</v>
      </c>
      <c r="BZ57" s="13">
        <v>0</v>
      </c>
      <c r="CA57" s="13">
        <v>0</v>
      </c>
      <c r="CB57" s="13">
        <v>0</v>
      </c>
      <c r="CC57" s="64"/>
      <c r="CD57" s="13">
        <v>0</v>
      </c>
      <c r="CE57" s="13">
        <v>0</v>
      </c>
      <c r="CF57" s="57"/>
      <c r="CG57" s="13">
        <v>0</v>
      </c>
      <c r="CH57" s="13">
        <v>0</v>
      </c>
      <c r="CI57" s="64"/>
      <c r="CJ57" s="13">
        <v>0</v>
      </c>
      <c r="CK57" s="13">
        <v>0</v>
      </c>
      <c r="CL57" s="57"/>
      <c r="CM57" s="13">
        <v>0</v>
      </c>
      <c r="CN57" s="13">
        <v>0</v>
      </c>
      <c r="CO57" s="13">
        <v>0</v>
      </c>
      <c r="CP57" s="64"/>
      <c r="CQ57" s="64"/>
      <c r="CR57" s="13">
        <v>0</v>
      </c>
      <c r="CS57" s="13">
        <v>0</v>
      </c>
      <c r="CT57" s="22">
        <v>0</v>
      </c>
      <c r="CU57" s="22">
        <v>0</v>
      </c>
      <c r="CV57" s="22">
        <v>0</v>
      </c>
      <c r="CW57" s="22">
        <v>0</v>
      </c>
      <c r="CX57" s="64"/>
      <c r="CY57" s="14">
        <v>0</v>
      </c>
      <c r="CZ57" s="14">
        <v>0</v>
      </c>
      <c r="DA57" s="13">
        <v>0</v>
      </c>
      <c r="DB57" s="85" t="s">
        <v>1129</v>
      </c>
      <c r="DC57" s="64"/>
      <c r="DD57" s="13">
        <v>0</v>
      </c>
      <c r="DE57" s="13">
        <v>0</v>
      </c>
      <c r="DF57" s="13">
        <v>0</v>
      </c>
      <c r="DG57" s="103" t="s">
        <v>1129</v>
      </c>
      <c r="DH57" s="64"/>
      <c r="DI57" s="13">
        <v>0</v>
      </c>
      <c r="DJ57" s="13">
        <v>0</v>
      </c>
      <c r="DK57" s="13">
        <v>0</v>
      </c>
      <c r="DL57" s="13">
        <v>0</v>
      </c>
      <c r="DM57" s="64"/>
      <c r="DN57" s="13">
        <v>0</v>
      </c>
      <c r="DO57" s="9">
        <v>0</v>
      </c>
      <c r="DP57" s="64"/>
      <c r="DQ57" s="103" t="s">
        <v>1129</v>
      </c>
      <c r="DR57" s="64"/>
      <c r="DS57" s="85" t="s">
        <v>1129</v>
      </c>
      <c r="DT57" s="85" t="s">
        <v>1129</v>
      </c>
      <c r="DU57" s="85" t="s">
        <v>1129</v>
      </c>
      <c r="DV57" s="85" t="s">
        <v>1129</v>
      </c>
      <c r="DW57" s="85" t="s">
        <v>1129</v>
      </c>
      <c r="DX57" s="13">
        <v>0</v>
      </c>
      <c r="DY57" s="13">
        <v>0</v>
      </c>
      <c r="DZ57" s="64"/>
      <c r="EA57" s="13">
        <v>0</v>
      </c>
      <c r="EB57" s="13">
        <v>0</v>
      </c>
      <c r="EC57" s="13">
        <v>0</v>
      </c>
      <c r="ED57" s="13">
        <v>0</v>
      </c>
      <c r="EE57" s="9">
        <v>0</v>
      </c>
      <c r="EF57" s="13">
        <v>0</v>
      </c>
      <c r="EG57" s="13">
        <v>0</v>
      </c>
      <c r="EH57" s="13">
        <v>0</v>
      </c>
      <c r="EI57" s="13">
        <v>0</v>
      </c>
      <c r="EJ57" s="57"/>
      <c r="EK57" s="13">
        <v>0</v>
      </c>
      <c r="EL57" s="13">
        <v>0</v>
      </c>
      <c r="EM57" s="19">
        <v>3</v>
      </c>
      <c r="EN57" s="13">
        <v>0</v>
      </c>
      <c r="EO57" s="13">
        <v>0</v>
      </c>
      <c r="EP57" s="13">
        <v>0</v>
      </c>
      <c r="EQ57" s="13">
        <v>0</v>
      </c>
      <c r="ER57" s="13">
        <v>0</v>
      </c>
      <c r="ES57" s="13">
        <v>0</v>
      </c>
      <c r="ET57" s="13">
        <v>0</v>
      </c>
      <c r="EU57" s="13">
        <v>0</v>
      </c>
      <c r="EV57" s="13">
        <v>0</v>
      </c>
      <c r="EW57" s="13">
        <v>0</v>
      </c>
      <c r="EX57" s="13">
        <v>0</v>
      </c>
      <c r="EY57" s="13">
        <v>0</v>
      </c>
      <c r="EZ57" s="13">
        <v>0</v>
      </c>
      <c r="FA57" s="13">
        <v>0</v>
      </c>
      <c r="FB57" s="13">
        <v>0</v>
      </c>
      <c r="FC57" s="13">
        <v>0</v>
      </c>
      <c r="FD57" s="13">
        <v>0</v>
      </c>
      <c r="FE57" s="13">
        <v>0</v>
      </c>
    </row>
    <row r="58" spans="1:161" s="1" customFormat="1" ht="120" customHeight="1" x14ac:dyDescent="0.25">
      <c r="A58" s="13">
        <v>57</v>
      </c>
      <c r="B58" s="6" t="s">
        <v>347</v>
      </c>
      <c r="C58" s="6" t="s">
        <v>348</v>
      </c>
      <c r="D58" s="6" t="s">
        <v>26</v>
      </c>
      <c r="E58" s="6">
        <v>1</v>
      </c>
      <c r="F58" s="6" t="s">
        <v>349</v>
      </c>
      <c r="G58" s="6">
        <v>2</v>
      </c>
      <c r="H58" s="7" t="s">
        <v>350</v>
      </c>
      <c r="I58" s="8">
        <v>2004</v>
      </c>
      <c r="J58" s="6" t="s">
        <v>351</v>
      </c>
      <c r="K58" s="8">
        <v>2005</v>
      </c>
      <c r="L58" s="6" t="s">
        <v>30</v>
      </c>
      <c r="M58" s="6">
        <v>1</v>
      </c>
      <c r="N58" s="6" t="s">
        <v>30</v>
      </c>
      <c r="O58" s="6" t="s">
        <v>30</v>
      </c>
      <c r="P58" s="6" t="s">
        <v>30</v>
      </c>
      <c r="Q58" s="6" t="s">
        <v>30</v>
      </c>
      <c r="R58" s="6" t="s">
        <v>30</v>
      </c>
      <c r="S58" s="6" t="s">
        <v>30</v>
      </c>
      <c r="T58" s="6" t="s">
        <v>30</v>
      </c>
      <c r="U58" s="6" t="s">
        <v>31</v>
      </c>
      <c r="V58" s="6" t="s">
        <v>352</v>
      </c>
      <c r="W58" s="13">
        <v>1</v>
      </c>
      <c r="X58" s="57"/>
      <c r="Y58" s="57"/>
      <c r="Z58" s="13">
        <v>0</v>
      </c>
      <c r="AA58" s="13">
        <v>0</v>
      </c>
      <c r="AB58" s="13">
        <v>0</v>
      </c>
      <c r="AC58" s="13">
        <v>0</v>
      </c>
      <c r="AD58" s="13">
        <v>0</v>
      </c>
      <c r="AE58" s="13">
        <v>0</v>
      </c>
      <c r="AF58" s="13">
        <v>0</v>
      </c>
      <c r="AG58" s="57"/>
      <c r="AH58" s="13">
        <v>0</v>
      </c>
      <c r="AI58" s="13">
        <v>0</v>
      </c>
      <c r="AJ58" s="57"/>
      <c r="AK58" s="13">
        <v>0</v>
      </c>
      <c r="AL58" s="13">
        <v>0</v>
      </c>
      <c r="AM58" s="13">
        <v>0</v>
      </c>
      <c r="AN58" s="64"/>
      <c r="AO58" s="13">
        <v>0</v>
      </c>
      <c r="AP58" s="13">
        <v>0</v>
      </c>
      <c r="AQ58" s="13">
        <v>0</v>
      </c>
      <c r="AR58" s="13">
        <v>0</v>
      </c>
      <c r="AS58" s="64"/>
      <c r="AT58" s="13">
        <v>0</v>
      </c>
      <c r="AU58" s="13">
        <v>0</v>
      </c>
      <c r="AV58" s="64"/>
      <c r="AW58" s="13">
        <v>0</v>
      </c>
      <c r="AX58" s="13">
        <v>0</v>
      </c>
      <c r="AY58" s="103" t="s">
        <v>1129</v>
      </c>
      <c r="AZ58" s="103" t="s">
        <v>1129</v>
      </c>
      <c r="BA58" s="13">
        <v>0</v>
      </c>
      <c r="BB58" s="13">
        <v>0</v>
      </c>
      <c r="BC58" s="64"/>
      <c r="BD58" s="13">
        <v>0</v>
      </c>
      <c r="BE58" s="103" t="s">
        <v>1129</v>
      </c>
      <c r="BF58" s="13">
        <v>0</v>
      </c>
      <c r="BG58" s="64"/>
      <c r="BH58" s="13">
        <v>0</v>
      </c>
      <c r="BI58" s="13">
        <v>0</v>
      </c>
      <c r="BJ58" s="64"/>
      <c r="BK58" s="13">
        <v>0</v>
      </c>
      <c r="BL58" s="13">
        <v>0</v>
      </c>
      <c r="BM58" s="13">
        <v>0</v>
      </c>
      <c r="BN58" s="9">
        <v>0</v>
      </c>
      <c r="BO58" s="64"/>
      <c r="BP58" s="13">
        <v>0</v>
      </c>
      <c r="BQ58" s="103" t="s">
        <v>1129</v>
      </c>
      <c r="BR58" s="9">
        <v>0</v>
      </c>
      <c r="BS58" s="103" t="s">
        <v>1129</v>
      </c>
      <c r="BT58" s="64"/>
      <c r="BU58" s="13">
        <v>0</v>
      </c>
      <c r="BV58" s="57"/>
      <c r="BW58" s="13">
        <v>0</v>
      </c>
      <c r="BX58" s="64"/>
      <c r="BY58" s="13">
        <v>0</v>
      </c>
      <c r="BZ58" s="13">
        <v>0</v>
      </c>
      <c r="CA58" s="13">
        <v>0</v>
      </c>
      <c r="CB58" s="13">
        <v>0</v>
      </c>
      <c r="CC58" s="64"/>
      <c r="CD58" s="13">
        <v>0</v>
      </c>
      <c r="CE58" s="13">
        <v>0</v>
      </c>
      <c r="CF58" s="57"/>
      <c r="CG58" s="13">
        <v>0</v>
      </c>
      <c r="CH58" s="13">
        <v>0</v>
      </c>
      <c r="CI58" s="64"/>
      <c r="CJ58" s="13">
        <v>0</v>
      </c>
      <c r="CK58" s="13">
        <v>0</v>
      </c>
      <c r="CL58" s="57"/>
      <c r="CM58" s="13">
        <v>0</v>
      </c>
      <c r="CN58" s="13">
        <v>0</v>
      </c>
      <c r="CO58" s="13">
        <v>0</v>
      </c>
      <c r="CP58" s="64"/>
      <c r="CQ58" s="64"/>
      <c r="CR58" s="13">
        <v>0</v>
      </c>
      <c r="CS58" s="13">
        <v>0</v>
      </c>
      <c r="CT58" s="22">
        <v>0</v>
      </c>
      <c r="CU58" s="22">
        <v>0</v>
      </c>
      <c r="CV58" s="22">
        <v>0</v>
      </c>
      <c r="CW58" s="22">
        <v>0</v>
      </c>
      <c r="CX58" s="64"/>
      <c r="CY58" s="14">
        <v>0</v>
      </c>
      <c r="CZ58" s="14">
        <v>0</v>
      </c>
      <c r="DA58" s="13">
        <v>0</v>
      </c>
      <c r="DB58" s="85" t="s">
        <v>1129</v>
      </c>
      <c r="DC58" s="64"/>
      <c r="DD58" s="13">
        <v>0</v>
      </c>
      <c r="DE58" s="13">
        <v>0</v>
      </c>
      <c r="DF58" s="13">
        <v>0</v>
      </c>
      <c r="DG58" s="103" t="s">
        <v>1129</v>
      </c>
      <c r="DH58" s="64"/>
      <c r="DI58" s="13">
        <v>0</v>
      </c>
      <c r="DJ58" s="13">
        <v>0</v>
      </c>
      <c r="DK58" s="13">
        <v>0</v>
      </c>
      <c r="DL58" s="13">
        <v>0</v>
      </c>
      <c r="DM58" s="64"/>
      <c r="DN58" s="13">
        <v>0</v>
      </c>
      <c r="DO58" s="9">
        <v>0</v>
      </c>
      <c r="DP58" s="64"/>
      <c r="DQ58" s="103" t="s">
        <v>1129</v>
      </c>
      <c r="DR58" s="64"/>
      <c r="DS58" s="85" t="s">
        <v>1129</v>
      </c>
      <c r="DT58" s="85" t="s">
        <v>1129</v>
      </c>
      <c r="DU58" s="85" t="s">
        <v>1129</v>
      </c>
      <c r="DV58" s="85" t="s">
        <v>1129</v>
      </c>
      <c r="DW58" s="85" t="s">
        <v>1129</v>
      </c>
      <c r="DX58" s="13">
        <v>0</v>
      </c>
      <c r="DY58" s="13">
        <v>0</v>
      </c>
      <c r="DZ58" s="64"/>
      <c r="EA58" s="13">
        <v>0</v>
      </c>
      <c r="EB58" s="13">
        <v>0</v>
      </c>
      <c r="EC58" s="13">
        <v>0</v>
      </c>
      <c r="ED58" s="13">
        <v>0</v>
      </c>
      <c r="EE58" s="9">
        <v>0</v>
      </c>
      <c r="EF58" s="13">
        <v>0</v>
      </c>
      <c r="EG58" s="13">
        <v>0</v>
      </c>
      <c r="EH58" s="13">
        <v>0</v>
      </c>
      <c r="EI58" s="13">
        <v>0</v>
      </c>
      <c r="EJ58" s="57"/>
      <c r="EK58" s="13">
        <v>0</v>
      </c>
      <c r="EL58" s="13">
        <v>0</v>
      </c>
      <c r="EM58" s="19">
        <v>3</v>
      </c>
      <c r="EN58" s="13">
        <v>0</v>
      </c>
      <c r="EO58" s="13">
        <v>0</v>
      </c>
      <c r="EP58" s="13">
        <v>0</v>
      </c>
      <c r="EQ58" s="13">
        <v>0</v>
      </c>
      <c r="ER58" s="13">
        <v>0</v>
      </c>
      <c r="ES58" s="13">
        <v>0</v>
      </c>
      <c r="ET58" s="13">
        <v>0</v>
      </c>
      <c r="EU58" s="13">
        <v>0</v>
      </c>
      <c r="EV58" s="13">
        <v>0</v>
      </c>
      <c r="EW58" s="13">
        <v>0</v>
      </c>
      <c r="EX58" s="13">
        <v>0</v>
      </c>
      <c r="EY58" s="13">
        <v>0</v>
      </c>
      <c r="EZ58" s="13">
        <v>0</v>
      </c>
      <c r="FA58" s="13">
        <v>0</v>
      </c>
      <c r="FB58" s="13">
        <v>0</v>
      </c>
      <c r="FC58" s="13">
        <v>0</v>
      </c>
      <c r="FD58" s="13">
        <v>0</v>
      </c>
      <c r="FE58" s="13">
        <v>0</v>
      </c>
    </row>
    <row r="59" spans="1:161" s="1" customFormat="1" ht="120" customHeight="1" x14ac:dyDescent="0.25">
      <c r="A59" s="13">
        <v>58</v>
      </c>
      <c r="B59" s="6" t="s">
        <v>353</v>
      </c>
      <c r="C59" s="6" t="s">
        <v>354</v>
      </c>
      <c r="D59" s="6" t="s">
        <v>26</v>
      </c>
      <c r="E59" s="6">
        <v>1</v>
      </c>
      <c r="F59" s="6" t="s">
        <v>355</v>
      </c>
      <c r="G59" s="6">
        <v>2</v>
      </c>
      <c r="H59" s="7" t="s">
        <v>356</v>
      </c>
      <c r="I59" s="8">
        <v>2004</v>
      </c>
      <c r="J59" s="6" t="s">
        <v>319</v>
      </c>
      <c r="K59" s="8">
        <v>2005</v>
      </c>
      <c r="L59" s="6" t="s">
        <v>30</v>
      </c>
      <c r="M59" s="6">
        <v>1</v>
      </c>
      <c r="N59" s="6" t="s">
        <v>30</v>
      </c>
      <c r="O59" s="6" t="s">
        <v>30</v>
      </c>
      <c r="P59" s="6" t="s">
        <v>30</v>
      </c>
      <c r="Q59" s="6" t="s">
        <v>30</v>
      </c>
      <c r="R59" s="6" t="s">
        <v>30</v>
      </c>
      <c r="S59" s="6" t="s">
        <v>30</v>
      </c>
      <c r="T59" s="6" t="s">
        <v>30</v>
      </c>
      <c r="U59" s="6" t="s">
        <v>31</v>
      </c>
      <c r="V59" s="6" t="s">
        <v>357</v>
      </c>
      <c r="W59" s="13">
        <v>1</v>
      </c>
      <c r="X59" s="57"/>
      <c r="Y59" s="57"/>
      <c r="Z59" s="13">
        <v>0</v>
      </c>
      <c r="AA59" s="13">
        <v>0</v>
      </c>
      <c r="AB59" s="13">
        <v>0</v>
      </c>
      <c r="AC59" s="13">
        <v>0</v>
      </c>
      <c r="AD59" s="13">
        <v>0</v>
      </c>
      <c r="AE59" s="13">
        <v>0</v>
      </c>
      <c r="AF59" s="13">
        <v>0</v>
      </c>
      <c r="AG59" s="57"/>
      <c r="AH59" s="13">
        <v>0</v>
      </c>
      <c r="AI59" s="13">
        <v>0</v>
      </c>
      <c r="AJ59" s="57"/>
      <c r="AK59" s="13">
        <v>0</v>
      </c>
      <c r="AL59" s="13">
        <v>0</v>
      </c>
      <c r="AM59" s="13">
        <v>0</v>
      </c>
      <c r="AN59" s="64"/>
      <c r="AO59" s="13">
        <v>0</v>
      </c>
      <c r="AP59" s="13">
        <v>0</v>
      </c>
      <c r="AQ59" s="13">
        <v>0</v>
      </c>
      <c r="AR59" s="13">
        <v>0</v>
      </c>
      <c r="AS59" s="64"/>
      <c r="AT59" s="13">
        <v>0</v>
      </c>
      <c r="AU59" s="13">
        <v>0</v>
      </c>
      <c r="AV59" s="64"/>
      <c r="AW59" s="13">
        <v>0</v>
      </c>
      <c r="AX59" s="13">
        <v>0</v>
      </c>
      <c r="AY59" s="103" t="s">
        <v>1129</v>
      </c>
      <c r="AZ59" s="103" t="s">
        <v>1129</v>
      </c>
      <c r="BA59" s="13">
        <v>0</v>
      </c>
      <c r="BB59" s="13">
        <v>0</v>
      </c>
      <c r="BC59" s="64"/>
      <c r="BD59" s="13">
        <v>0</v>
      </c>
      <c r="BE59" s="103" t="s">
        <v>1129</v>
      </c>
      <c r="BF59" s="13">
        <v>0</v>
      </c>
      <c r="BG59" s="64"/>
      <c r="BH59" s="13">
        <v>0</v>
      </c>
      <c r="BI59" s="13">
        <v>0</v>
      </c>
      <c r="BJ59" s="64"/>
      <c r="BK59" s="13">
        <v>0</v>
      </c>
      <c r="BL59" s="13">
        <v>0</v>
      </c>
      <c r="BM59" s="13">
        <v>0</v>
      </c>
      <c r="BN59" s="9">
        <v>0</v>
      </c>
      <c r="BO59" s="64"/>
      <c r="BP59" s="13">
        <v>0</v>
      </c>
      <c r="BQ59" s="103" t="s">
        <v>1129</v>
      </c>
      <c r="BR59" s="9">
        <v>0</v>
      </c>
      <c r="BS59" s="103" t="s">
        <v>1129</v>
      </c>
      <c r="BT59" s="64"/>
      <c r="BU59" s="13">
        <v>0</v>
      </c>
      <c r="BV59" s="57"/>
      <c r="BW59" s="13">
        <v>0</v>
      </c>
      <c r="BX59" s="64"/>
      <c r="BY59" s="13">
        <v>0</v>
      </c>
      <c r="BZ59" s="13">
        <v>0</v>
      </c>
      <c r="CA59" s="13">
        <v>0</v>
      </c>
      <c r="CB59" s="13">
        <v>0</v>
      </c>
      <c r="CC59" s="64"/>
      <c r="CD59" s="13">
        <v>0</v>
      </c>
      <c r="CE59" s="13">
        <v>0</v>
      </c>
      <c r="CF59" s="57"/>
      <c r="CG59" s="13">
        <v>0</v>
      </c>
      <c r="CH59" s="13">
        <v>0</v>
      </c>
      <c r="CI59" s="64"/>
      <c r="CJ59" s="13">
        <v>0</v>
      </c>
      <c r="CK59" s="13">
        <v>0</v>
      </c>
      <c r="CL59" s="57"/>
      <c r="CM59" s="13">
        <v>0</v>
      </c>
      <c r="CN59" s="13">
        <v>0</v>
      </c>
      <c r="CO59" s="13">
        <v>0</v>
      </c>
      <c r="CP59" s="64"/>
      <c r="CQ59" s="64"/>
      <c r="CR59" s="13">
        <v>0</v>
      </c>
      <c r="CS59" s="13">
        <v>0</v>
      </c>
      <c r="CT59" s="22">
        <v>0</v>
      </c>
      <c r="CU59" s="22">
        <v>0</v>
      </c>
      <c r="CV59" s="22">
        <v>0</v>
      </c>
      <c r="CW59" s="22">
        <v>0</v>
      </c>
      <c r="CX59" s="64"/>
      <c r="CY59" s="14">
        <v>0</v>
      </c>
      <c r="CZ59" s="14">
        <v>0</v>
      </c>
      <c r="DA59" s="13">
        <v>0</v>
      </c>
      <c r="DB59" s="85" t="s">
        <v>1129</v>
      </c>
      <c r="DC59" s="64"/>
      <c r="DD59" s="13">
        <v>0</v>
      </c>
      <c r="DE59" s="13">
        <v>0</v>
      </c>
      <c r="DF59" s="13">
        <v>0</v>
      </c>
      <c r="DG59" s="103" t="s">
        <v>1129</v>
      </c>
      <c r="DH59" s="64"/>
      <c r="DI59" s="13">
        <v>0</v>
      </c>
      <c r="DJ59" s="13">
        <v>0</v>
      </c>
      <c r="DK59" s="13">
        <v>0</v>
      </c>
      <c r="DL59" s="13">
        <v>0</v>
      </c>
      <c r="DM59" s="64"/>
      <c r="DN59" s="13">
        <v>0</v>
      </c>
      <c r="DO59" s="9">
        <v>0</v>
      </c>
      <c r="DP59" s="64"/>
      <c r="DQ59" s="103" t="s">
        <v>1129</v>
      </c>
      <c r="DR59" s="64"/>
      <c r="DS59" s="85" t="s">
        <v>1129</v>
      </c>
      <c r="DT59" s="85" t="s">
        <v>1129</v>
      </c>
      <c r="DU59" s="85" t="s">
        <v>1129</v>
      </c>
      <c r="DV59" s="85" t="s">
        <v>1129</v>
      </c>
      <c r="DW59" s="85" t="s">
        <v>1129</v>
      </c>
      <c r="DX59" s="13">
        <v>0</v>
      </c>
      <c r="DY59" s="13">
        <v>0</v>
      </c>
      <c r="DZ59" s="64"/>
      <c r="EA59" s="13">
        <v>0</v>
      </c>
      <c r="EB59" s="13">
        <v>0</v>
      </c>
      <c r="EC59" s="13">
        <v>0</v>
      </c>
      <c r="ED59" s="13">
        <v>0</v>
      </c>
      <c r="EE59" s="9">
        <v>0</v>
      </c>
      <c r="EF59" s="13">
        <v>0</v>
      </c>
      <c r="EG59" s="13">
        <v>0</v>
      </c>
      <c r="EH59" s="13">
        <v>0</v>
      </c>
      <c r="EI59" s="13">
        <v>0</v>
      </c>
      <c r="EJ59" s="57"/>
      <c r="EK59" s="19">
        <v>3</v>
      </c>
      <c r="EL59" s="19">
        <v>3</v>
      </c>
      <c r="EM59" s="19">
        <v>3</v>
      </c>
      <c r="EN59" s="13">
        <v>0</v>
      </c>
      <c r="EO59" s="13">
        <v>0</v>
      </c>
      <c r="EP59" s="13">
        <v>0</v>
      </c>
      <c r="EQ59" s="13">
        <v>0</v>
      </c>
      <c r="ER59" s="13">
        <v>0</v>
      </c>
      <c r="ES59" s="19">
        <v>3</v>
      </c>
      <c r="ET59" s="13">
        <v>0</v>
      </c>
      <c r="EU59" s="13">
        <v>0</v>
      </c>
      <c r="EV59" s="13">
        <v>0</v>
      </c>
      <c r="EW59" s="13">
        <v>0</v>
      </c>
      <c r="EX59" s="13">
        <v>0</v>
      </c>
      <c r="EY59" s="13">
        <v>0</v>
      </c>
      <c r="EZ59" s="13">
        <v>0</v>
      </c>
      <c r="FA59" s="13">
        <v>0</v>
      </c>
      <c r="FB59" s="13">
        <v>0</v>
      </c>
      <c r="FC59" s="13">
        <v>0</v>
      </c>
      <c r="FD59" s="13">
        <v>0</v>
      </c>
      <c r="FE59" s="13">
        <v>0</v>
      </c>
    </row>
    <row r="60" spans="1:161" s="1" customFormat="1" ht="120" customHeight="1" x14ac:dyDescent="0.25">
      <c r="A60" s="13">
        <v>59</v>
      </c>
      <c r="B60" s="6" t="s">
        <v>358</v>
      </c>
      <c r="C60" s="6" t="s">
        <v>359</v>
      </c>
      <c r="D60" s="6" t="s">
        <v>26</v>
      </c>
      <c r="E60" s="6">
        <v>1</v>
      </c>
      <c r="F60" s="6" t="s">
        <v>360</v>
      </c>
      <c r="G60" s="6">
        <v>2</v>
      </c>
      <c r="H60" s="7" t="s">
        <v>361</v>
      </c>
      <c r="I60" s="8">
        <v>2004</v>
      </c>
      <c r="J60" s="6" t="s">
        <v>80</v>
      </c>
      <c r="K60" s="8">
        <v>2007</v>
      </c>
      <c r="L60" s="6" t="s">
        <v>30</v>
      </c>
      <c r="M60" s="6">
        <v>2</v>
      </c>
      <c r="N60" s="6" t="s">
        <v>30</v>
      </c>
      <c r="O60" s="6" t="s">
        <v>30</v>
      </c>
      <c r="P60" s="6" t="s">
        <v>30</v>
      </c>
      <c r="Q60" s="6" t="s">
        <v>30</v>
      </c>
      <c r="R60" s="6" t="s">
        <v>30</v>
      </c>
      <c r="S60" s="6" t="s">
        <v>30</v>
      </c>
      <c r="T60" s="6" t="s">
        <v>30</v>
      </c>
      <c r="U60" s="6" t="s">
        <v>52</v>
      </c>
      <c r="V60" s="6" t="s">
        <v>352</v>
      </c>
      <c r="W60" s="14">
        <v>1</v>
      </c>
      <c r="X60" s="57"/>
      <c r="Y60" s="57"/>
      <c r="Z60" s="13">
        <v>0</v>
      </c>
      <c r="AA60" s="13">
        <v>0</v>
      </c>
      <c r="AB60" s="13">
        <v>0</v>
      </c>
      <c r="AC60" s="13">
        <v>0</v>
      </c>
      <c r="AD60" s="13">
        <v>0</v>
      </c>
      <c r="AE60" s="13">
        <v>0</v>
      </c>
      <c r="AF60" s="13">
        <v>0</v>
      </c>
      <c r="AG60" s="57"/>
      <c r="AH60" s="13">
        <v>0</v>
      </c>
      <c r="AI60" s="13">
        <v>0</v>
      </c>
      <c r="AJ60" s="57"/>
      <c r="AK60" s="13">
        <v>0</v>
      </c>
      <c r="AL60" s="13">
        <v>0</v>
      </c>
      <c r="AM60" s="13">
        <v>0</v>
      </c>
      <c r="AN60" s="64"/>
      <c r="AO60" s="13">
        <v>0</v>
      </c>
      <c r="AP60" s="13">
        <v>0</v>
      </c>
      <c r="AQ60" s="13">
        <v>0</v>
      </c>
      <c r="AR60" s="13">
        <v>0</v>
      </c>
      <c r="AS60" s="64"/>
      <c r="AT60" s="13">
        <v>0</v>
      </c>
      <c r="AU60" s="13">
        <v>0</v>
      </c>
      <c r="AV60" s="64"/>
      <c r="AW60" s="13">
        <v>0</v>
      </c>
      <c r="AX60" s="13">
        <v>0</v>
      </c>
      <c r="AY60" s="103" t="s">
        <v>1129</v>
      </c>
      <c r="AZ60" s="103" t="s">
        <v>1129</v>
      </c>
      <c r="BA60" s="13">
        <v>0</v>
      </c>
      <c r="BB60" s="13">
        <v>0</v>
      </c>
      <c r="BC60" s="64"/>
      <c r="BD60" s="13">
        <v>0</v>
      </c>
      <c r="BE60" s="103" t="s">
        <v>1129</v>
      </c>
      <c r="BF60" s="13">
        <v>0</v>
      </c>
      <c r="BG60" s="64"/>
      <c r="BH60" s="13">
        <v>0</v>
      </c>
      <c r="BI60" s="13">
        <v>0</v>
      </c>
      <c r="BJ60" s="64"/>
      <c r="BK60" s="13">
        <v>0</v>
      </c>
      <c r="BL60" s="13">
        <v>0</v>
      </c>
      <c r="BM60" s="13">
        <v>0</v>
      </c>
      <c r="BN60" s="9">
        <v>0</v>
      </c>
      <c r="BO60" s="64"/>
      <c r="BP60" s="13">
        <v>0</v>
      </c>
      <c r="BQ60" s="103" t="s">
        <v>1129</v>
      </c>
      <c r="BR60" s="9">
        <v>0</v>
      </c>
      <c r="BS60" s="103" t="s">
        <v>1129</v>
      </c>
      <c r="BT60" s="64"/>
      <c r="BU60" s="13">
        <v>0</v>
      </c>
      <c r="BV60" s="57"/>
      <c r="BW60" s="13">
        <v>0</v>
      </c>
      <c r="BX60" s="64"/>
      <c r="BY60" s="13">
        <v>0</v>
      </c>
      <c r="BZ60" s="13">
        <v>0</v>
      </c>
      <c r="CA60" s="13">
        <v>0</v>
      </c>
      <c r="CB60" s="13">
        <v>0</v>
      </c>
      <c r="CC60" s="64"/>
      <c r="CD60" s="13">
        <v>0</v>
      </c>
      <c r="CE60" s="13">
        <v>0</v>
      </c>
      <c r="CF60" s="57"/>
      <c r="CG60" s="13">
        <v>0</v>
      </c>
      <c r="CH60" s="13">
        <v>0</v>
      </c>
      <c r="CI60" s="64"/>
      <c r="CJ60" s="13">
        <v>0</v>
      </c>
      <c r="CK60" s="13">
        <v>0</v>
      </c>
      <c r="CL60" s="57"/>
      <c r="CM60" s="13">
        <v>0</v>
      </c>
      <c r="CN60" s="13">
        <v>0</v>
      </c>
      <c r="CO60" s="13">
        <v>0</v>
      </c>
      <c r="CP60" s="64"/>
      <c r="CQ60" s="64"/>
      <c r="CR60" s="13">
        <v>0</v>
      </c>
      <c r="CS60" s="13">
        <v>0</v>
      </c>
      <c r="CT60" s="22">
        <v>0</v>
      </c>
      <c r="CU60" s="22">
        <v>0</v>
      </c>
      <c r="CV60" s="22">
        <v>0</v>
      </c>
      <c r="CW60" s="22">
        <v>0</v>
      </c>
      <c r="CX60" s="64"/>
      <c r="CY60" s="14">
        <v>0</v>
      </c>
      <c r="CZ60" s="14">
        <v>0</v>
      </c>
      <c r="DA60" s="13">
        <v>0</v>
      </c>
      <c r="DB60" s="85" t="s">
        <v>1129</v>
      </c>
      <c r="DC60" s="64"/>
      <c r="DD60" s="13">
        <v>0</v>
      </c>
      <c r="DE60" s="13">
        <v>0</v>
      </c>
      <c r="DF60" s="13">
        <v>0</v>
      </c>
      <c r="DG60" s="103" t="s">
        <v>1129</v>
      </c>
      <c r="DH60" s="64"/>
      <c r="DI60" s="13">
        <v>0</v>
      </c>
      <c r="DJ60" s="13">
        <v>0</v>
      </c>
      <c r="DK60" s="13">
        <v>0</v>
      </c>
      <c r="DL60" s="13">
        <v>0</v>
      </c>
      <c r="DM60" s="64"/>
      <c r="DN60" s="13">
        <v>0</v>
      </c>
      <c r="DO60" s="9">
        <v>0</v>
      </c>
      <c r="DP60" s="64"/>
      <c r="DQ60" s="103" t="s">
        <v>1129</v>
      </c>
      <c r="DR60" s="64"/>
      <c r="DS60" s="85" t="s">
        <v>1129</v>
      </c>
      <c r="DT60" s="85" t="s">
        <v>1129</v>
      </c>
      <c r="DU60" s="85" t="s">
        <v>1129</v>
      </c>
      <c r="DV60" s="85" t="s">
        <v>1129</v>
      </c>
      <c r="DW60" s="85" t="s">
        <v>1129</v>
      </c>
      <c r="DX60" s="13">
        <v>0</v>
      </c>
      <c r="DY60" s="13">
        <v>0</v>
      </c>
      <c r="DZ60" s="64"/>
      <c r="EA60" s="13">
        <v>0</v>
      </c>
      <c r="EB60" s="13">
        <v>0</v>
      </c>
      <c r="EC60" s="13">
        <v>0</v>
      </c>
      <c r="ED60" s="13">
        <v>0</v>
      </c>
      <c r="EE60" s="9">
        <v>0</v>
      </c>
      <c r="EF60" s="13">
        <v>0</v>
      </c>
      <c r="EG60" s="13">
        <v>0</v>
      </c>
      <c r="EH60" s="13">
        <v>0</v>
      </c>
      <c r="EI60" s="13">
        <v>0</v>
      </c>
      <c r="EJ60" s="57"/>
      <c r="EK60" s="13">
        <v>0</v>
      </c>
      <c r="EL60" s="13">
        <v>0</v>
      </c>
      <c r="EM60" s="19">
        <v>3</v>
      </c>
      <c r="EN60" s="13">
        <v>0</v>
      </c>
      <c r="EO60" s="13">
        <v>0</v>
      </c>
      <c r="EP60" s="13">
        <v>0</v>
      </c>
      <c r="EQ60" s="13">
        <v>0</v>
      </c>
      <c r="ER60" s="13">
        <v>0</v>
      </c>
      <c r="ES60" s="13">
        <v>0</v>
      </c>
      <c r="ET60" s="13">
        <v>0</v>
      </c>
      <c r="EU60" s="13">
        <v>0</v>
      </c>
      <c r="EV60" s="13">
        <v>0</v>
      </c>
      <c r="EW60" s="13">
        <v>0</v>
      </c>
      <c r="EX60" s="13">
        <v>0</v>
      </c>
      <c r="EY60" s="13">
        <v>0</v>
      </c>
      <c r="EZ60" s="13">
        <v>0</v>
      </c>
      <c r="FA60" s="13">
        <v>0</v>
      </c>
      <c r="FB60" s="13">
        <v>0</v>
      </c>
      <c r="FC60" s="13">
        <v>0</v>
      </c>
      <c r="FD60" s="13">
        <v>0</v>
      </c>
      <c r="FE60" s="13">
        <v>0</v>
      </c>
    </row>
    <row r="61" spans="1:161" s="1" customFormat="1" ht="120" customHeight="1" x14ac:dyDescent="0.25">
      <c r="A61" s="13">
        <v>60</v>
      </c>
      <c r="B61" s="14" t="s">
        <v>362</v>
      </c>
      <c r="C61" s="6" t="s">
        <v>363</v>
      </c>
      <c r="D61" s="14" t="s">
        <v>26</v>
      </c>
      <c r="E61" s="14">
        <v>1</v>
      </c>
      <c r="F61" s="14" t="s">
        <v>364</v>
      </c>
      <c r="G61" s="6">
        <v>1</v>
      </c>
      <c r="H61" s="7" t="s">
        <v>365</v>
      </c>
      <c r="I61" s="8">
        <v>2005</v>
      </c>
      <c r="J61" s="7" t="s">
        <v>351</v>
      </c>
      <c r="K61" s="8">
        <v>2005</v>
      </c>
      <c r="L61" s="18" t="s">
        <v>30</v>
      </c>
      <c r="M61" s="14">
        <v>1</v>
      </c>
      <c r="N61" s="14" t="s">
        <v>30</v>
      </c>
      <c r="O61" s="14" t="s">
        <v>30</v>
      </c>
      <c r="P61" s="14" t="s">
        <v>30</v>
      </c>
      <c r="Q61" s="14" t="s">
        <v>30</v>
      </c>
      <c r="R61" s="14" t="s">
        <v>30</v>
      </c>
      <c r="S61" s="14" t="s">
        <v>30</v>
      </c>
      <c r="T61" s="14" t="s">
        <v>30</v>
      </c>
      <c r="U61" s="14" t="s">
        <v>31</v>
      </c>
      <c r="V61" s="14" t="s">
        <v>32</v>
      </c>
      <c r="W61" s="14">
        <v>1</v>
      </c>
      <c r="X61" s="58"/>
      <c r="Y61" s="58"/>
      <c r="Z61" s="14">
        <v>1</v>
      </c>
      <c r="AA61" s="14">
        <v>1</v>
      </c>
      <c r="AB61" s="14">
        <v>0</v>
      </c>
      <c r="AC61" s="21">
        <v>3</v>
      </c>
      <c r="AD61" s="6">
        <v>0</v>
      </c>
      <c r="AE61" s="6">
        <v>0</v>
      </c>
      <c r="AF61" s="14">
        <v>0</v>
      </c>
      <c r="AG61" s="59"/>
      <c r="AH61" s="14">
        <v>0</v>
      </c>
      <c r="AI61" s="14">
        <v>0</v>
      </c>
      <c r="AJ61" s="59"/>
      <c r="AK61" s="13">
        <v>0</v>
      </c>
      <c r="AL61" s="13">
        <v>0</v>
      </c>
      <c r="AM61" s="13">
        <v>0</v>
      </c>
      <c r="AN61" s="64"/>
      <c r="AO61" s="14">
        <v>0</v>
      </c>
      <c r="AP61" s="6">
        <v>0</v>
      </c>
      <c r="AQ61" s="14">
        <v>0</v>
      </c>
      <c r="AR61" s="14">
        <v>0</v>
      </c>
      <c r="AS61" s="64"/>
      <c r="AT61" s="21">
        <v>3</v>
      </c>
      <c r="AU61" s="14">
        <v>0</v>
      </c>
      <c r="AV61" s="64"/>
      <c r="AW61" s="21">
        <v>3</v>
      </c>
      <c r="AX61" s="6">
        <v>0</v>
      </c>
      <c r="AY61" s="103" t="s">
        <v>1129</v>
      </c>
      <c r="AZ61" s="103" t="s">
        <v>1129</v>
      </c>
      <c r="BA61" s="14">
        <v>0</v>
      </c>
      <c r="BB61" s="20">
        <v>1</v>
      </c>
      <c r="BC61" s="64"/>
      <c r="BD61" s="21">
        <v>3</v>
      </c>
      <c r="BE61" s="103" t="s">
        <v>1129</v>
      </c>
      <c r="BF61" s="14">
        <v>0</v>
      </c>
      <c r="BG61" s="64"/>
      <c r="BH61" s="21">
        <v>3</v>
      </c>
      <c r="BI61" s="14">
        <v>0</v>
      </c>
      <c r="BJ61" s="64"/>
      <c r="BK61" s="6">
        <v>0</v>
      </c>
      <c r="BL61" s="6">
        <v>0</v>
      </c>
      <c r="BM61" s="14">
        <v>0</v>
      </c>
      <c r="BN61" s="9">
        <v>0</v>
      </c>
      <c r="BO61" s="64"/>
      <c r="BP61" s="14">
        <v>0</v>
      </c>
      <c r="BQ61" s="103" t="s">
        <v>1129</v>
      </c>
      <c r="BR61" s="9">
        <v>0</v>
      </c>
      <c r="BS61" s="103" t="s">
        <v>1129</v>
      </c>
      <c r="BT61" s="64"/>
      <c r="BU61" s="14">
        <v>0</v>
      </c>
      <c r="BV61" s="57"/>
      <c r="BW61" s="14">
        <v>0</v>
      </c>
      <c r="BX61" s="64"/>
      <c r="BY61" s="14"/>
      <c r="BZ61" s="20">
        <v>1</v>
      </c>
      <c r="CA61" s="14">
        <v>0</v>
      </c>
      <c r="CB61" s="14">
        <v>0</v>
      </c>
      <c r="CC61" s="64"/>
      <c r="CD61" s="6">
        <v>0</v>
      </c>
      <c r="CE61" s="6">
        <v>0</v>
      </c>
      <c r="CF61" s="59"/>
      <c r="CG61" s="14">
        <v>0</v>
      </c>
      <c r="CH61" s="21">
        <v>3</v>
      </c>
      <c r="CI61" s="64"/>
      <c r="CJ61" s="14">
        <v>8</v>
      </c>
      <c r="CK61" s="14">
        <v>458</v>
      </c>
      <c r="CL61" s="58"/>
      <c r="CM61" s="14">
        <v>0</v>
      </c>
      <c r="CN61" s="14">
        <v>0</v>
      </c>
      <c r="CO61" s="14">
        <v>1</v>
      </c>
      <c r="CP61" s="64"/>
      <c r="CQ61" s="64"/>
      <c r="CR61" s="21">
        <v>3</v>
      </c>
      <c r="CS61" s="21">
        <v>3</v>
      </c>
      <c r="CT61" s="14">
        <v>0</v>
      </c>
      <c r="CU61" s="14">
        <v>0</v>
      </c>
      <c r="CV61" s="21">
        <v>3</v>
      </c>
      <c r="CW61" s="14">
        <v>0</v>
      </c>
      <c r="CX61" s="64"/>
      <c r="CY61" s="14">
        <v>0</v>
      </c>
      <c r="CZ61" s="14">
        <v>0</v>
      </c>
      <c r="DA61" s="14">
        <v>0</v>
      </c>
      <c r="DB61" s="85" t="s">
        <v>1129</v>
      </c>
      <c r="DC61" s="64"/>
      <c r="DD61" s="14">
        <v>0</v>
      </c>
      <c r="DE61" s="14">
        <v>0</v>
      </c>
      <c r="DF61" s="14">
        <v>0</v>
      </c>
      <c r="DG61" s="103" t="s">
        <v>1129</v>
      </c>
      <c r="DH61" s="64"/>
      <c r="DI61" s="14">
        <v>0</v>
      </c>
      <c r="DJ61" s="14">
        <v>0</v>
      </c>
      <c r="DK61" s="14">
        <v>0</v>
      </c>
      <c r="DL61" s="14">
        <v>0</v>
      </c>
      <c r="DM61" s="64"/>
      <c r="DN61" s="13"/>
      <c r="DO61" s="9">
        <v>0</v>
      </c>
      <c r="DP61" s="64"/>
      <c r="DQ61" s="103" t="s">
        <v>1129</v>
      </c>
      <c r="DR61" s="64"/>
      <c r="DS61" s="85" t="s">
        <v>1129</v>
      </c>
      <c r="DT61" s="85" t="s">
        <v>1129</v>
      </c>
      <c r="DU61" s="85" t="s">
        <v>1129</v>
      </c>
      <c r="DV61" s="85" t="s">
        <v>1129</v>
      </c>
      <c r="DW61" s="85" t="s">
        <v>1129</v>
      </c>
      <c r="DX61" s="14">
        <v>0</v>
      </c>
      <c r="DY61" s="14">
        <v>0</v>
      </c>
      <c r="DZ61" s="64"/>
      <c r="EA61" s="21">
        <v>3</v>
      </c>
      <c r="EB61" s="13">
        <v>0</v>
      </c>
      <c r="EC61" s="21">
        <v>3</v>
      </c>
      <c r="ED61" s="21">
        <v>3</v>
      </c>
      <c r="EE61" s="9">
        <v>0</v>
      </c>
      <c r="EF61" s="14">
        <v>0</v>
      </c>
      <c r="EG61" s="21">
        <v>3</v>
      </c>
      <c r="EH61" s="14">
        <v>0</v>
      </c>
      <c r="EI61" s="14">
        <v>0</v>
      </c>
      <c r="EJ61" s="58"/>
      <c r="EK61" s="14">
        <v>0</v>
      </c>
      <c r="EL61" s="14">
        <v>0</v>
      </c>
      <c r="EM61" s="21">
        <v>3</v>
      </c>
      <c r="EN61" s="14">
        <v>0</v>
      </c>
      <c r="EO61" s="14">
        <v>0</v>
      </c>
      <c r="EP61" s="20">
        <v>1</v>
      </c>
      <c r="EQ61" s="21">
        <v>3</v>
      </c>
      <c r="ER61" s="13"/>
      <c r="ES61" s="14">
        <v>0</v>
      </c>
      <c r="ET61" s="14">
        <v>0</v>
      </c>
      <c r="EU61" s="14">
        <v>0</v>
      </c>
      <c r="EV61" s="14">
        <v>0</v>
      </c>
      <c r="EW61" s="14">
        <v>0</v>
      </c>
      <c r="EX61" s="14">
        <v>0</v>
      </c>
      <c r="EY61" s="14">
        <v>0</v>
      </c>
      <c r="EZ61" s="21">
        <v>3</v>
      </c>
      <c r="FA61" s="14">
        <v>0</v>
      </c>
      <c r="FB61" s="14">
        <v>0</v>
      </c>
      <c r="FC61" s="14">
        <v>0</v>
      </c>
      <c r="FD61" s="14">
        <v>0</v>
      </c>
      <c r="FE61" s="14">
        <v>0</v>
      </c>
    </row>
    <row r="62" spans="1:161" s="1" customFormat="1" ht="120" customHeight="1" x14ac:dyDescent="0.25">
      <c r="A62" s="13">
        <v>61</v>
      </c>
      <c r="B62" s="14" t="s">
        <v>366</v>
      </c>
      <c r="C62" s="6" t="s">
        <v>367</v>
      </c>
      <c r="D62" s="14" t="s">
        <v>368</v>
      </c>
      <c r="E62" s="14">
        <v>1</v>
      </c>
      <c r="F62" s="14" t="s">
        <v>369</v>
      </c>
      <c r="G62" s="6">
        <v>2</v>
      </c>
      <c r="H62" s="7" t="s">
        <v>370</v>
      </c>
      <c r="I62" s="8">
        <v>2005</v>
      </c>
      <c r="J62" s="7" t="s">
        <v>371</v>
      </c>
      <c r="K62" s="8">
        <v>2005</v>
      </c>
      <c r="L62" s="18" t="s">
        <v>30</v>
      </c>
      <c r="M62" s="14">
        <v>1</v>
      </c>
      <c r="N62" s="14" t="s">
        <v>30</v>
      </c>
      <c r="O62" s="14" t="s">
        <v>30</v>
      </c>
      <c r="P62" s="14" t="s">
        <v>30</v>
      </c>
      <c r="Q62" s="14" t="s">
        <v>372</v>
      </c>
      <c r="R62" s="14" t="s">
        <v>372</v>
      </c>
      <c r="S62" s="14" t="s">
        <v>373</v>
      </c>
      <c r="T62" s="14" t="s">
        <v>30</v>
      </c>
      <c r="U62" s="14" t="s">
        <v>52</v>
      </c>
      <c r="V62" s="30" t="s">
        <v>32</v>
      </c>
      <c r="W62" s="14">
        <v>1</v>
      </c>
      <c r="X62" s="58"/>
      <c r="Y62" s="58"/>
      <c r="Z62" s="14">
        <v>1</v>
      </c>
      <c r="AA62" s="14">
        <v>1</v>
      </c>
      <c r="AB62" s="14">
        <v>0</v>
      </c>
      <c r="AC62" s="21">
        <v>3</v>
      </c>
      <c r="AD62" s="21">
        <v>3</v>
      </c>
      <c r="AE62" s="6">
        <v>0</v>
      </c>
      <c r="AF62" s="6">
        <v>0</v>
      </c>
      <c r="AG62" s="59"/>
      <c r="AH62" s="21">
        <v>3</v>
      </c>
      <c r="AI62" s="14">
        <v>0</v>
      </c>
      <c r="AJ62" s="59"/>
      <c r="AK62" s="19">
        <v>3</v>
      </c>
      <c r="AL62" s="19">
        <v>3</v>
      </c>
      <c r="AM62" s="19">
        <v>3</v>
      </c>
      <c r="AN62" s="64"/>
      <c r="AO62" s="6">
        <v>0</v>
      </c>
      <c r="AP62" s="19">
        <v>3</v>
      </c>
      <c r="AQ62" s="14">
        <v>0</v>
      </c>
      <c r="AR62" s="14">
        <v>0</v>
      </c>
      <c r="AS62" s="64"/>
      <c r="AT62" s="21">
        <v>3</v>
      </c>
      <c r="AU62" s="21">
        <v>3</v>
      </c>
      <c r="AV62" s="64"/>
      <c r="AW62" s="14">
        <v>0</v>
      </c>
      <c r="AX62" s="14">
        <v>0</v>
      </c>
      <c r="AY62" s="103" t="s">
        <v>1129</v>
      </c>
      <c r="AZ62" s="103" t="s">
        <v>1129</v>
      </c>
      <c r="BA62" s="6">
        <v>0</v>
      </c>
      <c r="BB62" s="20">
        <v>1</v>
      </c>
      <c r="BC62" s="64"/>
      <c r="BD62" s="6">
        <v>0</v>
      </c>
      <c r="BE62" s="103" t="s">
        <v>1129</v>
      </c>
      <c r="BF62" s="14">
        <v>0</v>
      </c>
      <c r="BG62" s="64"/>
      <c r="BH62" s="14">
        <v>0</v>
      </c>
      <c r="BI62" s="14">
        <v>0</v>
      </c>
      <c r="BJ62" s="64"/>
      <c r="BK62" s="14">
        <v>0</v>
      </c>
      <c r="BL62" s="6">
        <v>0</v>
      </c>
      <c r="BM62" s="14">
        <v>0</v>
      </c>
      <c r="BN62" s="9">
        <v>0</v>
      </c>
      <c r="BO62" s="64"/>
      <c r="BP62" s="14">
        <v>0</v>
      </c>
      <c r="BQ62" s="103" t="s">
        <v>1129</v>
      </c>
      <c r="BR62" s="9">
        <v>0</v>
      </c>
      <c r="BS62" s="103" t="s">
        <v>1129</v>
      </c>
      <c r="BT62" s="64"/>
      <c r="BU62" s="14">
        <v>0</v>
      </c>
      <c r="BV62" s="57"/>
      <c r="BW62" s="14">
        <v>0</v>
      </c>
      <c r="BX62" s="64"/>
      <c r="BY62" s="20">
        <v>1</v>
      </c>
      <c r="BZ62" s="14">
        <v>0</v>
      </c>
      <c r="CA62" s="14">
        <v>0</v>
      </c>
      <c r="CB62" s="14">
        <v>0</v>
      </c>
      <c r="CC62" s="64"/>
      <c r="CD62" s="6">
        <v>0</v>
      </c>
      <c r="CE62" s="6">
        <v>0</v>
      </c>
      <c r="CF62" s="59"/>
      <c r="CG62" s="21">
        <v>3</v>
      </c>
      <c r="CH62" s="6">
        <v>0</v>
      </c>
      <c r="CI62" s="64"/>
      <c r="CJ62" s="14">
        <v>5</v>
      </c>
      <c r="CK62" s="14">
        <v>668</v>
      </c>
      <c r="CL62" s="58"/>
      <c r="CM62" s="14">
        <v>0</v>
      </c>
      <c r="CN62" s="14">
        <v>0</v>
      </c>
      <c r="CO62" s="14">
        <v>1</v>
      </c>
      <c r="CP62" s="64"/>
      <c r="CQ62" s="64"/>
      <c r="CR62" s="14">
        <v>0</v>
      </c>
      <c r="CS62" s="21">
        <v>3</v>
      </c>
      <c r="CT62" s="14">
        <v>0</v>
      </c>
      <c r="CU62" s="14">
        <v>0</v>
      </c>
      <c r="CV62" s="14">
        <v>0</v>
      </c>
      <c r="CW62" s="14">
        <v>0</v>
      </c>
      <c r="CX62" s="64"/>
      <c r="CY62" s="14">
        <v>0</v>
      </c>
      <c r="CZ62" s="14">
        <v>0</v>
      </c>
      <c r="DA62" s="14">
        <v>0</v>
      </c>
      <c r="DB62" s="85" t="s">
        <v>1129</v>
      </c>
      <c r="DC62" s="64"/>
      <c r="DD62" s="21">
        <v>3</v>
      </c>
      <c r="DE62" s="14">
        <v>0</v>
      </c>
      <c r="DF62" s="14">
        <v>0</v>
      </c>
      <c r="DG62" s="103" t="s">
        <v>1129</v>
      </c>
      <c r="DH62" s="64"/>
      <c r="DI62" s="21">
        <v>3</v>
      </c>
      <c r="DJ62" s="14">
        <v>0</v>
      </c>
      <c r="DK62" s="20">
        <v>1</v>
      </c>
      <c r="DL62" s="21">
        <v>3</v>
      </c>
      <c r="DM62" s="64"/>
      <c r="DN62" s="14">
        <v>0</v>
      </c>
      <c r="DO62" s="9">
        <v>0</v>
      </c>
      <c r="DP62" s="64"/>
      <c r="DQ62" s="103" t="s">
        <v>1129</v>
      </c>
      <c r="DR62" s="64"/>
      <c r="DS62" s="85" t="s">
        <v>1129</v>
      </c>
      <c r="DT62" s="85" t="s">
        <v>1129</v>
      </c>
      <c r="DU62" s="85" t="s">
        <v>1129</v>
      </c>
      <c r="DV62" s="85" t="s">
        <v>1129</v>
      </c>
      <c r="DW62" s="85" t="s">
        <v>1129</v>
      </c>
      <c r="DX62" s="14">
        <v>0</v>
      </c>
      <c r="DY62" s="14">
        <v>0</v>
      </c>
      <c r="DZ62" s="64"/>
      <c r="EA62" s="21">
        <v>3</v>
      </c>
      <c r="EB62" s="21">
        <v>3</v>
      </c>
      <c r="EC62" s="19">
        <v>3</v>
      </c>
      <c r="ED62" s="19">
        <v>3</v>
      </c>
      <c r="EE62" s="9">
        <v>0</v>
      </c>
      <c r="EF62" s="21">
        <v>3</v>
      </c>
      <c r="EG62" s="21">
        <v>3</v>
      </c>
      <c r="EH62" s="14">
        <v>0</v>
      </c>
      <c r="EI62" s="19">
        <v>3</v>
      </c>
      <c r="EJ62" s="70"/>
      <c r="EK62" s="14">
        <v>0</v>
      </c>
      <c r="EL62" s="14">
        <v>0</v>
      </c>
      <c r="EM62" s="14">
        <v>0</v>
      </c>
      <c r="EN62" s="14">
        <v>0</v>
      </c>
      <c r="EO62" s="14">
        <v>0</v>
      </c>
      <c r="EP62" s="14">
        <v>0</v>
      </c>
      <c r="EQ62" s="14">
        <v>0</v>
      </c>
      <c r="ER62" s="14">
        <v>0</v>
      </c>
      <c r="ES62" s="14">
        <v>0</v>
      </c>
      <c r="ET62" s="14">
        <v>0</v>
      </c>
      <c r="EU62" s="14">
        <v>0</v>
      </c>
      <c r="EV62" s="14">
        <v>0</v>
      </c>
      <c r="EW62" s="14">
        <v>0</v>
      </c>
      <c r="EX62" s="14">
        <v>0</v>
      </c>
      <c r="EY62" s="14">
        <v>0</v>
      </c>
      <c r="EZ62" s="14">
        <v>0</v>
      </c>
      <c r="FA62" s="14">
        <v>0</v>
      </c>
      <c r="FB62" s="14">
        <v>0</v>
      </c>
      <c r="FC62" s="14">
        <v>0</v>
      </c>
      <c r="FD62" s="14">
        <v>0</v>
      </c>
      <c r="FE62" s="14">
        <v>0</v>
      </c>
    </row>
    <row r="63" spans="1:161" s="1" customFormat="1" ht="120" customHeight="1" x14ac:dyDescent="0.25">
      <c r="A63" s="13">
        <v>62</v>
      </c>
      <c r="B63" s="14" t="s">
        <v>374</v>
      </c>
      <c r="C63" s="6" t="s">
        <v>375</v>
      </c>
      <c r="D63" s="14" t="s">
        <v>35</v>
      </c>
      <c r="E63" s="14">
        <v>2</v>
      </c>
      <c r="F63" s="14" t="s">
        <v>376</v>
      </c>
      <c r="G63" s="6">
        <v>2</v>
      </c>
      <c r="H63" s="7" t="s">
        <v>377</v>
      </c>
      <c r="I63" s="8">
        <v>2005</v>
      </c>
      <c r="J63" s="7" t="s">
        <v>378</v>
      </c>
      <c r="K63" s="8">
        <v>2006</v>
      </c>
      <c r="L63" s="18" t="s">
        <v>30</v>
      </c>
      <c r="M63" s="14">
        <v>1</v>
      </c>
      <c r="N63" s="14" t="s">
        <v>30</v>
      </c>
      <c r="O63" s="14" t="s">
        <v>30</v>
      </c>
      <c r="P63" s="14" t="s">
        <v>30</v>
      </c>
      <c r="Q63" s="14" t="s">
        <v>30</v>
      </c>
      <c r="R63" s="14" t="s">
        <v>30</v>
      </c>
      <c r="S63" s="14" t="s">
        <v>30</v>
      </c>
      <c r="T63" s="14" t="s">
        <v>30</v>
      </c>
      <c r="U63" s="14" t="s">
        <v>31</v>
      </c>
      <c r="V63" s="14" t="s">
        <v>139</v>
      </c>
      <c r="W63" s="14">
        <v>1</v>
      </c>
      <c r="X63" s="58"/>
      <c r="Y63" s="58"/>
      <c r="Z63" s="14">
        <v>1</v>
      </c>
      <c r="AA63" s="14">
        <v>0</v>
      </c>
      <c r="AB63" s="14">
        <v>0</v>
      </c>
      <c r="AC63" s="6">
        <v>0</v>
      </c>
      <c r="AD63" s="6">
        <v>0</v>
      </c>
      <c r="AE63" s="6">
        <v>0</v>
      </c>
      <c r="AF63" s="6">
        <v>0</v>
      </c>
      <c r="AG63" s="59"/>
      <c r="AH63" s="14">
        <v>0</v>
      </c>
      <c r="AI63" s="14">
        <v>0</v>
      </c>
      <c r="AJ63" s="59"/>
      <c r="AK63" s="13">
        <v>0</v>
      </c>
      <c r="AL63" s="13">
        <v>0</v>
      </c>
      <c r="AM63" s="13">
        <v>0</v>
      </c>
      <c r="AN63" s="64"/>
      <c r="AO63" s="14">
        <v>0</v>
      </c>
      <c r="AP63" s="6">
        <v>0</v>
      </c>
      <c r="AQ63" s="14">
        <v>0</v>
      </c>
      <c r="AR63" s="14">
        <v>0</v>
      </c>
      <c r="AS63" s="64"/>
      <c r="AT63" s="6">
        <v>0</v>
      </c>
      <c r="AU63" s="14">
        <v>0</v>
      </c>
      <c r="AV63" s="64"/>
      <c r="AW63" s="14">
        <v>0</v>
      </c>
      <c r="AX63" s="14">
        <v>0</v>
      </c>
      <c r="AY63" s="103" t="s">
        <v>1129</v>
      </c>
      <c r="AZ63" s="103" t="s">
        <v>1129</v>
      </c>
      <c r="BA63" s="6">
        <v>0</v>
      </c>
      <c r="BB63" s="14">
        <v>0</v>
      </c>
      <c r="BC63" s="64"/>
      <c r="BD63" s="20">
        <v>1</v>
      </c>
      <c r="BE63" s="103" t="s">
        <v>1129</v>
      </c>
      <c r="BF63" s="14">
        <v>0</v>
      </c>
      <c r="BG63" s="64"/>
      <c r="BH63" s="14">
        <v>0</v>
      </c>
      <c r="BI63" s="14">
        <v>0</v>
      </c>
      <c r="BJ63" s="64"/>
      <c r="BK63" s="14">
        <v>0</v>
      </c>
      <c r="BL63" s="6">
        <v>0</v>
      </c>
      <c r="BM63" s="14">
        <v>0</v>
      </c>
      <c r="BN63" s="9">
        <v>0</v>
      </c>
      <c r="BO63" s="64"/>
      <c r="BP63" s="14">
        <v>0</v>
      </c>
      <c r="BQ63" s="103" t="s">
        <v>1129</v>
      </c>
      <c r="BR63" s="9">
        <v>0</v>
      </c>
      <c r="BS63" s="103" t="s">
        <v>1129</v>
      </c>
      <c r="BT63" s="64"/>
      <c r="BU63" s="14">
        <v>0</v>
      </c>
      <c r="BV63" s="57"/>
      <c r="BW63" s="14">
        <v>0</v>
      </c>
      <c r="BX63" s="64"/>
      <c r="BY63" s="14">
        <v>0</v>
      </c>
      <c r="BZ63" s="14">
        <v>0</v>
      </c>
      <c r="CA63" s="14">
        <v>0</v>
      </c>
      <c r="CB63" s="14">
        <v>0</v>
      </c>
      <c r="CC63" s="64"/>
      <c r="CD63" s="6">
        <v>0</v>
      </c>
      <c r="CE63" s="6">
        <v>0</v>
      </c>
      <c r="CF63" s="59"/>
      <c r="CG63" s="14">
        <v>0</v>
      </c>
      <c r="CH63" s="6">
        <v>0</v>
      </c>
      <c r="CI63" s="64"/>
      <c r="CJ63" s="14">
        <v>1</v>
      </c>
      <c r="CK63" s="14">
        <v>55</v>
      </c>
      <c r="CL63" s="58"/>
      <c r="CM63" s="14">
        <v>0</v>
      </c>
      <c r="CN63" s="14">
        <v>0</v>
      </c>
      <c r="CO63" s="14">
        <v>1</v>
      </c>
      <c r="CP63" s="64"/>
      <c r="CQ63" s="64"/>
      <c r="CR63" s="14">
        <v>0</v>
      </c>
      <c r="CS63" s="14">
        <v>0</v>
      </c>
      <c r="CT63" s="14">
        <v>0</v>
      </c>
      <c r="CU63" s="14">
        <v>0</v>
      </c>
      <c r="CV63" s="14">
        <v>0</v>
      </c>
      <c r="CW63" s="14">
        <v>0</v>
      </c>
      <c r="CX63" s="64"/>
      <c r="CY63" s="14">
        <v>0</v>
      </c>
      <c r="CZ63" s="14">
        <v>0</v>
      </c>
      <c r="DA63" s="14">
        <v>0</v>
      </c>
      <c r="DB63" s="85" t="s">
        <v>1129</v>
      </c>
      <c r="DC63" s="64"/>
      <c r="DD63" s="14">
        <v>0</v>
      </c>
      <c r="DE63" s="14">
        <v>0</v>
      </c>
      <c r="DF63" s="14">
        <v>0</v>
      </c>
      <c r="DG63" s="103" t="s">
        <v>1129</v>
      </c>
      <c r="DH63" s="64"/>
      <c r="DI63" s="14">
        <v>0</v>
      </c>
      <c r="DJ63" s="14">
        <v>0</v>
      </c>
      <c r="DK63" s="14">
        <v>0</v>
      </c>
      <c r="DL63" s="14">
        <v>0</v>
      </c>
      <c r="DM63" s="64"/>
      <c r="DN63" s="14">
        <v>0</v>
      </c>
      <c r="DO63" s="9">
        <v>0</v>
      </c>
      <c r="DP63" s="64"/>
      <c r="DQ63" s="103" t="s">
        <v>1129</v>
      </c>
      <c r="DR63" s="64"/>
      <c r="DS63" s="85" t="s">
        <v>1129</v>
      </c>
      <c r="DT63" s="85" t="s">
        <v>1129</v>
      </c>
      <c r="DU63" s="85" t="s">
        <v>1129</v>
      </c>
      <c r="DV63" s="85" t="s">
        <v>1129</v>
      </c>
      <c r="DW63" s="85" t="s">
        <v>1129</v>
      </c>
      <c r="DX63" s="20">
        <v>1</v>
      </c>
      <c r="DY63" s="14">
        <v>0</v>
      </c>
      <c r="DZ63" s="64"/>
      <c r="EA63" s="14">
        <v>0</v>
      </c>
      <c r="EB63" s="14">
        <v>0</v>
      </c>
      <c r="EC63" s="14">
        <v>0</v>
      </c>
      <c r="ED63" s="6">
        <v>0</v>
      </c>
      <c r="EE63" s="9">
        <v>0</v>
      </c>
      <c r="EF63" s="14">
        <v>0</v>
      </c>
      <c r="EG63" s="14">
        <v>0</v>
      </c>
      <c r="EH63" s="14">
        <v>0</v>
      </c>
      <c r="EI63" s="14">
        <v>0</v>
      </c>
      <c r="EJ63" s="58"/>
      <c r="EK63" s="21">
        <v>3</v>
      </c>
      <c r="EL63" s="14">
        <v>0</v>
      </c>
      <c r="EM63" s="21">
        <v>3</v>
      </c>
      <c r="EN63" s="14">
        <v>0</v>
      </c>
      <c r="EO63" s="28">
        <v>2</v>
      </c>
      <c r="EP63" s="20">
        <v>1</v>
      </c>
      <c r="EQ63" s="14">
        <v>0</v>
      </c>
      <c r="ER63" s="14">
        <v>0</v>
      </c>
      <c r="ES63" s="14">
        <v>0</v>
      </c>
      <c r="ET63" s="14">
        <v>0</v>
      </c>
      <c r="EU63" s="14">
        <v>0</v>
      </c>
      <c r="EV63" s="14">
        <v>0</v>
      </c>
      <c r="EW63" s="14">
        <v>0</v>
      </c>
      <c r="EX63" s="14">
        <v>0</v>
      </c>
      <c r="EY63" s="14">
        <v>0</v>
      </c>
      <c r="EZ63" s="14">
        <v>0</v>
      </c>
      <c r="FA63" s="14">
        <v>0</v>
      </c>
      <c r="FB63" s="14">
        <v>0</v>
      </c>
      <c r="FC63" s="14">
        <v>0</v>
      </c>
      <c r="FD63" s="14">
        <v>0</v>
      </c>
      <c r="FE63" s="20">
        <v>1</v>
      </c>
    </row>
    <row r="64" spans="1:161" s="1" customFormat="1" ht="120" customHeight="1" x14ac:dyDescent="0.25">
      <c r="A64" s="13">
        <v>63</v>
      </c>
      <c r="B64" s="6" t="s">
        <v>379</v>
      </c>
      <c r="C64" s="6" t="s">
        <v>380</v>
      </c>
      <c r="D64" s="14" t="s">
        <v>26</v>
      </c>
      <c r="E64" s="14">
        <v>1</v>
      </c>
      <c r="F64" s="14" t="s">
        <v>381</v>
      </c>
      <c r="G64" s="6">
        <v>2</v>
      </c>
      <c r="H64" s="7" t="s">
        <v>382</v>
      </c>
      <c r="I64" s="8">
        <v>2005</v>
      </c>
      <c r="J64" s="7" t="s">
        <v>383</v>
      </c>
      <c r="K64" s="8">
        <v>2006</v>
      </c>
      <c r="L64" s="18" t="s">
        <v>30</v>
      </c>
      <c r="M64" s="14">
        <v>1</v>
      </c>
      <c r="N64" s="14" t="s">
        <v>30</v>
      </c>
      <c r="O64" s="14" t="s">
        <v>30</v>
      </c>
      <c r="P64" s="14" t="s">
        <v>30</v>
      </c>
      <c r="Q64" s="14" t="s">
        <v>30</v>
      </c>
      <c r="R64" s="14" t="s">
        <v>30</v>
      </c>
      <c r="S64" s="14" t="s">
        <v>30</v>
      </c>
      <c r="T64" s="14" t="s">
        <v>30</v>
      </c>
      <c r="U64" s="14" t="s">
        <v>52</v>
      </c>
      <c r="V64" s="14" t="s">
        <v>384</v>
      </c>
      <c r="W64" s="13">
        <v>1</v>
      </c>
      <c r="X64" s="58"/>
      <c r="Y64" s="58"/>
      <c r="Z64" s="14">
        <v>1</v>
      </c>
      <c r="AA64" s="14">
        <v>1</v>
      </c>
      <c r="AB64" s="14">
        <v>0</v>
      </c>
      <c r="AC64" s="21">
        <v>3</v>
      </c>
      <c r="AD64" s="6">
        <v>0</v>
      </c>
      <c r="AE64" s="6">
        <v>0</v>
      </c>
      <c r="AF64" s="6">
        <v>0</v>
      </c>
      <c r="AG64" s="59"/>
      <c r="AH64" s="21">
        <v>3</v>
      </c>
      <c r="AI64" s="14">
        <v>0</v>
      </c>
      <c r="AJ64" s="59"/>
      <c r="AK64" s="13">
        <v>0</v>
      </c>
      <c r="AL64" s="19">
        <v>3</v>
      </c>
      <c r="AM64" s="19">
        <v>3</v>
      </c>
      <c r="AN64" s="64"/>
      <c r="AO64" s="6">
        <v>0</v>
      </c>
      <c r="AP64" s="21">
        <v>3</v>
      </c>
      <c r="AQ64" s="14">
        <v>0</v>
      </c>
      <c r="AR64" s="14">
        <v>0</v>
      </c>
      <c r="AS64" s="64"/>
      <c r="AT64" s="21">
        <v>3</v>
      </c>
      <c r="AU64" s="21">
        <v>3</v>
      </c>
      <c r="AV64" s="64"/>
      <c r="AW64" s="14">
        <v>0</v>
      </c>
      <c r="AX64" s="14">
        <v>0</v>
      </c>
      <c r="AY64" s="103" t="s">
        <v>1129</v>
      </c>
      <c r="AZ64" s="103" t="s">
        <v>1129</v>
      </c>
      <c r="BA64" s="20">
        <v>1</v>
      </c>
      <c r="BB64" s="20">
        <v>1</v>
      </c>
      <c r="BC64" s="64"/>
      <c r="BD64" s="20">
        <v>1</v>
      </c>
      <c r="BE64" s="103" t="s">
        <v>1129</v>
      </c>
      <c r="BF64" s="14">
        <v>0</v>
      </c>
      <c r="BG64" s="64"/>
      <c r="BH64" s="14">
        <v>0</v>
      </c>
      <c r="BI64" s="14">
        <v>0</v>
      </c>
      <c r="BJ64" s="64"/>
      <c r="BK64" s="14">
        <v>0</v>
      </c>
      <c r="BL64" s="6">
        <v>0</v>
      </c>
      <c r="BM64" s="14">
        <v>0</v>
      </c>
      <c r="BN64" s="9">
        <v>0</v>
      </c>
      <c r="BO64" s="64"/>
      <c r="BP64" s="14">
        <v>0</v>
      </c>
      <c r="BQ64" s="103" t="s">
        <v>1129</v>
      </c>
      <c r="BR64" s="9">
        <v>0</v>
      </c>
      <c r="BS64" s="103" t="s">
        <v>1129</v>
      </c>
      <c r="BT64" s="64"/>
      <c r="BU64" s="14">
        <v>0</v>
      </c>
      <c r="BV64" s="57"/>
      <c r="BW64" s="14">
        <v>0</v>
      </c>
      <c r="BX64" s="64"/>
      <c r="BY64" s="14">
        <v>0</v>
      </c>
      <c r="BZ64" s="20">
        <v>1</v>
      </c>
      <c r="CA64" s="14">
        <v>0</v>
      </c>
      <c r="CB64" s="14">
        <v>0</v>
      </c>
      <c r="CC64" s="64"/>
      <c r="CD64" s="6">
        <v>0</v>
      </c>
      <c r="CE64" s="6">
        <v>0</v>
      </c>
      <c r="CF64" s="59"/>
      <c r="CG64" s="21">
        <v>3</v>
      </c>
      <c r="CH64" s="6">
        <v>0</v>
      </c>
      <c r="CI64" s="64"/>
      <c r="CJ64" s="14">
        <v>4</v>
      </c>
      <c r="CK64" s="14">
        <v>511</v>
      </c>
      <c r="CL64" s="58"/>
      <c r="CM64" s="14">
        <v>1</v>
      </c>
      <c r="CN64" s="14">
        <v>0</v>
      </c>
      <c r="CO64" s="14">
        <v>0</v>
      </c>
      <c r="CP64" s="64"/>
      <c r="CQ64" s="64"/>
      <c r="CR64" s="20">
        <v>1</v>
      </c>
      <c r="CS64" s="14">
        <v>0</v>
      </c>
      <c r="CT64" s="14">
        <v>0</v>
      </c>
      <c r="CU64" s="14">
        <v>0</v>
      </c>
      <c r="CV64" s="14">
        <v>0</v>
      </c>
      <c r="CW64" s="20">
        <v>1</v>
      </c>
      <c r="CX64" s="64"/>
      <c r="CY64" s="14">
        <v>0</v>
      </c>
      <c r="CZ64" s="14">
        <v>0</v>
      </c>
      <c r="DA64" s="14">
        <v>0</v>
      </c>
      <c r="DB64" s="85" t="s">
        <v>1129</v>
      </c>
      <c r="DC64" s="64"/>
      <c r="DD64" s="21">
        <v>3</v>
      </c>
      <c r="DE64" s="14">
        <v>0</v>
      </c>
      <c r="DF64" s="14">
        <v>0</v>
      </c>
      <c r="DG64" s="103" t="s">
        <v>1129</v>
      </c>
      <c r="DH64" s="64"/>
      <c r="DI64" s="21">
        <v>3</v>
      </c>
      <c r="DJ64" s="14">
        <v>0</v>
      </c>
      <c r="DK64" s="14">
        <v>1</v>
      </c>
      <c r="DL64" s="21">
        <v>3</v>
      </c>
      <c r="DM64" s="64"/>
      <c r="DN64" s="14">
        <v>0</v>
      </c>
      <c r="DO64" s="9">
        <v>0</v>
      </c>
      <c r="DP64" s="64"/>
      <c r="DQ64" s="103" t="s">
        <v>1129</v>
      </c>
      <c r="DR64" s="64"/>
      <c r="DS64" s="85" t="s">
        <v>1129</v>
      </c>
      <c r="DT64" s="85" t="s">
        <v>1129</v>
      </c>
      <c r="DU64" s="85" t="s">
        <v>1129</v>
      </c>
      <c r="DV64" s="85" t="s">
        <v>1129</v>
      </c>
      <c r="DW64" s="85" t="s">
        <v>1129</v>
      </c>
      <c r="DX64" s="20">
        <v>1</v>
      </c>
      <c r="DY64" s="14">
        <v>0</v>
      </c>
      <c r="DZ64" s="64"/>
      <c r="EA64" s="21">
        <v>3</v>
      </c>
      <c r="EB64" s="21">
        <v>3</v>
      </c>
      <c r="EC64" s="21">
        <v>3</v>
      </c>
      <c r="ED64" s="21">
        <v>3</v>
      </c>
      <c r="EE64" s="9">
        <v>0</v>
      </c>
      <c r="EF64" s="21">
        <v>3</v>
      </c>
      <c r="EG64" s="21">
        <v>3</v>
      </c>
      <c r="EH64" s="21">
        <v>3</v>
      </c>
      <c r="EI64" s="14">
        <v>0</v>
      </c>
      <c r="EJ64" s="58"/>
      <c r="EK64" s="14">
        <v>0</v>
      </c>
      <c r="EL64" s="14">
        <v>0</v>
      </c>
      <c r="EM64" s="21">
        <v>3</v>
      </c>
      <c r="EN64" s="14">
        <v>0</v>
      </c>
      <c r="EO64" s="14">
        <v>0</v>
      </c>
      <c r="EP64" s="14">
        <v>0</v>
      </c>
      <c r="EQ64" s="14">
        <v>0</v>
      </c>
      <c r="ER64" s="14">
        <v>0</v>
      </c>
      <c r="ES64" s="21">
        <v>3</v>
      </c>
      <c r="ET64" s="14">
        <v>0</v>
      </c>
      <c r="EU64" s="14">
        <v>0</v>
      </c>
      <c r="EV64" s="14">
        <v>0</v>
      </c>
      <c r="EW64" s="14">
        <v>0</v>
      </c>
      <c r="EX64" s="14">
        <v>0</v>
      </c>
      <c r="EY64" s="14">
        <v>0</v>
      </c>
      <c r="EZ64" s="14">
        <v>0</v>
      </c>
      <c r="FA64" s="14">
        <v>0</v>
      </c>
      <c r="FB64" s="14">
        <v>0</v>
      </c>
      <c r="FC64" s="14">
        <v>0</v>
      </c>
      <c r="FD64" s="14">
        <v>0</v>
      </c>
      <c r="FE64" s="14">
        <v>0</v>
      </c>
    </row>
    <row r="65" spans="1:161" s="1" customFormat="1" ht="120" customHeight="1" x14ac:dyDescent="0.25">
      <c r="A65" s="13">
        <v>64</v>
      </c>
      <c r="B65" s="6" t="s">
        <v>385</v>
      </c>
      <c r="C65" s="6" t="s">
        <v>386</v>
      </c>
      <c r="D65" s="6" t="s">
        <v>26</v>
      </c>
      <c r="E65" s="6">
        <v>1</v>
      </c>
      <c r="F65" s="6" t="s">
        <v>387</v>
      </c>
      <c r="G65" s="6">
        <v>2</v>
      </c>
      <c r="H65" s="7" t="s">
        <v>388</v>
      </c>
      <c r="I65" s="8">
        <v>2005</v>
      </c>
      <c r="J65" s="6" t="s">
        <v>389</v>
      </c>
      <c r="K65" s="8">
        <v>2006</v>
      </c>
      <c r="L65" s="6" t="s">
        <v>30</v>
      </c>
      <c r="M65" s="6">
        <v>1</v>
      </c>
      <c r="N65" s="6" t="s">
        <v>30</v>
      </c>
      <c r="O65" s="6" t="s">
        <v>30</v>
      </c>
      <c r="P65" s="6" t="s">
        <v>30</v>
      </c>
      <c r="Q65" s="6" t="s">
        <v>30</v>
      </c>
      <c r="R65" s="6" t="s">
        <v>30</v>
      </c>
      <c r="S65" s="6" t="s">
        <v>30</v>
      </c>
      <c r="T65" s="6" t="s">
        <v>30</v>
      </c>
      <c r="U65" s="6" t="s">
        <v>31</v>
      </c>
      <c r="V65" s="6" t="s">
        <v>390</v>
      </c>
      <c r="W65" s="13">
        <v>1</v>
      </c>
      <c r="X65" s="57"/>
      <c r="Y65" s="57"/>
      <c r="Z65" s="13">
        <v>0</v>
      </c>
      <c r="AA65" s="13">
        <v>0</v>
      </c>
      <c r="AB65" s="13">
        <v>0</v>
      </c>
      <c r="AC65" s="13">
        <v>0</v>
      </c>
      <c r="AD65" s="13">
        <v>0</v>
      </c>
      <c r="AE65" s="13">
        <v>0</v>
      </c>
      <c r="AF65" s="13">
        <v>0</v>
      </c>
      <c r="AG65" s="57"/>
      <c r="AH65" s="13">
        <v>0</v>
      </c>
      <c r="AI65" s="13">
        <v>0</v>
      </c>
      <c r="AJ65" s="57"/>
      <c r="AK65" s="13">
        <v>0</v>
      </c>
      <c r="AL65" s="13">
        <v>0</v>
      </c>
      <c r="AM65" s="13">
        <v>0</v>
      </c>
      <c r="AN65" s="64"/>
      <c r="AO65" s="13">
        <v>0</v>
      </c>
      <c r="AP65" s="13">
        <v>0</v>
      </c>
      <c r="AQ65" s="13">
        <v>0</v>
      </c>
      <c r="AR65" s="13">
        <v>0</v>
      </c>
      <c r="AS65" s="64"/>
      <c r="AT65" s="13">
        <v>0</v>
      </c>
      <c r="AU65" s="13">
        <v>0</v>
      </c>
      <c r="AV65" s="64"/>
      <c r="AW65" s="13">
        <v>0</v>
      </c>
      <c r="AX65" s="13">
        <v>0</v>
      </c>
      <c r="AY65" s="103" t="s">
        <v>1129</v>
      </c>
      <c r="AZ65" s="103" t="s">
        <v>1129</v>
      </c>
      <c r="BA65" s="13">
        <v>0</v>
      </c>
      <c r="BB65" s="13">
        <v>0</v>
      </c>
      <c r="BC65" s="64"/>
      <c r="BD65" s="13">
        <v>0</v>
      </c>
      <c r="BE65" s="103" t="s">
        <v>1129</v>
      </c>
      <c r="BF65" s="13">
        <v>0</v>
      </c>
      <c r="BG65" s="64"/>
      <c r="BH65" s="13">
        <v>0</v>
      </c>
      <c r="BI65" s="13">
        <v>0</v>
      </c>
      <c r="BJ65" s="64"/>
      <c r="BK65" s="13">
        <v>0</v>
      </c>
      <c r="BL65" s="13">
        <v>0</v>
      </c>
      <c r="BM65" s="13">
        <v>0</v>
      </c>
      <c r="BN65" s="9">
        <v>0</v>
      </c>
      <c r="BO65" s="64"/>
      <c r="BP65" s="13">
        <v>0</v>
      </c>
      <c r="BQ65" s="103" t="s">
        <v>1129</v>
      </c>
      <c r="BR65" s="9">
        <v>0</v>
      </c>
      <c r="BS65" s="103" t="s">
        <v>1129</v>
      </c>
      <c r="BT65" s="64"/>
      <c r="BU65" s="13">
        <v>0</v>
      </c>
      <c r="BV65" s="57"/>
      <c r="BW65" s="13">
        <v>0</v>
      </c>
      <c r="BX65" s="64"/>
      <c r="BY65" s="13">
        <v>0</v>
      </c>
      <c r="BZ65" s="13">
        <v>0</v>
      </c>
      <c r="CA65" s="13">
        <v>0</v>
      </c>
      <c r="CB65" s="13">
        <v>0</v>
      </c>
      <c r="CC65" s="64"/>
      <c r="CD65" s="13">
        <v>0</v>
      </c>
      <c r="CE65" s="13">
        <v>0</v>
      </c>
      <c r="CF65" s="57"/>
      <c r="CG65" s="13">
        <v>0</v>
      </c>
      <c r="CH65" s="13">
        <v>0</v>
      </c>
      <c r="CI65" s="64"/>
      <c r="CJ65" s="13">
        <v>0</v>
      </c>
      <c r="CK65" s="13">
        <v>0</v>
      </c>
      <c r="CL65" s="57"/>
      <c r="CM65" s="13">
        <v>0</v>
      </c>
      <c r="CN65" s="13">
        <v>0</v>
      </c>
      <c r="CO65" s="13">
        <v>0</v>
      </c>
      <c r="CP65" s="64"/>
      <c r="CQ65" s="64"/>
      <c r="CR65" s="13">
        <v>0</v>
      </c>
      <c r="CS65" s="13">
        <v>0</v>
      </c>
      <c r="CT65" s="22">
        <v>0</v>
      </c>
      <c r="CU65" s="22">
        <v>0</v>
      </c>
      <c r="CV65" s="22">
        <v>0</v>
      </c>
      <c r="CW65" s="22">
        <v>0</v>
      </c>
      <c r="CX65" s="64"/>
      <c r="CY65" s="14">
        <v>0</v>
      </c>
      <c r="CZ65" s="14">
        <v>0</v>
      </c>
      <c r="DA65" s="13">
        <v>0</v>
      </c>
      <c r="DB65" s="85" t="s">
        <v>1129</v>
      </c>
      <c r="DC65" s="64"/>
      <c r="DD65" s="13">
        <v>0</v>
      </c>
      <c r="DE65" s="13">
        <v>0</v>
      </c>
      <c r="DF65" s="13">
        <v>0</v>
      </c>
      <c r="DG65" s="103" t="s">
        <v>1129</v>
      </c>
      <c r="DH65" s="64"/>
      <c r="DI65" s="13">
        <v>0</v>
      </c>
      <c r="DJ65" s="13">
        <v>0</v>
      </c>
      <c r="DK65" s="13">
        <v>0</v>
      </c>
      <c r="DL65" s="13">
        <v>0</v>
      </c>
      <c r="DM65" s="64"/>
      <c r="DN65" s="13">
        <v>0</v>
      </c>
      <c r="DO65" s="9">
        <v>0</v>
      </c>
      <c r="DP65" s="64"/>
      <c r="DQ65" s="103" t="s">
        <v>1129</v>
      </c>
      <c r="DR65" s="64"/>
      <c r="DS65" s="85" t="s">
        <v>1129</v>
      </c>
      <c r="DT65" s="85" t="s">
        <v>1129</v>
      </c>
      <c r="DU65" s="85" t="s">
        <v>1129</v>
      </c>
      <c r="DV65" s="85" t="s">
        <v>1129</v>
      </c>
      <c r="DW65" s="85" t="s">
        <v>1129</v>
      </c>
      <c r="DX65" s="13">
        <v>0</v>
      </c>
      <c r="DY65" s="13">
        <v>0</v>
      </c>
      <c r="DZ65" s="64"/>
      <c r="EA65" s="13">
        <v>0</v>
      </c>
      <c r="EB65" s="13">
        <v>0</v>
      </c>
      <c r="EC65" s="13">
        <v>0</v>
      </c>
      <c r="ED65" s="13">
        <v>0</v>
      </c>
      <c r="EE65" s="9">
        <v>0</v>
      </c>
      <c r="EF65" s="13">
        <v>0</v>
      </c>
      <c r="EG65" s="13">
        <v>0</v>
      </c>
      <c r="EH65" s="13">
        <v>0</v>
      </c>
      <c r="EI65" s="13">
        <v>0</v>
      </c>
      <c r="EJ65" s="57"/>
      <c r="EK65" s="13">
        <v>0</v>
      </c>
      <c r="EL65" s="13">
        <v>0</v>
      </c>
      <c r="EM65" s="19">
        <v>3</v>
      </c>
      <c r="EN65" s="13">
        <v>0</v>
      </c>
      <c r="EO65" s="13">
        <v>0</v>
      </c>
      <c r="EP65" s="13">
        <v>0</v>
      </c>
      <c r="EQ65" s="13">
        <v>0</v>
      </c>
      <c r="ER65" s="13">
        <v>0</v>
      </c>
      <c r="ES65" s="13">
        <v>0</v>
      </c>
      <c r="ET65" s="13">
        <v>0</v>
      </c>
      <c r="EU65" s="13">
        <v>0</v>
      </c>
      <c r="EV65" s="13">
        <v>0</v>
      </c>
      <c r="EW65" s="13">
        <v>0</v>
      </c>
      <c r="EX65" s="13">
        <v>0</v>
      </c>
      <c r="EY65" s="13">
        <v>0</v>
      </c>
      <c r="EZ65" s="13">
        <v>0</v>
      </c>
      <c r="FA65" s="13">
        <v>0</v>
      </c>
      <c r="FB65" s="13">
        <v>0</v>
      </c>
      <c r="FC65" s="13">
        <v>0</v>
      </c>
      <c r="FD65" s="13">
        <v>0</v>
      </c>
      <c r="FE65" s="13">
        <v>0</v>
      </c>
    </row>
    <row r="66" spans="1:161" s="1" customFormat="1" ht="120" customHeight="1" x14ac:dyDescent="0.25">
      <c r="A66" s="13">
        <v>65</v>
      </c>
      <c r="B66" s="6" t="s">
        <v>391</v>
      </c>
      <c r="C66" s="6" t="s">
        <v>392</v>
      </c>
      <c r="D66" s="6" t="s">
        <v>26</v>
      </c>
      <c r="E66" s="6">
        <v>1</v>
      </c>
      <c r="F66" s="6" t="s">
        <v>393</v>
      </c>
      <c r="G66" s="6">
        <v>2</v>
      </c>
      <c r="H66" s="7" t="s">
        <v>394</v>
      </c>
      <c r="I66" s="8">
        <v>2005</v>
      </c>
      <c r="J66" s="6" t="s">
        <v>395</v>
      </c>
      <c r="K66" s="8">
        <v>2006</v>
      </c>
      <c r="L66" s="6" t="s">
        <v>30</v>
      </c>
      <c r="M66" s="6">
        <v>1</v>
      </c>
      <c r="N66" s="6" t="s">
        <v>30</v>
      </c>
      <c r="O66" s="6" t="s">
        <v>30</v>
      </c>
      <c r="P66" s="6" t="s">
        <v>30</v>
      </c>
      <c r="Q66" s="6" t="s">
        <v>396</v>
      </c>
      <c r="R66" s="6" t="s">
        <v>30</v>
      </c>
      <c r="S66" s="6" t="s">
        <v>30</v>
      </c>
      <c r="T66" s="6" t="s">
        <v>30</v>
      </c>
      <c r="U66" s="6" t="s">
        <v>31</v>
      </c>
      <c r="V66" s="6" t="s">
        <v>390</v>
      </c>
      <c r="W66" s="13">
        <v>1</v>
      </c>
      <c r="X66" s="57"/>
      <c r="Y66" s="57"/>
      <c r="Z66" s="13">
        <v>1</v>
      </c>
      <c r="AA66" s="13">
        <v>1</v>
      </c>
      <c r="AB66" s="28">
        <v>2</v>
      </c>
      <c r="AC66" s="13">
        <v>0</v>
      </c>
      <c r="AD66" s="25">
        <v>1</v>
      </c>
      <c r="AE66" s="13">
        <v>0</v>
      </c>
      <c r="AF66" s="19">
        <v>3</v>
      </c>
      <c r="AG66" s="57"/>
      <c r="AH66" s="13">
        <v>0</v>
      </c>
      <c r="AI66" s="13">
        <v>0</v>
      </c>
      <c r="AJ66" s="57"/>
      <c r="AK66" s="19">
        <v>3</v>
      </c>
      <c r="AL66" s="19">
        <v>3</v>
      </c>
      <c r="AM66" s="13">
        <v>0</v>
      </c>
      <c r="AN66" s="64"/>
      <c r="AO66" s="13">
        <v>0</v>
      </c>
      <c r="AP66" s="13">
        <v>0</v>
      </c>
      <c r="AQ66" s="13">
        <v>0</v>
      </c>
      <c r="AR66" s="13">
        <v>0</v>
      </c>
      <c r="AS66" s="64"/>
      <c r="AT66" s="13">
        <v>0</v>
      </c>
      <c r="AU66" s="13">
        <v>0</v>
      </c>
      <c r="AV66" s="64"/>
      <c r="AW66" s="13">
        <v>0</v>
      </c>
      <c r="AX66" s="13">
        <v>0</v>
      </c>
      <c r="AY66" s="103" t="s">
        <v>1129</v>
      </c>
      <c r="AZ66" s="103" t="s">
        <v>1129</v>
      </c>
      <c r="BA66" s="28">
        <v>2</v>
      </c>
      <c r="BB66" s="25">
        <v>1</v>
      </c>
      <c r="BC66" s="64"/>
      <c r="BD66" s="25">
        <v>1</v>
      </c>
      <c r="BE66" s="103" t="s">
        <v>1129</v>
      </c>
      <c r="BF66" s="19">
        <v>3</v>
      </c>
      <c r="BG66" s="64"/>
      <c r="BH66" s="28">
        <v>2</v>
      </c>
      <c r="BI66" s="13">
        <v>0</v>
      </c>
      <c r="BJ66" s="64"/>
      <c r="BK66" s="13">
        <v>0</v>
      </c>
      <c r="BL66" s="13">
        <v>0</v>
      </c>
      <c r="BM66" s="13">
        <v>0</v>
      </c>
      <c r="BN66" s="9">
        <v>0</v>
      </c>
      <c r="BO66" s="64"/>
      <c r="BP66" s="13">
        <v>0</v>
      </c>
      <c r="BQ66" s="103" t="s">
        <v>1129</v>
      </c>
      <c r="BR66" s="9">
        <v>0</v>
      </c>
      <c r="BS66" s="103" t="s">
        <v>1129</v>
      </c>
      <c r="BT66" s="64"/>
      <c r="BU66" s="13">
        <v>0</v>
      </c>
      <c r="BV66" s="57"/>
      <c r="BW66" s="25">
        <v>1</v>
      </c>
      <c r="BX66" s="64"/>
      <c r="BY66" s="13">
        <v>0</v>
      </c>
      <c r="BZ66" s="25">
        <v>1</v>
      </c>
      <c r="CA66" s="25">
        <v>1</v>
      </c>
      <c r="CB66" s="13">
        <v>0</v>
      </c>
      <c r="CC66" s="64"/>
      <c r="CD66" s="13">
        <v>0</v>
      </c>
      <c r="CE66" s="13">
        <v>0</v>
      </c>
      <c r="CF66" s="57"/>
      <c r="CG66" s="13">
        <v>0</v>
      </c>
      <c r="CH66" s="19">
        <v>3</v>
      </c>
      <c r="CI66" s="64"/>
      <c r="CJ66" s="13">
        <v>8</v>
      </c>
      <c r="CK66" s="13">
        <v>1016</v>
      </c>
      <c r="CL66" s="57"/>
      <c r="CM66" s="13">
        <v>1</v>
      </c>
      <c r="CN66" s="13">
        <v>0</v>
      </c>
      <c r="CO66" s="13">
        <v>0</v>
      </c>
      <c r="CP66" s="64"/>
      <c r="CQ66" s="64"/>
      <c r="CR66" s="28">
        <v>2</v>
      </c>
      <c r="CS66" s="20">
        <v>1</v>
      </c>
      <c r="CT66" s="19">
        <v>3</v>
      </c>
      <c r="CU66" s="22">
        <v>0</v>
      </c>
      <c r="CV66" s="22">
        <v>0</v>
      </c>
      <c r="CW66" s="22">
        <v>0</v>
      </c>
      <c r="CX66" s="64"/>
      <c r="CY66" s="14">
        <v>0</v>
      </c>
      <c r="CZ66" s="14">
        <v>0</v>
      </c>
      <c r="DA66" s="13">
        <v>0</v>
      </c>
      <c r="DB66" s="85" t="s">
        <v>1129</v>
      </c>
      <c r="DC66" s="64"/>
      <c r="DD66" s="13">
        <v>0</v>
      </c>
      <c r="DE66" s="13">
        <v>0</v>
      </c>
      <c r="DF66" s="13">
        <v>0</v>
      </c>
      <c r="DG66" s="103" t="s">
        <v>1129</v>
      </c>
      <c r="DH66" s="64"/>
      <c r="DI66" s="13">
        <v>0</v>
      </c>
      <c r="DJ66" s="13">
        <v>0</v>
      </c>
      <c r="DK66" s="13">
        <v>0</v>
      </c>
      <c r="DL66" s="13">
        <v>0</v>
      </c>
      <c r="DM66" s="64"/>
      <c r="DN66" s="13">
        <v>0</v>
      </c>
      <c r="DO66" s="9">
        <v>0</v>
      </c>
      <c r="DP66" s="64"/>
      <c r="DQ66" s="103" t="s">
        <v>1129</v>
      </c>
      <c r="DR66" s="64"/>
      <c r="DS66" s="85" t="s">
        <v>1129</v>
      </c>
      <c r="DT66" s="85" t="s">
        <v>1129</v>
      </c>
      <c r="DU66" s="85" t="s">
        <v>1129</v>
      </c>
      <c r="DV66" s="85" t="s">
        <v>1129</v>
      </c>
      <c r="DW66" s="85" t="s">
        <v>1129</v>
      </c>
      <c r="DX66" s="13">
        <v>0</v>
      </c>
      <c r="DY66" s="13">
        <v>0</v>
      </c>
      <c r="DZ66" s="64"/>
      <c r="EA66" s="13">
        <v>0</v>
      </c>
      <c r="EB66" s="13">
        <v>0</v>
      </c>
      <c r="EC66" s="13">
        <v>0</v>
      </c>
      <c r="ED66" s="13">
        <v>0</v>
      </c>
      <c r="EE66" s="9">
        <v>0</v>
      </c>
      <c r="EF66" s="13">
        <v>0</v>
      </c>
      <c r="EG66" s="13">
        <v>0</v>
      </c>
      <c r="EH66" s="13">
        <v>0</v>
      </c>
      <c r="EI66" s="13">
        <v>0</v>
      </c>
      <c r="EJ66" s="57"/>
      <c r="EK66" s="13">
        <v>0</v>
      </c>
      <c r="EL66" s="13">
        <v>0</v>
      </c>
      <c r="EM66" s="19">
        <v>3</v>
      </c>
      <c r="EN66" s="13">
        <v>0</v>
      </c>
      <c r="EO66" s="25">
        <v>1</v>
      </c>
      <c r="EP66" s="25">
        <v>1</v>
      </c>
      <c r="EQ66" s="25">
        <v>1</v>
      </c>
      <c r="ER66" s="25">
        <v>1</v>
      </c>
      <c r="ES66" s="13">
        <v>0</v>
      </c>
      <c r="ET66" s="13">
        <v>0</v>
      </c>
      <c r="EU66" s="13">
        <v>0</v>
      </c>
      <c r="EV66" s="13">
        <v>0</v>
      </c>
      <c r="EW66" s="13">
        <v>0</v>
      </c>
      <c r="EX66" s="13">
        <v>0</v>
      </c>
      <c r="EY66" s="13">
        <v>0</v>
      </c>
      <c r="EZ66" s="13">
        <v>0</v>
      </c>
      <c r="FA66" s="13">
        <v>0</v>
      </c>
      <c r="FB66" s="13">
        <v>0</v>
      </c>
      <c r="FC66" s="13">
        <v>0</v>
      </c>
      <c r="FD66" s="13">
        <v>0</v>
      </c>
      <c r="FE66" s="25">
        <v>1</v>
      </c>
    </row>
    <row r="67" spans="1:161" s="1" customFormat="1" ht="120" customHeight="1" x14ac:dyDescent="0.25">
      <c r="A67" s="13">
        <v>66</v>
      </c>
      <c r="B67" s="6" t="s">
        <v>397</v>
      </c>
      <c r="C67" s="6" t="s">
        <v>398</v>
      </c>
      <c r="D67" s="6" t="s">
        <v>35</v>
      </c>
      <c r="E67" s="6">
        <v>1</v>
      </c>
      <c r="F67" s="6" t="s">
        <v>399</v>
      </c>
      <c r="G67" s="6">
        <v>1</v>
      </c>
      <c r="H67" s="7">
        <v>38699</v>
      </c>
      <c r="I67" s="8">
        <v>2005</v>
      </c>
      <c r="J67" s="7">
        <v>38911</v>
      </c>
      <c r="K67" s="8">
        <v>2006</v>
      </c>
      <c r="L67" s="6" t="s">
        <v>30</v>
      </c>
      <c r="M67" s="6">
        <v>1</v>
      </c>
      <c r="N67" s="6" t="s">
        <v>30</v>
      </c>
      <c r="O67" s="6" t="s">
        <v>30</v>
      </c>
      <c r="P67" s="6" t="s">
        <v>30</v>
      </c>
      <c r="Q67" s="6" t="s">
        <v>30</v>
      </c>
      <c r="R67" s="6" t="s">
        <v>30</v>
      </c>
      <c r="S67" s="6" t="s">
        <v>30</v>
      </c>
      <c r="T67" s="6" t="s">
        <v>30</v>
      </c>
      <c r="U67" s="6" t="s">
        <v>52</v>
      </c>
      <c r="V67" s="6" t="s">
        <v>400</v>
      </c>
      <c r="W67" s="13">
        <v>1</v>
      </c>
      <c r="X67" s="57"/>
      <c r="Y67" s="57"/>
      <c r="Z67" s="13">
        <v>0</v>
      </c>
      <c r="AA67" s="13">
        <v>0</v>
      </c>
      <c r="AB67" s="13">
        <v>0</v>
      </c>
      <c r="AC67" s="13">
        <v>0</v>
      </c>
      <c r="AD67" s="13">
        <v>0</v>
      </c>
      <c r="AE67" s="13">
        <v>0</v>
      </c>
      <c r="AF67" s="13">
        <v>0</v>
      </c>
      <c r="AG67" s="57"/>
      <c r="AH67" s="13">
        <v>0</v>
      </c>
      <c r="AI67" s="13">
        <v>0</v>
      </c>
      <c r="AJ67" s="57"/>
      <c r="AK67" s="13">
        <v>0</v>
      </c>
      <c r="AL67" s="13">
        <v>0</v>
      </c>
      <c r="AM67" s="13">
        <v>0</v>
      </c>
      <c r="AN67" s="64"/>
      <c r="AO67" s="13">
        <v>0</v>
      </c>
      <c r="AP67" s="13">
        <v>0</v>
      </c>
      <c r="AQ67" s="13">
        <v>0</v>
      </c>
      <c r="AR67" s="13">
        <v>0</v>
      </c>
      <c r="AS67" s="64"/>
      <c r="AT67" s="13">
        <v>0</v>
      </c>
      <c r="AU67" s="13">
        <v>0</v>
      </c>
      <c r="AV67" s="64"/>
      <c r="AW67" s="13">
        <v>0</v>
      </c>
      <c r="AX67" s="13">
        <v>0</v>
      </c>
      <c r="AY67" s="103" t="s">
        <v>1129</v>
      </c>
      <c r="AZ67" s="103" t="s">
        <v>1129</v>
      </c>
      <c r="BA67" s="13">
        <v>0</v>
      </c>
      <c r="BB67" s="13">
        <v>0</v>
      </c>
      <c r="BC67" s="64"/>
      <c r="BD67" s="13">
        <v>0</v>
      </c>
      <c r="BE67" s="103" t="s">
        <v>1129</v>
      </c>
      <c r="BF67" s="13">
        <v>0</v>
      </c>
      <c r="BG67" s="64"/>
      <c r="BH67" s="13">
        <v>0</v>
      </c>
      <c r="BI67" s="13">
        <v>0</v>
      </c>
      <c r="BJ67" s="64"/>
      <c r="BK67" s="13">
        <v>0</v>
      </c>
      <c r="BL67" s="13">
        <v>0</v>
      </c>
      <c r="BM67" s="13">
        <v>0</v>
      </c>
      <c r="BN67" s="9">
        <v>0</v>
      </c>
      <c r="BO67" s="64"/>
      <c r="BP67" s="13">
        <v>0</v>
      </c>
      <c r="BQ67" s="103" t="s">
        <v>1129</v>
      </c>
      <c r="BR67" s="9">
        <v>0</v>
      </c>
      <c r="BS67" s="103" t="s">
        <v>1129</v>
      </c>
      <c r="BT67" s="64"/>
      <c r="BU67" s="13">
        <v>0</v>
      </c>
      <c r="BV67" s="57"/>
      <c r="BW67" s="13">
        <v>0</v>
      </c>
      <c r="BX67" s="64"/>
      <c r="BY67" s="13">
        <v>0</v>
      </c>
      <c r="BZ67" s="13">
        <v>0</v>
      </c>
      <c r="CA67" s="13">
        <v>0</v>
      </c>
      <c r="CB67" s="13">
        <v>0</v>
      </c>
      <c r="CC67" s="64"/>
      <c r="CD67" s="13">
        <v>0</v>
      </c>
      <c r="CE67" s="13">
        <v>0</v>
      </c>
      <c r="CF67" s="57"/>
      <c r="CG67" s="13">
        <v>0</v>
      </c>
      <c r="CH67" s="13">
        <v>0</v>
      </c>
      <c r="CI67" s="64"/>
      <c r="CJ67" s="13">
        <v>0</v>
      </c>
      <c r="CK67" s="13">
        <v>0</v>
      </c>
      <c r="CL67" s="57"/>
      <c r="CM67" s="13">
        <v>0</v>
      </c>
      <c r="CN67" s="13">
        <v>0</v>
      </c>
      <c r="CO67" s="13">
        <v>0</v>
      </c>
      <c r="CP67" s="64"/>
      <c r="CQ67" s="64"/>
      <c r="CR67" s="13">
        <v>0</v>
      </c>
      <c r="CS67" s="13">
        <v>0</v>
      </c>
      <c r="CT67" s="22">
        <v>0</v>
      </c>
      <c r="CU67" s="22">
        <v>0</v>
      </c>
      <c r="CV67" s="22">
        <v>0</v>
      </c>
      <c r="CW67" s="22">
        <v>0</v>
      </c>
      <c r="CX67" s="64"/>
      <c r="CY67" s="14">
        <v>0</v>
      </c>
      <c r="CZ67" s="14">
        <v>0</v>
      </c>
      <c r="DA67" s="13">
        <v>0</v>
      </c>
      <c r="DB67" s="85" t="s">
        <v>1129</v>
      </c>
      <c r="DC67" s="64"/>
      <c r="DD67" s="13">
        <v>0</v>
      </c>
      <c r="DE67" s="13">
        <v>0</v>
      </c>
      <c r="DF67" s="13">
        <v>0</v>
      </c>
      <c r="DG67" s="103" t="s">
        <v>1129</v>
      </c>
      <c r="DH67" s="64"/>
      <c r="DI67" s="13">
        <v>0</v>
      </c>
      <c r="DJ67" s="13">
        <v>0</v>
      </c>
      <c r="DK67" s="13">
        <v>0</v>
      </c>
      <c r="DL67" s="13">
        <v>0</v>
      </c>
      <c r="DM67" s="64"/>
      <c r="DN67" s="13">
        <v>0</v>
      </c>
      <c r="DO67" s="9">
        <v>0</v>
      </c>
      <c r="DP67" s="64"/>
      <c r="DQ67" s="103" t="s">
        <v>1129</v>
      </c>
      <c r="DR67" s="64"/>
      <c r="DS67" s="85" t="s">
        <v>1129</v>
      </c>
      <c r="DT67" s="85" t="s">
        <v>1129</v>
      </c>
      <c r="DU67" s="85" t="s">
        <v>1129</v>
      </c>
      <c r="DV67" s="85" t="s">
        <v>1129</v>
      </c>
      <c r="DW67" s="85" t="s">
        <v>1129</v>
      </c>
      <c r="DX67" s="13">
        <v>0</v>
      </c>
      <c r="DY67" s="13">
        <v>0</v>
      </c>
      <c r="DZ67" s="64"/>
      <c r="EA67" s="13">
        <v>0</v>
      </c>
      <c r="EB67" s="13">
        <v>0</v>
      </c>
      <c r="EC67" s="13">
        <v>0</v>
      </c>
      <c r="ED67" s="13">
        <v>0</v>
      </c>
      <c r="EE67" s="9">
        <v>0</v>
      </c>
      <c r="EF67" s="13">
        <v>0</v>
      </c>
      <c r="EG67" s="13">
        <v>0</v>
      </c>
      <c r="EH67" s="13">
        <v>0</v>
      </c>
      <c r="EI67" s="13">
        <v>0</v>
      </c>
      <c r="EJ67" s="57"/>
      <c r="EK67" s="13">
        <v>0</v>
      </c>
      <c r="EL67" s="13">
        <v>0</v>
      </c>
      <c r="EM67" s="19">
        <v>3</v>
      </c>
      <c r="EN67" s="13">
        <v>0</v>
      </c>
      <c r="EO67" s="13">
        <v>0</v>
      </c>
      <c r="EP67" s="13">
        <v>0</v>
      </c>
      <c r="EQ67" s="13">
        <v>0</v>
      </c>
      <c r="ER67" s="13">
        <v>0</v>
      </c>
      <c r="ES67" s="13">
        <v>0</v>
      </c>
      <c r="ET67" s="13">
        <v>0</v>
      </c>
      <c r="EU67" s="13">
        <v>0</v>
      </c>
      <c r="EV67" s="13">
        <v>0</v>
      </c>
      <c r="EW67" s="19">
        <v>3</v>
      </c>
      <c r="EX67" s="19">
        <v>3</v>
      </c>
      <c r="EY67" s="13">
        <v>0</v>
      </c>
      <c r="EZ67" s="13">
        <v>0</v>
      </c>
      <c r="FA67" s="13">
        <v>0</v>
      </c>
      <c r="FB67" s="19">
        <v>3</v>
      </c>
      <c r="FC67" s="13">
        <v>0</v>
      </c>
      <c r="FD67" s="13">
        <v>0</v>
      </c>
      <c r="FE67" s="13">
        <v>0</v>
      </c>
    </row>
    <row r="68" spans="1:161" s="1" customFormat="1" ht="120" customHeight="1" x14ac:dyDescent="0.25">
      <c r="A68" s="13">
        <v>67</v>
      </c>
      <c r="B68" s="6" t="s">
        <v>401</v>
      </c>
      <c r="C68" s="6" t="s">
        <v>402</v>
      </c>
      <c r="D68" s="6" t="s">
        <v>26</v>
      </c>
      <c r="E68" s="6">
        <v>1</v>
      </c>
      <c r="F68" s="6" t="s">
        <v>403</v>
      </c>
      <c r="G68" s="6">
        <v>2</v>
      </c>
      <c r="H68" s="7">
        <v>38701</v>
      </c>
      <c r="I68" s="8">
        <v>2005</v>
      </c>
      <c r="J68" s="7" t="s">
        <v>404</v>
      </c>
      <c r="K68" s="8">
        <v>2006</v>
      </c>
      <c r="L68" s="6" t="s">
        <v>30</v>
      </c>
      <c r="M68" s="6">
        <v>1</v>
      </c>
      <c r="N68" s="6" t="s">
        <v>30</v>
      </c>
      <c r="O68" s="6" t="s">
        <v>30</v>
      </c>
      <c r="P68" s="6" t="s">
        <v>30</v>
      </c>
      <c r="Q68" s="6" t="s">
        <v>30</v>
      </c>
      <c r="R68" s="6" t="s">
        <v>30</v>
      </c>
      <c r="S68" s="6" t="s">
        <v>30</v>
      </c>
      <c r="T68" s="6" t="s">
        <v>30</v>
      </c>
      <c r="U68" s="6" t="s">
        <v>31</v>
      </c>
      <c r="V68" s="6" t="s">
        <v>32</v>
      </c>
      <c r="W68" s="14">
        <v>1</v>
      </c>
      <c r="X68" s="57"/>
      <c r="Y68" s="57"/>
      <c r="Z68" s="13">
        <v>0</v>
      </c>
      <c r="AA68" s="13">
        <v>0</v>
      </c>
      <c r="AB68" s="13">
        <v>0</v>
      </c>
      <c r="AC68" s="13">
        <v>0</v>
      </c>
      <c r="AD68" s="13">
        <v>0</v>
      </c>
      <c r="AE68" s="13">
        <v>0</v>
      </c>
      <c r="AF68" s="13">
        <v>0</v>
      </c>
      <c r="AG68" s="57"/>
      <c r="AH68" s="13">
        <v>0</v>
      </c>
      <c r="AI68" s="13">
        <v>0</v>
      </c>
      <c r="AJ68" s="57"/>
      <c r="AK68" s="13">
        <v>0</v>
      </c>
      <c r="AL68" s="13">
        <v>0</v>
      </c>
      <c r="AM68" s="13">
        <v>0</v>
      </c>
      <c r="AN68" s="64"/>
      <c r="AO68" s="13">
        <v>0</v>
      </c>
      <c r="AP68" s="13">
        <v>0</v>
      </c>
      <c r="AQ68" s="13">
        <v>0</v>
      </c>
      <c r="AR68" s="13">
        <v>0</v>
      </c>
      <c r="AS68" s="64"/>
      <c r="AT68" s="13">
        <v>0</v>
      </c>
      <c r="AU68" s="13">
        <v>0</v>
      </c>
      <c r="AV68" s="64"/>
      <c r="AW68" s="13">
        <v>0</v>
      </c>
      <c r="AX68" s="13">
        <v>0</v>
      </c>
      <c r="AY68" s="103" t="s">
        <v>1129</v>
      </c>
      <c r="AZ68" s="103" t="s">
        <v>1129</v>
      </c>
      <c r="BA68" s="13">
        <v>0</v>
      </c>
      <c r="BB68" s="13">
        <v>0</v>
      </c>
      <c r="BC68" s="64"/>
      <c r="BD68" s="13">
        <v>0</v>
      </c>
      <c r="BE68" s="103" t="s">
        <v>1129</v>
      </c>
      <c r="BF68" s="13">
        <v>0</v>
      </c>
      <c r="BG68" s="64"/>
      <c r="BH68" s="13">
        <v>0</v>
      </c>
      <c r="BI68" s="13">
        <v>0</v>
      </c>
      <c r="BJ68" s="64"/>
      <c r="BK68" s="13">
        <v>0</v>
      </c>
      <c r="BL68" s="13">
        <v>0</v>
      </c>
      <c r="BM68" s="13">
        <v>0</v>
      </c>
      <c r="BN68" s="9">
        <v>0</v>
      </c>
      <c r="BO68" s="64"/>
      <c r="BP68" s="13">
        <v>0</v>
      </c>
      <c r="BQ68" s="103" t="s">
        <v>1129</v>
      </c>
      <c r="BR68" s="9">
        <v>0</v>
      </c>
      <c r="BS68" s="103" t="s">
        <v>1129</v>
      </c>
      <c r="BT68" s="64"/>
      <c r="BU68" s="13">
        <v>0</v>
      </c>
      <c r="BV68" s="57"/>
      <c r="BW68" s="13">
        <v>0</v>
      </c>
      <c r="BX68" s="64"/>
      <c r="BY68" s="13">
        <v>0</v>
      </c>
      <c r="BZ68" s="13">
        <v>0</v>
      </c>
      <c r="CA68" s="13">
        <v>0</v>
      </c>
      <c r="CB68" s="13">
        <v>0</v>
      </c>
      <c r="CC68" s="64"/>
      <c r="CD68" s="13">
        <v>0</v>
      </c>
      <c r="CE68" s="13">
        <v>0</v>
      </c>
      <c r="CF68" s="57"/>
      <c r="CG68" s="13">
        <v>0</v>
      </c>
      <c r="CH68" s="13">
        <v>0</v>
      </c>
      <c r="CI68" s="64"/>
      <c r="CJ68" s="13">
        <v>0</v>
      </c>
      <c r="CK68" s="13">
        <v>0</v>
      </c>
      <c r="CL68" s="57"/>
      <c r="CM68" s="13">
        <v>0</v>
      </c>
      <c r="CN68" s="13">
        <v>0</v>
      </c>
      <c r="CO68" s="13">
        <v>0</v>
      </c>
      <c r="CP68" s="64"/>
      <c r="CQ68" s="64"/>
      <c r="CR68" s="13">
        <v>0</v>
      </c>
      <c r="CS68" s="13">
        <v>0</v>
      </c>
      <c r="CT68" s="22">
        <v>0</v>
      </c>
      <c r="CU68" s="22">
        <v>0</v>
      </c>
      <c r="CV68" s="22">
        <v>0</v>
      </c>
      <c r="CW68" s="22">
        <v>0</v>
      </c>
      <c r="CX68" s="64"/>
      <c r="CY68" s="14">
        <v>0</v>
      </c>
      <c r="CZ68" s="14">
        <v>0</v>
      </c>
      <c r="DA68" s="13">
        <v>0</v>
      </c>
      <c r="DB68" s="85" t="s">
        <v>1129</v>
      </c>
      <c r="DC68" s="64"/>
      <c r="DD68" s="13">
        <v>0</v>
      </c>
      <c r="DE68" s="13">
        <v>0</v>
      </c>
      <c r="DF68" s="13">
        <v>0</v>
      </c>
      <c r="DG68" s="103" t="s">
        <v>1129</v>
      </c>
      <c r="DH68" s="64"/>
      <c r="DI68" s="13">
        <v>0</v>
      </c>
      <c r="DJ68" s="13">
        <v>0</v>
      </c>
      <c r="DK68" s="13">
        <v>0</v>
      </c>
      <c r="DL68" s="13">
        <v>0</v>
      </c>
      <c r="DM68" s="64"/>
      <c r="DN68" s="13">
        <v>0</v>
      </c>
      <c r="DO68" s="9">
        <v>0</v>
      </c>
      <c r="DP68" s="64"/>
      <c r="DQ68" s="103" t="s">
        <v>1129</v>
      </c>
      <c r="DR68" s="64"/>
      <c r="DS68" s="85" t="s">
        <v>1129</v>
      </c>
      <c r="DT68" s="85" t="s">
        <v>1129</v>
      </c>
      <c r="DU68" s="85" t="s">
        <v>1129</v>
      </c>
      <c r="DV68" s="85" t="s">
        <v>1129</v>
      </c>
      <c r="DW68" s="85" t="s">
        <v>1129</v>
      </c>
      <c r="DX68" s="13">
        <v>0</v>
      </c>
      <c r="DY68" s="13">
        <v>0</v>
      </c>
      <c r="DZ68" s="64"/>
      <c r="EA68" s="13">
        <v>0</v>
      </c>
      <c r="EB68" s="13">
        <v>0</v>
      </c>
      <c r="EC68" s="13">
        <v>0</v>
      </c>
      <c r="ED68" s="13">
        <v>0</v>
      </c>
      <c r="EE68" s="9">
        <v>0</v>
      </c>
      <c r="EF68" s="13">
        <v>0</v>
      </c>
      <c r="EG68" s="13">
        <v>0</v>
      </c>
      <c r="EH68" s="13">
        <v>0</v>
      </c>
      <c r="EI68" s="13">
        <v>0</v>
      </c>
      <c r="EJ68" s="57"/>
      <c r="EK68" s="19">
        <v>3</v>
      </c>
      <c r="EL68" s="19">
        <v>3</v>
      </c>
      <c r="EM68" s="19">
        <v>3</v>
      </c>
      <c r="EN68" s="13">
        <v>0</v>
      </c>
      <c r="EO68" s="13">
        <v>0</v>
      </c>
      <c r="EP68" s="13">
        <v>0</v>
      </c>
      <c r="EQ68" s="13">
        <v>0</v>
      </c>
      <c r="ER68" s="13">
        <v>0</v>
      </c>
      <c r="ES68" s="19">
        <v>3</v>
      </c>
      <c r="ET68" s="13">
        <v>0</v>
      </c>
      <c r="EU68" s="13">
        <v>0</v>
      </c>
      <c r="EV68" s="13">
        <v>0</v>
      </c>
      <c r="EW68" s="13">
        <v>0</v>
      </c>
      <c r="EX68" s="13">
        <v>0</v>
      </c>
      <c r="EY68" s="13">
        <v>0</v>
      </c>
      <c r="EZ68" s="13">
        <v>0</v>
      </c>
      <c r="FA68" s="13">
        <v>0</v>
      </c>
      <c r="FB68" s="13">
        <v>0</v>
      </c>
      <c r="FC68" s="13">
        <v>0</v>
      </c>
      <c r="FD68" s="13">
        <v>0</v>
      </c>
      <c r="FE68" s="13">
        <v>0</v>
      </c>
    </row>
    <row r="69" spans="1:161" s="1" customFormat="1" ht="120" customHeight="1" x14ac:dyDescent="0.25">
      <c r="A69" s="13">
        <v>68</v>
      </c>
      <c r="B69" s="6" t="s">
        <v>405</v>
      </c>
      <c r="C69" s="6" t="s">
        <v>406</v>
      </c>
      <c r="D69" s="14" t="s">
        <v>26</v>
      </c>
      <c r="E69" s="14">
        <v>1</v>
      </c>
      <c r="F69" s="14" t="s">
        <v>407</v>
      </c>
      <c r="G69" s="6">
        <v>1</v>
      </c>
      <c r="H69" s="7" t="s">
        <v>408</v>
      </c>
      <c r="I69" s="8">
        <v>2006</v>
      </c>
      <c r="J69" s="7" t="s">
        <v>409</v>
      </c>
      <c r="K69" s="8">
        <v>2009</v>
      </c>
      <c r="L69" s="18" t="s">
        <v>30</v>
      </c>
      <c r="M69" s="14">
        <v>1</v>
      </c>
      <c r="N69" s="14" t="s">
        <v>30</v>
      </c>
      <c r="O69" s="14" t="s">
        <v>30</v>
      </c>
      <c r="P69" s="14" t="s">
        <v>30</v>
      </c>
      <c r="Q69" s="14" t="s">
        <v>30</v>
      </c>
      <c r="R69" s="14" t="s">
        <v>30</v>
      </c>
      <c r="S69" s="14" t="s">
        <v>30</v>
      </c>
      <c r="T69" s="14" t="s">
        <v>30</v>
      </c>
      <c r="U69" s="14" t="s">
        <v>31</v>
      </c>
      <c r="V69" s="14" t="s">
        <v>294</v>
      </c>
      <c r="W69" s="6">
        <v>1</v>
      </c>
      <c r="X69" s="58"/>
      <c r="Y69" s="58"/>
      <c r="Z69" s="14">
        <v>1</v>
      </c>
      <c r="AA69" s="14">
        <v>1</v>
      </c>
      <c r="AB69" s="14">
        <v>0</v>
      </c>
      <c r="AC69" s="21">
        <v>3</v>
      </c>
      <c r="AD69" s="6">
        <v>0</v>
      </c>
      <c r="AE69" s="6">
        <v>0</v>
      </c>
      <c r="AF69" s="6">
        <v>0</v>
      </c>
      <c r="AG69" s="59"/>
      <c r="AH69" s="28">
        <v>2</v>
      </c>
      <c r="AI69" s="28">
        <v>2</v>
      </c>
      <c r="AJ69" s="59"/>
      <c r="AK69" s="13">
        <v>0</v>
      </c>
      <c r="AL69" s="19">
        <v>3</v>
      </c>
      <c r="AM69" s="19">
        <v>3</v>
      </c>
      <c r="AN69" s="64"/>
      <c r="AO69" s="14">
        <v>0</v>
      </c>
      <c r="AP69" s="21">
        <v>3</v>
      </c>
      <c r="AQ69" s="14">
        <v>0</v>
      </c>
      <c r="AR69" s="14">
        <v>0</v>
      </c>
      <c r="AS69" s="64"/>
      <c r="AT69" s="21">
        <v>3</v>
      </c>
      <c r="AU69" s="21">
        <v>3</v>
      </c>
      <c r="AV69" s="64"/>
      <c r="AW69" s="14">
        <v>0</v>
      </c>
      <c r="AX69" s="14">
        <v>0</v>
      </c>
      <c r="AY69" s="103" t="s">
        <v>1129</v>
      </c>
      <c r="AZ69" s="103" t="s">
        <v>1129</v>
      </c>
      <c r="BA69" s="6">
        <v>0</v>
      </c>
      <c r="BB69" s="20">
        <v>1</v>
      </c>
      <c r="BC69" s="64"/>
      <c r="BD69" s="6">
        <v>0</v>
      </c>
      <c r="BE69" s="103" t="s">
        <v>1129</v>
      </c>
      <c r="BF69" s="21">
        <v>3</v>
      </c>
      <c r="BG69" s="64"/>
      <c r="BH69" s="20">
        <v>1</v>
      </c>
      <c r="BI69" s="14">
        <v>0</v>
      </c>
      <c r="BJ69" s="64"/>
      <c r="BK69" s="14">
        <v>0</v>
      </c>
      <c r="BL69" s="6">
        <v>0</v>
      </c>
      <c r="BM69" s="14">
        <v>0</v>
      </c>
      <c r="BN69" s="9">
        <v>0</v>
      </c>
      <c r="BO69" s="64"/>
      <c r="BP69" s="14">
        <v>0</v>
      </c>
      <c r="BQ69" s="103" t="s">
        <v>1129</v>
      </c>
      <c r="BR69" s="9">
        <v>0</v>
      </c>
      <c r="BS69" s="103" t="s">
        <v>1129</v>
      </c>
      <c r="BT69" s="64"/>
      <c r="BU69" s="14">
        <v>0</v>
      </c>
      <c r="BV69" s="57"/>
      <c r="BW69" s="14">
        <v>0</v>
      </c>
      <c r="BX69" s="64"/>
      <c r="BY69" s="14">
        <v>0</v>
      </c>
      <c r="BZ69" s="14">
        <v>0</v>
      </c>
      <c r="CA69" s="14">
        <v>0</v>
      </c>
      <c r="CB69" s="14">
        <v>0</v>
      </c>
      <c r="CC69" s="64"/>
      <c r="CD69" s="6">
        <v>0</v>
      </c>
      <c r="CE69" s="6">
        <v>0</v>
      </c>
      <c r="CF69" s="59"/>
      <c r="CG69" s="21">
        <v>3</v>
      </c>
      <c r="CH69" s="6">
        <v>0</v>
      </c>
      <c r="CI69" s="64"/>
      <c r="CJ69" s="14">
        <v>5</v>
      </c>
      <c r="CK69" s="14">
        <v>617</v>
      </c>
      <c r="CL69" s="58"/>
      <c r="CM69" s="14">
        <v>1</v>
      </c>
      <c r="CN69" s="14">
        <v>0</v>
      </c>
      <c r="CO69" s="14">
        <v>0</v>
      </c>
      <c r="CP69" s="64"/>
      <c r="CQ69" s="64"/>
      <c r="CR69" s="20">
        <v>1</v>
      </c>
      <c r="CS69" s="14">
        <v>0</v>
      </c>
      <c r="CT69" s="14">
        <v>0</v>
      </c>
      <c r="CU69" s="14">
        <v>0</v>
      </c>
      <c r="CV69" s="14">
        <v>0</v>
      </c>
      <c r="CW69" s="14">
        <v>0</v>
      </c>
      <c r="CX69" s="64"/>
      <c r="CY69" s="14">
        <v>0</v>
      </c>
      <c r="CZ69" s="14">
        <v>0</v>
      </c>
      <c r="DA69" s="14">
        <v>0</v>
      </c>
      <c r="DB69" s="85" t="s">
        <v>1129</v>
      </c>
      <c r="DC69" s="64"/>
      <c r="DD69" s="21">
        <v>3</v>
      </c>
      <c r="DE69" s="14">
        <v>0</v>
      </c>
      <c r="DF69" s="14">
        <v>0</v>
      </c>
      <c r="DG69" s="103" t="s">
        <v>1129</v>
      </c>
      <c r="DH69" s="64"/>
      <c r="DI69" s="21">
        <v>3</v>
      </c>
      <c r="DJ69" s="14">
        <v>0</v>
      </c>
      <c r="DK69" s="14">
        <v>0</v>
      </c>
      <c r="DL69" s="21">
        <v>3</v>
      </c>
      <c r="DM69" s="64"/>
      <c r="DN69" s="14">
        <v>0</v>
      </c>
      <c r="DO69" s="9">
        <v>0</v>
      </c>
      <c r="DP69" s="64"/>
      <c r="DQ69" s="103" t="s">
        <v>1129</v>
      </c>
      <c r="DR69" s="64"/>
      <c r="DS69" s="85" t="s">
        <v>1129</v>
      </c>
      <c r="DT69" s="85" t="s">
        <v>1129</v>
      </c>
      <c r="DU69" s="85" t="s">
        <v>1129</v>
      </c>
      <c r="DV69" s="85" t="s">
        <v>1129</v>
      </c>
      <c r="DW69" s="85" t="s">
        <v>1129</v>
      </c>
      <c r="DX69" s="20">
        <v>1</v>
      </c>
      <c r="DY69" s="14">
        <v>0</v>
      </c>
      <c r="DZ69" s="64"/>
      <c r="EA69" s="21">
        <v>3</v>
      </c>
      <c r="EB69" s="21">
        <v>3</v>
      </c>
      <c r="EC69" s="14">
        <v>0</v>
      </c>
      <c r="ED69" s="21">
        <v>3</v>
      </c>
      <c r="EE69" s="9">
        <v>0</v>
      </c>
      <c r="EF69" s="14">
        <v>0</v>
      </c>
      <c r="EG69" s="21">
        <v>3</v>
      </c>
      <c r="EH69" s="21">
        <v>3</v>
      </c>
      <c r="EI69" s="14">
        <v>0</v>
      </c>
      <c r="EJ69" s="58"/>
      <c r="EK69" s="21">
        <v>3</v>
      </c>
      <c r="EL69" s="28">
        <v>2</v>
      </c>
      <c r="EM69" s="14">
        <v>0</v>
      </c>
      <c r="EN69" s="21">
        <v>3</v>
      </c>
      <c r="EO69" s="21">
        <v>3</v>
      </c>
      <c r="EP69" s="14">
        <v>0</v>
      </c>
      <c r="EQ69" s="21">
        <v>3</v>
      </c>
      <c r="ER69" s="21">
        <v>3</v>
      </c>
      <c r="ES69" s="14">
        <v>0</v>
      </c>
      <c r="ET69" s="21">
        <v>3</v>
      </c>
      <c r="EU69" s="14">
        <v>0</v>
      </c>
      <c r="EV69" s="21">
        <v>3</v>
      </c>
      <c r="EW69" s="21">
        <v>3</v>
      </c>
      <c r="EX69" s="21">
        <v>3</v>
      </c>
      <c r="EY69" s="14">
        <v>0</v>
      </c>
      <c r="EZ69" s="14">
        <v>0</v>
      </c>
      <c r="FA69" s="21">
        <v>3</v>
      </c>
      <c r="FB69" s="21">
        <v>3</v>
      </c>
      <c r="FC69" s="21">
        <v>3</v>
      </c>
      <c r="FD69" s="14">
        <v>0</v>
      </c>
      <c r="FE69" s="14">
        <v>0</v>
      </c>
    </row>
    <row r="70" spans="1:161" s="1" customFormat="1" ht="120" customHeight="1" x14ac:dyDescent="0.25">
      <c r="A70" s="13">
        <v>69</v>
      </c>
      <c r="B70" s="6" t="s">
        <v>410</v>
      </c>
      <c r="C70" s="6" t="s">
        <v>411</v>
      </c>
      <c r="D70" s="6" t="s">
        <v>26</v>
      </c>
      <c r="E70" s="6">
        <v>1</v>
      </c>
      <c r="F70" s="6" t="s">
        <v>412</v>
      </c>
      <c r="G70" s="6">
        <v>2</v>
      </c>
      <c r="H70" s="7" t="s">
        <v>413</v>
      </c>
      <c r="I70" s="6">
        <v>2006</v>
      </c>
      <c r="J70" s="7" t="s">
        <v>414</v>
      </c>
      <c r="K70" s="6">
        <v>2006</v>
      </c>
      <c r="L70" s="27" t="s">
        <v>30</v>
      </c>
      <c r="M70" s="6">
        <v>1</v>
      </c>
      <c r="N70" s="6" t="s">
        <v>30</v>
      </c>
      <c r="O70" s="6" t="s">
        <v>30</v>
      </c>
      <c r="P70" s="6" t="s">
        <v>30</v>
      </c>
      <c r="Q70" s="6" t="s">
        <v>30</v>
      </c>
      <c r="R70" s="6" t="s">
        <v>30</v>
      </c>
      <c r="S70" s="6" t="s">
        <v>30</v>
      </c>
      <c r="T70" s="6" t="s">
        <v>30</v>
      </c>
      <c r="U70" s="6" t="s">
        <v>31</v>
      </c>
      <c r="V70" s="6" t="s">
        <v>45</v>
      </c>
      <c r="W70" s="14">
        <v>1</v>
      </c>
      <c r="X70" s="59"/>
      <c r="Y70" s="59"/>
      <c r="Z70" s="6">
        <v>1</v>
      </c>
      <c r="AA70" s="6">
        <v>1</v>
      </c>
      <c r="AB70" s="6">
        <v>0</v>
      </c>
      <c r="AC70" s="21">
        <v>3</v>
      </c>
      <c r="AD70" s="20">
        <v>1</v>
      </c>
      <c r="AE70" s="20">
        <v>1</v>
      </c>
      <c r="AF70" s="20">
        <v>1</v>
      </c>
      <c r="AG70" s="59"/>
      <c r="AH70" s="21">
        <v>3</v>
      </c>
      <c r="AI70" s="21">
        <v>3</v>
      </c>
      <c r="AJ70" s="59"/>
      <c r="AK70" s="13">
        <v>0</v>
      </c>
      <c r="AL70" s="19">
        <v>3</v>
      </c>
      <c r="AM70" s="19">
        <v>3</v>
      </c>
      <c r="AN70" s="64"/>
      <c r="AO70" s="6">
        <v>0</v>
      </c>
      <c r="AP70" s="21">
        <v>3</v>
      </c>
      <c r="AQ70" s="6">
        <v>0</v>
      </c>
      <c r="AR70" s="20">
        <v>1</v>
      </c>
      <c r="AS70" s="64"/>
      <c r="AT70" s="21">
        <v>3</v>
      </c>
      <c r="AU70" s="6">
        <v>0</v>
      </c>
      <c r="AV70" s="64"/>
      <c r="AW70" s="6">
        <v>0</v>
      </c>
      <c r="AX70" s="6">
        <v>0</v>
      </c>
      <c r="AY70" s="103" t="s">
        <v>1129</v>
      </c>
      <c r="AZ70" s="103" t="s">
        <v>1129</v>
      </c>
      <c r="BA70" s="20">
        <v>1</v>
      </c>
      <c r="BB70" s="20">
        <v>1</v>
      </c>
      <c r="BC70" s="64"/>
      <c r="BD70" s="28">
        <v>2</v>
      </c>
      <c r="BE70" s="103" t="s">
        <v>1129</v>
      </c>
      <c r="BF70" s="6">
        <v>0</v>
      </c>
      <c r="BG70" s="64"/>
      <c r="BH70" s="20">
        <v>1</v>
      </c>
      <c r="BI70" s="6">
        <v>0</v>
      </c>
      <c r="BJ70" s="64"/>
      <c r="BK70" s="6">
        <v>0</v>
      </c>
      <c r="BL70" s="6">
        <v>0</v>
      </c>
      <c r="BM70" s="6">
        <v>0</v>
      </c>
      <c r="BN70" s="9">
        <v>0</v>
      </c>
      <c r="BO70" s="64"/>
      <c r="BP70" s="6">
        <v>0</v>
      </c>
      <c r="BQ70" s="103" t="s">
        <v>1129</v>
      </c>
      <c r="BR70" s="9">
        <v>0</v>
      </c>
      <c r="BS70" s="103" t="s">
        <v>1129</v>
      </c>
      <c r="BT70" s="64"/>
      <c r="BU70" s="20">
        <v>1</v>
      </c>
      <c r="BV70" s="57"/>
      <c r="BW70" s="20">
        <v>1</v>
      </c>
      <c r="BX70" s="64"/>
      <c r="BY70" s="20">
        <v>1</v>
      </c>
      <c r="BZ70" s="20">
        <v>1</v>
      </c>
      <c r="CA70" s="20">
        <v>1</v>
      </c>
      <c r="CB70" s="6">
        <v>0</v>
      </c>
      <c r="CC70" s="64"/>
      <c r="CD70" s="6">
        <v>0</v>
      </c>
      <c r="CE70" s="6">
        <v>0</v>
      </c>
      <c r="CF70" s="59"/>
      <c r="CG70" s="21">
        <v>3</v>
      </c>
      <c r="CH70" s="6">
        <v>0</v>
      </c>
      <c r="CI70" s="64"/>
      <c r="CJ70" s="6">
        <v>5</v>
      </c>
      <c r="CK70" s="6">
        <v>736</v>
      </c>
      <c r="CL70" s="59"/>
      <c r="CM70" s="6">
        <v>1</v>
      </c>
      <c r="CN70" s="6">
        <v>0</v>
      </c>
      <c r="CO70" s="6">
        <v>0</v>
      </c>
      <c r="CP70" s="64"/>
      <c r="CQ70" s="64"/>
      <c r="CR70" s="28">
        <v>2</v>
      </c>
      <c r="CS70" s="20">
        <v>1</v>
      </c>
      <c r="CT70" s="14">
        <v>0</v>
      </c>
      <c r="CU70" s="14">
        <v>0</v>
      </c>
      <c r="CV70" s="14">
        <v>0</v>
      </c>
      <c r="CW70" s="21">
        <v>3</v>
      </c>
      <c r="CX70" s="64"/>
      <c r="CY70" s="6">
        <v>0</v>
      </c>
      <c r="CZ70" s="6">
        <v>0</v>
      </c>
      <c r="DA70" s="6">
        <v>0</v>
      </c>
      <c r="DB70" s="85" t="s">
        <v>1129</v>
      </c>
      <c r="DC70" s="64"/>
      <c r="DD70" s="21">
        <v>3</v>
      </c>
      <c r="DE70" s="6">
        <v>0</v>
      </c>
      <c r="DF70" s="6">
        <v>0</v>
      </c>
      <c r="DG70" s="103" t="s">
        <v>1129</v>
      </c>
      <c r="DH70" s="64"/>
      <c r="DI70" s="21">
        <v>3</v>
      </c>
      <c r="DJ70" s="6">
        <v>0</v>
      </c>
      <c r="DK70" s="6">
        <v>0</v>
      </c>
      <c r="DL70" s="21">
        <v>3</v>
      </c>
      <c r="DM70" s="64"/>
      <c r="DN70" s="20">
        <v>1</v>
      </c>
      <c r="DO70" s="9">
        <v>0</v>
      </c>
      <c r="DP70" s="64"/>
      <c r="DQ70" s="103" t="s">
        <v>1129</v>
      </c>
      <c r="DR70" s="64"/>
      <c r="DS70" s="85" t="s">
        <v>1129</v>
      </c>
      <c r="DT70" s="85" t="s">
        <v>1129</v>
      </c>
      <c r="DU70" s="85" t="s">
        <v>1129</v>
      </c>
      <c r="DV70" s="85" t="s">
        <v>1129</v>
      </c>
      <c r="DW70" s="85" t="s">
        <v>1129</v>
      </c>
      <c r="DX70" s="20">
        <v>1</v>
      </c>
      <c r="DY70" s="6">
        <v>0</v>
      </c>
      <c r="DZ70" s="64"/>
      <c r="EA70" s="21">
        <v>3</v>
      </c>
      <c r="EB70" s="21">
        <v>3</v>
      </c>
      <c r="EC70" s="21">
        <v>3</v>
      </c>
      <c r="ED70" s="21">
        <v>3</v>
      </c>
      <c r="EE70" s="9">
        <v>0</v>
      </c>
      <c r="EF70" s="21">
        <v>3</v>
      </c>
      <c r="EG70" s="21">
        <v>3</v>
      </c>
      <c r="EH70" s="21">
        <v>3</v>
      </c>
      <c r="EI70" s="6">
        <v>0</v>
      </c>
      <c r="EJ70" s="59"/>
      <c r="EK70" s="14">
        <v>0</v>
      </c>
      <c r="EL70" s="14">
        <v>0</v>
      </c>
      <c r="EM70" s="14">
        <v>0</v>
      </c>
      <c r="EN70" s="14">
        <v>0</v>
      </c>
      <c r="EO70" s="14">
        <v>0</v>
      </c>
      <c r="EP70" s="14">
        <v>0</v>
      </c>
      <c r="EQ70" s="14">
        <v>0</v>
      </c>
      <c r="ER70" s="14">
        <v>0</v>
      </c>
      <c r="ES70" s="14">
        <v>0</v>
      </c>
      <c r="ET70" s="14">
        <v>0</v>
      </c>
      <c r="EU70" s="14">
        <v>0</v>
      </c>
      <c r="EV70" s="14">
        <v>0</v>
      </c>
      <c r="EW70" s="14">
        <v>0</v>
      </c>
      <c r="EX70" s="14">
        <v>0</v>
      </c>
      <c r="EY70" s="14">
        <v>0</v>
      </c>
      <c r="EZ70" s="14">
        <v>0</v>
      </c>
      <c r="FA70" s="14">
        <v>0</v>
      </c>
      <c r="FB70" s="14">
        <v>0</v>
      </c>
      <c r="FC70" s="14">
        <v>0</v>
      </c>
      <c r="FD70" s="14">
        <v>0</v>
      </c>
      <c r="FE70" s="14">
        <v>0</v>
      </c>
    </row>
    <row r="71" spans="1:161" s="1" customFormat="1" ht="120" customHeight="1" x14ac:dyDescent="0.25">
      <c r="A71" s="13">
        <v>70</v>
      </c>
      <c r="B71" s="6" t="s">
        <v>415</v>
      </c>
      <c r="C71" s="6" t="s">
        <v>416</v>
      </c>
      <c r="D71" s="14" t="s">
        <v>26</v>
      </c>
      <c r="E71" s="14">
        <v>1</v>
      </c>
      <c r="F71" s="14" t="s">
        <v>417</v>
      </c>
      <c r="G71" s="6">
        <v>1</v>
      </c>
      <c r="H71" s="7" t="s">
        <v>418</v>
      </c>
      <c r="I71" s="8">
        <v>2006</v>
      </c>
      <c r="J71" s="7" t="s">
        <v>419</v>
      </c>
      <c r="K71" s="8">
        <v>2009</v>
      </c>
      <c r="L71" s="18" t="s">
        <v>30</v>
      </c>
      <c r="M71" s="14">
        <v>1</v>
      </c>
      <c r="N71" s="14" t="s">
        <v>30</v>
      </c>
      <c r="O71" s="14" t="s">
        <v>30</v>
      </c>
      <c r="P71" s="14" t="s">
        <v>30</v>
      </c>
      <c r="Q71" s="14" t="s">
        <v>30</v>
      </c>
      <c r="R71" s="14" t="s">
        <v>30</v>
      </c>
      <c r="S71" s="14" t="s">
        <v>30</v>
      </c>
      <c r="T71" s="14" t="s">
        <v>30</v>
      </c>
      <c r="U71" s="14" t="s">
        <v>44</v>
      </c>
      <c r="V71" s="14" t="s">
        <v>45</v>
      </c>
      <c r="W71" s="13">
        <v>1</v>
      </c>
      <c r="X71" s="58"/>
      <c r="Y71" s="58"/>
      <c r="Z71" s="14">
        <v>1</v>
      </c>
      <c r="AA71" s="14">
        <v>1</v>
      </c>
      <c r="AB71" s="14">
        <v>0</v>
      </c>
      <c r="AC71" s="21">
        <v>3</v>
      </c>
      <c r="AD71" s="21">
        <v>3</v>
      </c>
      <c r="AE71" s="6">
        <v>0</v>
      </c>
      <c r="AF71" s="6">
        <v>0</v>
      </c>
      <c r="AG71" s="59"/>
      <c r="AH71" s="28">
        <v>2</v>
      </c>
      <c r="AI71" s="28">
        <v>2</v>
      </c>
      <c r="AJ71" s="59"/>
      <c r="AK71" s="13">
        <v>0</v>
      </c>
      <c r="AL71" s="19">
        <v>3</v>
      </c>
      <c r="AM71" s="19">
        <v>3</v>
      </c>
      <c r="AN71" s="64"/>
      <c r="AO71" s="14">
        <v>0</v>
      </c>
      <c r="AP71" s="21">
        <v>3</v>
      </c>
      <c r="AQ71" s="14">
        <v>0</v>
      </c>
      <c r="AR71" s="14">
        <v>0</v>
      </c>
      <c r="AS71" s="64"/>
      <c r="AT71" s="21">
        <v>3</v>
      </c>
      <c r="AU71" s="21">
        <v>3</v>
      </c>
      <c r="AV71" s="64"/>
      <c r="AW71" s="14">
        <v>0</v>
      </c>
      <c r="AX71" s="14">
        <v>0</v>
      </c>
      <c r="AY71" s="103" t="s">
        <v>1129</v>
      </c>
      <c r="AZ71" s="103" t="s">
        <v>1129</v>
      </c>
      <c r="BA71" s="28">
        <v>2</v>
      </c>
      <c r="BB71" s="20">
        <v>1</v>
      </c>
      <c r="BC71" s="64"/>
      <c r="BD71" s="20">
        <v>1</v>
      </c>
      <c r="BE71" s="103" t="s">
        <v>1129</v>
      </c>
      <c r="BF71" s="20">
        <v>1</v>
      </c>
      <c r="BG71" s="64"/>
      <c r="BH71" s="20">
        <v>1</v>
      </c>
      <c r="BI71" s="14">
        <v>0</v>
      </c>
      <c r="BJ71" s="64"/>
      <c r="BK71" s="14">
        <v>0</v>
      </c>
      <c r="BL71" s="6">
        <v>0</v>
      </c>
      <c r="BM71" s="14">
        <v>0</v>
      </c>
      <c r="BN71" s="9">
        <v>0</v>
      </c>
      <c r="BO71" s="64"/>
      <c r="BP71" s="14">
        <v>0</v>
      </c>
      <c r="BQ71" s="103" t="s">
        <v>1129</v>
      </c>
      <c r="BR71" s="9">
        <v>0</v>
      </c>
      <c r="BS71" s="103" t="s">
        <v>1129</v>
      </c>
      <c r="BT71" s="64"/>
      <c r="BU71" s="14">
        <v>0</v>
      </c>
      <c r="BV71" s="57"/>
      <c r="BW71" s="14">
        <v>0</v>
      </c>
      <c r="BX71" s="64"/>
      <c r="BY71" s="14">
        <v>0</v>
      </c>
      <c r="BZ71" s="20">
        <v>1</v>
      </c>
      <c r="CA71" s="14">
        <v>0</v>
      </c>
      <c r="CB71" s="14">
        <v>0</v>
      </c>
      <c r="CC71" s="64"/>
      <c r="CD71" s="6">
        <v>0</v>
      </c>
      <c r="CE71" s="6">
        <v>0</v>
      </c>
      <c r="CF71" s="59"/>
      <c r="CG71" s="21">
        <v>3</v>
      </c>
      <c r="CH71" s="6">
        <v>0</v>
      </c>
      <c r="CI71" s="64"/>
      <c r="CJ71" s="14">
        <v>8</v>
      </c>
      <c r="CK71" s="14">
        <v>848</v>
      </c>
      <c r="CL71" s="58"/>
      <c r="CM71" s="14">
        <v>1</v>
      </c>
      <c r="CN71" s="14">
        <v>0</v>
      </c>
      <c r="CO71" s="14">
        <v>0</v>
      </c>
      <c r="CP71" s="64"/>
      <c r="CQ71" s="64"/>
      <c r="CR71" s="28">
        <v>2</v>
      </c>
      <c r="CS71" s="25">
        <v>1</v>
      </c>
      <c r="CT71" s="21">
        <v>3</v>
      </c>
      <c r="CU71" s="14">
        <v>0</v>
      </c>
      <c r="CV71" s="14">
        <v>0</v>
      </c>
      <c r="CW71" s="14">
        <v>0</v>
      </c>
      <c r="CX71" s="64"/>
      <c r="CY71" s="14">
        <v>0</v>
      </c>
      <c r="CZ71" s="14">
        <v>0</v>
      </c>
      <c r="DA71" s="14">
        <v>0</v>
      </c>
      <c r="DB71" s="85" t="s">
        <v>1129</v>
      </c>
      <c r="DC71" s="64"/>
      <c r="DD71" s="21">
        <v>3</v>
      </c>
      <c r="DE71" s="14">
        <v>0</v>
      </c>
      <c r="DF71" s="14">
        <v>0</v>
      </c>
      <c r="DG71" s="103" t="s">
        <v>1129</v>
      </c>
      <c r="DH71" s="64"/>
      <c r="DI71" s="21">
        <v>3</v>
      </c>
      <c r="DJ71" s="14">
        <v>0</v>
      </c>
      <c r="DK71" s="21">
        <v>3</v>
      </c>
      <c r="DL71" s="21">
        <v>3</v>
      </c>
      <c r="DM71" s="64"/>
      <c r="DN71" s="14">
        <v>0</v>
      </c>
      <c r="DO71" s="9">
        <v>0</v>
      </c>
      <c r="DP71" s="64"/>
      <c r="DQ71" s="103" t="s">
        <v>1129</v>
      </c>
      <c r="DR71" s="64"/>
      <c r="DS71" s="85" t="s">
        <v>1129</v>
      </c>
      <c r="DT71" s="85" t="s">
        <v>1129</v>
      </c>
      <c r="DU71" s="85" t="s">
        <v>1129</v>
      </c>
      <c r="DV71" s="85" t="s">
        <v>1129</v>
      </c>
      <c r="DW71" s="85" t="s">
        <v>1129</v>
      </c>
      <c r="DX71" s="21">
        <v>3</v>
      </c>
      <c r="DY71" s="14">
        <v>0</v>
      </c>
      <c r="DZ71" s="64"/>
      <c r="EA71" s="21">
        <v>3</v>
      </c>
      <c r="EB71" s="21">
        <v>3</v>
      </c>
      <c r="EC71" s="14">
        <v>0</v>
      </c>
      <c r="ED71" s="21">
        <v>3</v>
      </c>
      <c r="EE71" s="9">
        <v>0</v>
      </c>
      <c r="EF71" s="21">
        <v>3</v>
      </c>
      <c r="EG71" s="21">
        <v>3</v>
      </c>
      <c r="EH71" s="21">
        <v>3</v>
      </c>
      <c r="EI71" s="14">
        <v>0</v>
      </c>
      <c r="EJ71" s="58"/>
      <c r="EK71" s="21">
        <v>3</v>
      </c>
      <c r="EL71" s="28">
        <v>2</v>
      </c>
      <c r="EM71" s="21">
        <v>3</v>
      </c>
      <c r="EN71" s="21">
        <v>3</v>
      </c>
      <c r="EO71" s="21">
        <v>3</v>
      </c>
      <c r="EP71" s="14">
        <v>0</v>
      </c>
      <c r="EQ71" s="21">
        <v>3</v>
      </c>
      <c r="ER71" s="21">
        <v>3</v>
      </c>
      <c r="ES71" s="14">
        <v>0</v>
      </c>
      <c r="ET71" s="21">
        <v>3</v>
      </c>
      <c r="EU71" s="21">
        <v>3</v>
      </c>
      <c r="EV71" s="21">
        <v>3</v>
      </c>
      <c r="EW71" s="21">
        <v>3</v>
      </c>
      <c r="EX71" s="21">
        <v>3</v>
      </c>
      <c r="EY71" s="14">
        <v>0</v>
      </c>
      <c r="EZ71" s="14">
        <v>0</v>
      </c>
      <c r="FA71" s="14">
        <v>0</v>
      </c>
      <c r="FB71" s="14">
        <v>0</v>
      </c>
      <c r="FC71" s="21">
        <v>3</v>
      </c>
      <c r="FD71" s="14">
        <v>0</v>
      </c>
      <c r="FE71" s="14">
        <v>0</v>
      </c>
    </row>
    <row r="72" spans="1:161" s="1" customFormat="1" ht="120" customHeight="1" x14ac:dyDescent="0.25">
      <c r="A72" s="13">
        <v>71</v>
      </c>
      <c r="B72" s="6" t="s">
        <v>420</v>
      </c>
      <c r="C72" s="6" t="s">
        <v>421</v>
      </c>
      <c r="D72" s="6" t="s">
        <v>422</v>
      </c>
      <c r="E72" s="6">
        <v>7</v>
      </c>
      <c r="F72" s="6" t="s">
        <v>423</v>
      </c>
      <c r="G72" s="6">
        <v>1</v>
      </c>
      <c r="H72" s="7" t="s">
        <v>424</v>
      </c>
      <c r="I72" s="8">
        <v>2006</v>
      </c>
      <c r="J72" s="7" t="s">
        <v>425</v>
      </c>
      <c r="K72" s="33">
        <v>2006</v>
      </c>
      <c r="L72" s="18" t="s">
        <v>30</v>
      </c>
      <c r="M72" s="6">
        <v>1</v>
      </c>
      <c r="N72" s="6" t="s">
        <v>30</v>
      </c>
      <c r="O72" s="6" t="s">
        <v>30</v>
      </c>
      <c r="P72" s="6" t="s">
        <v>30</v>
      </c>
      <c r="Q72" s="6" t="s">
        <v>30</v>
      </c>
      <c r="R72" s="6" t="s">
        <v>30</v>
      </c>
      <c r="S72" s="6" t="s">
        <v>30</v>
      </c>
      <c r="T72" s="6" t="s">
        <v>30</v>
      </c>
      <c r="U72" s="6" t="s">
        <v>73</v>
      </c>
      <c r="V72" s="6" t="s">
        <v>426</v>
      </c>
      <c r="W72" s="14">
        <v>1</v>
      </c>
      <c r="X72" s="57"/>
      <c r="Y72" s="57"/>
      <c r="Z72" s="13">
        <v>0</v>
      </c>
      <c r="AA72" s="13">
        <v>0</v>
      </c>
      <c r="AB72" s="13">
        <v>0</v>
      </c>
      <c r="AC72" s="13">
        <v>0</v>
      </c>
      <c r="AD72" s="13">
        <v>0</v>
      </c>
      <c r="AE72" s="13">
        <v>0</v>
      </c>
      <c r="AF72" s="13">
        <v>0</v>
      </c>
      <c r="AG72" s="57"/>
      <c r="AH72" s="13">
        <v>0</v>
      </c>
      <c r="AI72" s="13">
        <v>0</v>
      </c>
      <c r="AJ72" s="57"/>
      <c r="AK72" s="13">
        <v>0</v>
      </c>
      <c r="AL72" s="13">
        <v>0</v>
      </c>
      <c r="AM72" s="13">
        <v>0</v>
      </c>
      <c r="AN72" s="64"/>
      <c r="AO72" s="13">
        <v>0</v>
      </c>
      <c r="AP72" s="13">
        <v>0</v>
      </c>
      <c r="AQ72" s="13">
        <v>0</v>
      </c>
      <c r="AR72" s="13">
        <v>0</v>
      </c>
      <c r="AS72" s="64"/>
      <c r="AT72" s="13">
        <v>0</v>
      </c>
      <c r="AU72" s="13">
        <v>0</v>
      </c>
      <c r="AV72" s="64"/>
      <c r="AW72" s="13">
        <v>0</v>
      </c>
      <c r="AX72" s="13">
        <v>0</v>
      </c>
      <c r="AY72" s="103" t="s">
        <v>1129</v>
      </c>
      <c r="AZ72" s="103" t="s">
        <v>1129</v>
      </c>
      <c r="BA72" s="13">
        <v>0</v>
      </c>
      <c r="BB72" s="13">
        <v>0</v>
      </c>
      <c r="BC72" s="64"/>
      <c r="BD72" s="13">
        <v>0</v>
      </c>
      <c r="BE72" s="103" t="s">
        <v>1129</v>
      </c>
      <c r="BF72" s="13">
        <v>0</v>
      </c>
      <c r="BG72" s="64"/>
      <c r="BH72" s="13">
        <v>0</v>
      </c>
      <c r="BI72" s="13">
        <v>0</v>
      </c>
      <c r="BJ72" s="64"/>
      <c r="BK72" s="13">
        <v>0</v>
      </c>
      <c r="BL72" s="13">
        <v>0</v>
      </c>
      <c r="BM72" s="13">
        <v>0</v>
      </c>
      <c r="BN72" s="9">
        <v>0</v>
      </c>
      <c r="BO72" s="64"/>
      <c r="BP72" s="13">
        <v>0</v>
      </c>
      <c r="BQ72" s="103" t="s">
        <v>1129</v>
      </c>
      <c r="BR72" s="9">
        <v>0</v>
      </c>
      <c r="BS72" s="103" t="s">
        <v>1129</v>
      </c>
      <c r="BT72" s="64"/>
      <c r="BU72" s="13">
        <v>0</v>
      </c>
      <c r="BV72" s="57"/>
      <c r="BW72" s="13">
        <v>0</v>
      </c>
      <c r="BX72" s="64"/>
      <c r="BY72" s="13">
        <v>0</v>
      </c>
      <c r="BZ72" s="13">
        <v>0</v>
      </c>
      <c r="CA72" s="13">
        <v>0</v>
      </c>
      <c r="CB72" s="13">
        <v>0</v>
      </c>
      <c r="CC72" s="64"/>
      <c r="CD72" s="13">
        <v>0</v>
      </c>
      <c r="CE72" s="13">
        <v>0</v>
      </c>
      <c r="CF72" s="57"/>
      <c r="CG72" s="13">
        <v>0</v>
      </c>
      <c r="CH72" s="13">
        <v>0</v>
      </c>
      <c r="CI72" s="64"/>
      <c r="CJ72" s="13">
        <v>0</v>
      </c>
      <c r="CK72" s="13">
        <v>0</v>
      </c>
      <c r="CL72" s="57"/>
      <c r="CM72" s="13">
        <v>0</v>
      </c>
      <c r="CN72" s="13">
        <v>0</v>
      </c>
      <c r="CO72" s="13">
        <v>0</v>
      </c>
      <c r="CP72" s="64"/>
      <c r="CQ72" s="64"/>
      <c r="CR72" s="13">
        <v>0</v>
      </c>
      <c r="CS72" s="13">
        <v>0</v>
      </c>
      <c r="CT72" s="22">
        <v>0</v>
      </c>
      <c r="CU72" s="22">
        <v>0</v>
      </c>
      <c r="CV72" s="22">
        <v>0</v>
      </c>
      <c r="CW72" s="22">
        <v>0</v>
      </c>
      <c r="CX72" s="64"/>
      <c r="CY72" s="14">
        <v>0</v>
      </c>
      <c r="CZ72" s="14">
        <v>0</v>
      </c>
      <c r="DA72" s="13">
        <v>0</v>
      </c>
      <c r="DB72" s="85" t="s">
        <v>1129</v>
      </c>
      <c r="DC72" s="64"/>
      <c r="DD72" s="13">
        <v>0</v>
      </c>
      <c r="DE72" s="13">
        <v>0</v>
      </c>
      <c r="DF72" s="13">
        <v>0</v>
      </c>
      <c r="DG72" s="103" t="s">
        <v>1129</v>
      </c>
      <c r="DH72" s="64"/>
      <c r="DI72" s="13">
        <v>0</v>
      </c>
      <c r="DJ72" s="13">
        <v>0</v>
      </c>
      <c r="DK72" s="13">
        <v>0</v>
      </c>
      <c r="DL72" s="13">
        <v>0</v>
      </c>
      <c r="DM72" s="64"/>
      <c r="DN72" s="13">
        <v>0</v>
      </c>
      <c r="DO72" s="9">
        <v>0</v>
      </c>
      <c r="DP72" s="64"/>
      <c r="DQ72" s="103" t="s">
        <v>1129</v>
      </c>
      <c r="DR72" s="64"/>
      <c r="DS72" s="85" t="s">
        <v>1129</v>
      </c>
      <c r="DT72" s="85" t="s">
        <v>1129</v>
      </c>
      <c r="DU72" s="85" t="s">
        <v>1129</v>
      </c>
      <c r="DV72" s="85" t="s">
        <v>1129</v>
      </c>
      <c r="DW72" s="85" t="s">
        <v>1129</v>
      </c>
      <c r="DX72" s="13">
        <v>0</v>
      </c>
      <c r="DY72" s="13">
        <v>0</v>
      </c>
      <c r="DZ72" s="64"/>
      <c r="EA72" s="13">
        <v>0</v>
      </c>
      <c r="EB72" s="13">
        <v>0</v>
      </c>
      <c r="EC72" s="13">
        <v>0</v>
      </c>
      <c r="ED72" s="13">
        <v>0</v>
      </c>
      <c r="EE72" s="9">
        <v>0</v>
      </c>
      <c r="EF72" s="13">
        <v>0</v>
      </c>
      <c r="EG72" s="13">
        <v>0</v>
      </c>
      <c r="EH72" s="13">
        <v>0</v>
      </c>
      <c r="EI72" s="13">
        <v>0</v>
      </c>
      <c r="EJ72" s="57"/>
      <c r="EK72" s="28">
        <v>2</v>
      </c>
      <c r="EL72" s="28">
        <v>2</v>
      </c>
      <c r="EM72" s="28">
        <v>2</v>
      </c>
      <c r="EN72" s="13">
        <v>0</v>
      </c>
      <c r="EO72" s="13">
        <v>0</v>
      </c>
      <c r="EP72" s="13">
        <v>0</v>
      </c>
      <c r="EQ72" s="13">
        <v>0</v>
      </c>
      <c r="ER72" s="13">
        <v>0</v>
      </c>
      <c r="ES72" s="13">
        <v>0</v>
      </c>
      <c r="ET72" s="13">
        <v>0</v>
      </c>
      <c r="EU72" s="13">
        <v>0</v>
      </c>
      <c r="EV72" s="13">
        <v>0</v>
      </c>
      <c r="EW72" s="13">
        <v>0</v>
      </c>
      <c r="EX72" s="13">
        <v>0</v>
      </c>
      <c r="EY72" s="13">
        <v>0</v>
      </c>
      <c r="EZ72" s="13">
        <v>0</v>
      </c>
      <c r="FA72" s="13">
        <v>0</v>
      </c>
      <c r="FB72" s="13">
        <v>0</v>
      </c>
      <c r="FC72" s="13">
        <v>0</v>
      </c>
      <c r="FD72" s="13">
        <v>0</v>
      </c>
      <c r="FE72" s="13">
        <v>0</v>
      </c>
    </row>
    <row r="73" spans="1:161" s="1" customFormat="1" ht="120" customHeight="1" x14ac:dyDescent="0.25">
      <c r="A73" s="13">
        <v>72</v>
      </c>
      <c r="B73" s="6" t="s">
        <v>427</v>
      </c>
      <c r="C73" s="6" t="s">
        <v>428</v>
      </c>
      <c r="D73" s="14" t="s">
        <v>26</v>
      </c>
      <c r="E73" s="14">
        <v>1</v>
      </c>
      <c r="F73" s="14" t="s">
        <v>429</v>
      </c>
      <c r="G73" s="6">
        <v>2</v>
      </c>
      <c r="H73" s="7" t="s">
        <v>430</v>
      </c>
      <c r="I73" s="8">
        <v>2006</v>
      </c>
      <c r="J73" s="7" t="s">
        <v>225</v>
      </c>
      <c r="K73" s="8">
        <v>2008</v>
      </c>
      <c r="L73" s="14" t="s">
        <v>30</v>
      </c>
      <c r="M73" s="14">
        <v>1</v>
      </c>
      <c r="N73" s="14" t="s">
        <v>30</v>
      </c>
      <c r="O73" s="14" t="s">
        <v>30</v>
      </c>
      <c r="P73" s="14" t="s">
        <v>30</v>
      </c>
      <c r="Q73" s="14" t="s">
        <v>30</v>
      </c>
      <c r="R73" s="14" t="s">
        <v>30</v>
      </c>
      <c r="S73" s="35" t="s">
        <v>431</v>
      </c>
      <c r="T73" s="14" t="s">
        <v>30</v>
      </c>
      <c r="U73" s="14" t="s">
        <v>31</v>
      </c>
      <c r="V73" s="14" t="s">
        <v>390</v>
      </c>
      <c r="W73" s="14">
        <v>1</v>
      </c>
      <c r="X73" s="58"/>
      <c r="Y73" s="58"/>
      <c r="Z73" s="14">
        <v>1</v>
      </c>
      <c r="AA73" s="14">
        <v>1</v>
      </c>
      <c r="AB73" s="14">
        <v>0</v>
      </c>
      <c r="AC73" s="21">
        <v>3</v>
      </c>
      <c r="AD73" s="21">
        <v>3</v>
      </c>
      <c r="AE73" s="20">
        <v>1</v>
      </c>
      <c r="AF73" s="6">
        <v>0</v>
      </c>
      <c r="AG73" s="59"/>
      <c r="AH73" s="21">
        <v>3</v>
      </c>
      <c r="AI73" s="21">
        <v>3</v>
      </c>
      <c r="AJ73" s="59"/>
      <c r="AK73" s="13">
        <v>0</v>
      </c>
      <c r="AL73" s="19">
        <v>3</v>
      </c>
      <c r="AM73" s="19">
        <v>3</v>
      </c>
      <c r="AN73" s="64"/>
      <c r="AO73" s="14">
        <v>0</v>
      </c>
      <c r="AP73" s="21">
        <v>3</v>
      </c>
      <c r="AQ73" s="14">
        <v>0</v>
      </c>
      <c r="AR73" s="14">
        <v>0</v>
      </c>
      <c r="AS73" s="64"/>
      <c r="AT73" s="21">
        <v>3</v>
      </c>
      <c r="AU73" s="21">
        <v>3</v>
      </c>
      <c r="AV73" s="64"/>
      <c r="AW73" s="14">
        <v>0</v>
      </c>
      <c r="AX73" s="14">
        <v>0</v>
      </c>
      <c r="AY73" s="103" t="s">
        <v>1129</v>
      </c>
      <c r="AZ73" s="103" t="s">
        <v>1129</v>
      </c>
      <c r="BA73" s="20">
        <v>1</v>
      </c>
      <c r="BB73" s="20">
        <v>1</v>
      </c>
      <c r="BC73" s="64"/>
      <c r="BD73" s="6">
        <v>0</v>
      </c>
      <c r="BE73" s="103" t="s">
        <v>1129</v>
      </c>
      <c r="BF73" s="20">
        <v>1</v>
      </c>
      <c r="BG73" s="64"/>
      <c r="BH73" s="20">
        <v>1</v>
      </c>
      <c r="BI73" s="14">
        <v>0</v>
      </c>
      <c r="BJ73" s="64"/>
      <c r="BK73" s="14">
        <v>0</v>
      </c>
      <c r="BL73" s="6">
        <v>0</v>
      </c>
      <c r="BM73" s="14">
        <v>0</v>
      </c>
      <c r="BN73" s="9">
        <v>0</v>
      </c>
      <c r="BO73" s="64"/>
      <c r="BP73" s="14">
        <v>0</v>
      </c>
      <c r="BQ73" s="103" t="s">
        <v>1129</v>
      </c>
      <c r="BR73" s="9">
        <v>0</v>
      </c>
      <c r="BS73" s="103" t="s">
        <v>1129</v>
      </c>
      <c r="BT73" s="64"/>
      <c r="BU73" s="20">
        <v>1</v>
      </c>
      <c r="BV73" s="57"/>
      <c r="BW73" s="20">
        <v>1</v>
      </c>
      <c r="BX73" s="64"/>
      <c r="BY73" s="14">
        <v>0</v>
      </c>
      <c r="BZ73" s="20">
        <v>1</v>
      </c>
      <c r="CA73" s="20">
        <v>1</v>
      </c>
      <c r="CB73" s="14">
        <v>0</v>
      </c>
      <c r="CC73" s="64"/>
      <c r="CD73" s="6">
        <v>0</v>
      </c>
      <c r="CE73" s="6">
        <v>0</v>
      </c>
      <c r="CF73" s="59"/>
      <c r="CG73" s="21">
        <v>3</v>
      </c>
      <c r="CH73" s="6">
        <v>0</v>
      </c>
      <c r="CI73" s="64"/>
      <c r="CJ73" s="14">
        <v>6</v>
      </c>
      <c r="CK73" s="14">
        <v>756</v>
      </c>
      <c r="CL73" s="58"/>
      <c r="CM73" s="14">
        <v>0</v>
      </c>
      <c r="CN73" s="14">
        <v>0</v>
      </c>
      <c r="CO73" s="14">
        <v>1</v>
      </c>
      <c r="CP73" s="64"/>
      <c r="CQ73" s="64"/>
      <c r="CR73" s="20">
        <v>1</v>
      </c>
      <c r="CS73" s="20">
        <v>1</v>
      </c>
      <c r="CT73" s="14">
        <v>0</v>
      </c>
      <c r="CU73" s="14">
        <v>0</v>
      </c>
      <c r="CV73" s="14">
        <v>0</v>
      </c>
      <c r="CW73" s="14">
        <v>0</v>
      </c>
      <c r="CX73" s="64"/>
      <c r="CY73" s="20">
        <v>1</v>
      </c>
      <c r="CZ73" s="14">
        <v>0</v>
      </c>
      <c r="DA73" s="14">
        <v>0</v>
      </c>
      <c r="DB73" s="85" t="s">
        <v>1129</v>
      </c>
      <c r="DC73" s="64"/>
      <c r="DD73" s="21">
        <v>3</v>
      </c>
      <c r="DE73" s="14">
        <v>0</v>
      </c>
      <c r="DF73" s="14">
        <v>0</v>
      </c>
      <c r="DG73" s="103" t="s">
        <v>1129</v>
      </c>
      <c r="DH73" s="64"/>
      <c r="DI73" s="21">
        <v>3</v>
      </c>
      <c r="DJ73" s="14">
        <v>0</v>
      </c>
      <c r="DK73" s="14">
        <v>0</v>
      </c>
      <c r="DL73" s="21">
        <v>3</v>
      </c>
      <c r="DM73" s="64"/>
      <c r="DN73" s="14">
        <v>0</v>
      </c>
      <c r="DO73" s="9">
        <v>0</v>
      </c>
      <c r="DP73" s="64"/>
      <c r="DQ73" s="103" t="s">
        <v>1129</v>
      </c>
      <c r="DR73" s="64"/>
      <c r="DS73" s="85" t="s">
        <v>1129</v>
      </c>
      <c r="DT73" s="85" t="s">
        <v>1129</v>
      </c>
      <c r="DU73" s="85" t="s">
        <v>1129</v>
      </c>
      <c r="DV73" s="85" t="s">
        <v>1129</v>
      </c>
      <c r="DW73" s="85" t="s">
        <v>1129</v>
      </c>
      <c r="DX73" s="14">
        <v>0</v>
      </c>
      <c r="DY73" s="14">
        <v>0</v>
      </c>
      <c r="DZ73" s="64"/>
      <c r="EA73" s="21">
        <v>3</v>
      </c>
      <c r="EB73" s="21">
        <v>3</v>
      </c>
      <c r="EC73" s="14">
        <v>0</v>
      </c>
      <c r="ED73" s="21">
        <v>3</v>
      </c>
      <c r="EE73" s="9">
        <v>0</v>
      </c>
      <c r="EF73" s="21">
        <v>3</v>
      </c>
      <c r="EG73" s="21">
        <v>3</v>
      </c>
      <c r="EH73" s="21">
        <v>3</v>
      </c>
      <c r="EI73" s="14">
        <v>0</v>
      </c>
      <c r="EJ73" s="58"/>
      <c r="EK73" s="21">
        <v>3</v>
      </c>
      <c r="EL73" s="21">
        <v>3</v>
      </c>
      <c r="EM73" s="21">
        <v>3</v>
      </c>
      <c r="EN73" s="14">
        <v>0</v>
      </c>
      <c r="EO73" s="14">
        <v>0</v>
      </c>
      <c r="EP73" s="14">
        <v>0</v>
      </c>
      <c r="EQ73" s="14">
        <v>0</v>
      </c>
      <c r="ER73" s="14">
        <v>0</v>
      </c>
      <c r="ES73" s="14">
        <v>0</v>
      </c>
      <c r="ET73" s="14">
        <v>0</v>
      </c>
      <c r="EU73" s="14">
        <v>0</v>
      </c>
      <c r="EV73" s="21">
        <v>3</v>
      </c>
      <c r="EW73" s="14">
        <v>0</v>
      </c>
      <c r="EX73" s="14">
        <v>0</v>
      </c>
      <c r="EY73" s="14">
        <v>0</v>
      </c>
      <c r="EZ73" s="21">
        <v>3</v>
      </c>
      <c r="FA73" s="14">
        <v>0</v>
      </c>
      <c r="FB73" s="14">
        <v>0</v>
      </c>
      <c r="FC73" s="21">
        <v>3</v>
      </c>
      <c r="FD73" s="14">
        <v>0</v>
      </c>
      <c r="FE73" s="14">
        <v>0</v>
      </c>
    </row>
    <row r="74" spans="1:161" s="1" customFormat="1" ht="120" customHeight="1" x14ac:dyDescent="0.25">
      <c r="A74" s="13">
        <v>73</v>
      </c>
      <c r="B74" s="6" t="s">
        <v>432</v>
      </c>
      <c r="C74" s="6" t="s">
        <v>433</v>
      </c>
      <c r="D74" s="6" t="s">
        <v>26</v>
      </c>
      <c r="E74" s="6">
        <v>1</v>
      </c>
      <c r="F74" s="6" t="s">
        <v>434</v>
      </c>
      <c r="G74" s="6">
        <v>1</v>
      </c>
      <c r="H74" s="7" t="s">
        <v>435</v>
      </c>
      <c r="I74" s="8">
        <v>2006</v>
      </c>
      <c r="J74" s="6" t="s">
        <v>436</v>
      </c>
      <c r="K74" s="8">
        <v>2008</v>
      </c>
      <c r="L74" s="6" t="s">
        <v>30</v>
      </c>
      <c r="M74" s="6">
        <v>1</v>
      </c>
      <c r="N74" s="6" t="s">
        <v>30</v>
      </c>
      <c r="O74" s="6" t="s">
        <v>30</v>
      </c>
      <c r="P74" s="6" t="s">
        <v>30</v>
      </c>
      <c r="Q74" s="6" t="s">
        <v>30</v>
      </c>
      <c r="R74" s="6" t="s">
        <v>30</v>
      </c>
      <c r="S74" s="6" t="s">
        <v>30</v>
      </c>
      <c r="T74" s="6" t="s">
        <v>30</v>
      </c>
      <c r="U74" s="6" t="s">
        <v>52</v>
      </c>
      <c r="V74" s="6" t="s">
        <v>32</v>
      </c>
      <c r="W74" s="14">
        <v>1</v>
      </c>
      <c r="X74" s="57"/>
      <c r="Y74" s="57"/>
      <c r="Z74" s="13">
        <v>0</v>
      </c>
      <c r="AA74" s="13">
        <v>0</v>
      </c>
      <c r="AB74" s="13">
        <v>0</v>
      </c>
      <c r="AC74" s="13">
        <v>0</v>
      </c>
      <c r="AD74" s="13">
        <v>0</v>
      </c>
      <c r="AE74" s="13">
        <v>0</v>
      </c>
      <c r="AF74" s="13">
        <v>0</v>
      </c>
      <c r="AG74" s="57"/>
      <c r="AH74" s="13">
        <v>0</v>
      </c>
      <c r="AI74" s="13">
        <v>0</v>
      </c>
      <c r="AJ74" s="57"/>
      <c r="AK74" s="13">
        <v>0</v>
      </c>
      <c r="AL74" s="13">
        <v>0</v>
      </c>
      <c r="AM74" s="13">
        <v>0</v>
      </c>
      <c r="AN74" s="64"/>
      <c r="AO74" s="13">
        <v>0</v>
      </c>
      <c r="AP74" s="13">
        <v>0</v>
      </c>
      <c r="AQ74" s="13">
        <v>0</v>
      </c>
      <c r="AR74" s="13">
        <v>0</v>
      </c>
      <c r="AS74" s="64"/>
      <c r="AT74" s="13">
        <v>0</v>
      </c>
      <c r="AU74" s="13">
        <v>0</v>
      </c>
      <c r="AV74" s="64"/>
      <c r="AW74" s="13">
        <v>0</v>
      </c>
      <c r="AX74" s="13">
        <v>0</v>
      </c>
      <c r="AY74" s="103" t="s">
        <v>1129</v>
      </c>
      <c r="AZ74" s="103" t="s">
        <v>1129</v>
      </c>
      <c r="BA74" s="13">
        <v>0</v>
      </c>
      <c r="BB74" s="13">
        <v>0</v>
      </c>
      <c r="BC74" s="64"/>
      <c r="BD74" s="25">
        <v>1</v>
      </c>
      <c r="BE74" s="103" t="s">
        <v>1129</v>
      </c>
      <c r="BF74" s="13">
        <v>0</v>
      </c>
      <c r="BG74" s="64"/>
      <c r="BH74" s="13">
        <v>0</v>
      </c>
      <c r="BI74" s="13">
        <v>0</v>
      </c>
      <c r="BJ74" s="64"/>
      <c r="BK74" s="13">
        <v>0</v>
      </c>
      <c r="BL74" s="13">
        <v>0</v>
      </c>
      <c r="BM74" s="13">
        <v>0</v>
      </c>
      <c r="BN74" s="9">
        <v>0</v>
      </c>
      <c r="BO74" s="64"/>
      <c r="BP74" s="13">
        <v>0</v>
      </c>
      <c r="BQ74" s="103" t="s">
        <v>1129</v>
      </c>
      <c r="BR74" s="9">
        <v>0</v>
      </c>
      <c r="BS74" s="103" t="s">
        <v>1129</v>
      </c>
      <c r="BT74" s="64"/>
      <c r="BU74" s="13">
        <v>0</v>
      </c>
      <c r="BV74" s="57"/>
      <c r="BW74" s="13">
        <v>0</v>
      </c>
      <c r="BX74" s="64"/>
      <c r="BY74" s="13">
        <v>0</v>
      </c>
      <c r="BZ74" s="13">
        <v>0</v>
      </c>
      <c r="CA74" s="13">
        <v>0</v>
      </c>
      <c r="CB74" s="13">
        <v>0</v>
      </c>
      <c r="CC74" s="64"/>
      <c r="CD74" s="13">
        <v>0</v>
      </c>
      <c r="CE74" s="13">
        <v>0</v>
      </c>
      <c r="CF74" s="57"/>
      <c r="CG74" s="13">
        <v>0</v>
      </c>
      <c r="CH74" s="13">
        <v>0</v>
      </c>
      <c r="CI74" s="64"/>
      <c r="CJ74" s="13">
        <v>3</v>
      </c>
      <c r="CK74" s="13">
        <v>222</v>
      </c>
      <c r="CL74" s="57"/>
      <c r="CM74" s="13">
        <v>0</v>
      </c>
      <c r="CN74" s="13">
        <v>0</v>
      </c>
      <c r="CO74" s="13">
        <v>0</v>
      </c>
      <c r="CP74" s="64"/>
      <c r="CQ74" s="64"/>
      <c r="CR74" s="13">
        <v>0</v>
      </c>
      <c r="CS74" s="13">
        <v>0</v>
      </c>
      <c r="CT74" s="22">
        <v>0</v>
      </c>
      <c r="CU74" s="22">
        <v>0</v>
      </c>
      <c r="CV74" s="22">
        <v>0</v>
      </c>
      <c r="CW74" s="22">
        <v>0</v>
      </c>
      <c r="CX74" s="64"/>
      <c r="CY74" s="14">
        <v>0</v>
      </c>
      <c r="CZ74" s="14">
        <v>0</v>
      </c>
      <c r="DA74" s="13">
        <v>0</v>
      </c>
      <c r="DB74" s="85" t="s">
        <v>1129</v>
      </c>
      <c r="DC74" s="64"/>
      <c r="DD74" s="13">
        <v>0</v>
      </c>
      <c r="DE74" s="13">
        <v>0</v>
      </c>
      <c r="DF74" s="13">
        <v>0</v>
      </c>
      <c r="DG74" s="103" t="s">
        <v>1129</v>
      </c>
      <c r="DH74" s="64"/>
      <c r="DI74" s="13">
        <v>0</v>
      </c>
      <c r="DJ74" s="13">
        <v>0</v>
      </c>
      <c r="DK74" s="13">
        <v>0</v>
      </c>
      <c r="DL74" s="13">
        <v>0</v>
      </c>
      <c r="DM74" s="64"/>
      <c r="DN74" s="13">
        <v>0</v>
      </c>
      <c r="DO74" s="9">
        <v>0</v>
      </c>
      <c r="DP74" s="64"/>
      <c r="DQ74" s="103" t="s">
        <v>1129</v>
      </c>
      <c r="DR74" s="64"/>
      <c r="DS74" s="85" t="s">
        <v>1129</v>
      </c>
      <c r="DT74" s="85" t="s">
        <v>1129</v>
      </c>
      <c r="DU74" s="85" t="s">
        <v>1129</v>
      </c>
      <c r="DV74" s="85" t="s">
        <v>1129</v>
      </c>
      <c r="DW74" s="85" t="s">
        <v>1129</v>
      </c>
      <c r="DX74" s="13">
        <v>0</v>
      </c>
      <c r="DY74" s="13">
        <v>0</v>
      </c>
      <c r="DZ74" s="64"/>
      <c r="EA74" s="13">
        <v>0</v>
      </c>
      <c r="EB74" s="13">
        <v>0</v>
      </c>
      <c r="EC74" s="13">
        <v>0</v>
      </c>
      <c r="ED74" s="13">
        <v>0</v>
      </c>
      <c r="EE74" s="9">
        <v>0</v>
      </c>
      <c r="EF74" s="13">
        <v>0</v>
      </c>
      <c r="EG74" s="13">
        <v>0</v>
      </c>
      <c r="EH74" s="13">
        <v>0</v>
      </c>
      <c r="EI74" s="13">
        <v>0</v>
      </c>
      <c r="EJ74" s="57"/>
      <c r="EK74" s="13">
        <v>0</v>
      </c>
      <c r="EL74" s="13">
        <v>0</v>
      </c>
      <c r="EM74" s="19">
        <v>3</v>
      </c>
      <c r="EN74" s="13">
        <v>0</v>
      </c>
      <c r="EO74" s="13">
        <v>0</v>
      </c>
      <c r="EP74" s="19">
        <v>3</v>
      </c>
      <c r="EQ74" s="19">
        <v>3</v>
      </c>
      <c r="ER74" s="13">
        <v>0</v>
      </c>
      <c r="ES74" s="13">
        <v>0</v>
      </c>
      <c r="ET74" s="13">
        <v>0</v>
      </c>
      <c r="EU74" s="13">
        <v>0</v>
      </c>
      <c r="EV74" s="13">
        <v>0</v>
      </c>
      <c r="EW74" s="13">
        <v>0</v>
      </c>
      <c r="EX74" s="13">
        <v>0</v>
      </c>
      <c r="EY74" s="13">
        <v>0</v>
      </c>
      <c r="EZ74" s="19">
        <v>3</v>
      </c>
      <c r="FA74" s="13">
        <v>0</v>
      </c>
      <c r="FB74" s="13">
        <v>0</v>
      </c>
      <c r="FC74" s="13">
        <v>0</v>
      </c>
      <c r="FD74" s="13">
        <v>0</v>
      </c>
      <c r="FE74" s="13">
        <v>0</v>
      </c>
    </row>
    <row r="75" spans="1:161" s="1" customFormat="1" ht="120" customHeight="1" x14ac:dyDescent="0.25">
      <c r="A75" s="13">
        <v>74</v>
      </c>
      <c r="B75" s="6" t="s">
        <v>437</v>
      </c>
      <c r="C75" s="6" t="s">
        <v>438</v>
      </c>
      <c r="D75" s="14" t="s">
        <v>439</v>
      </c>
      <c r="E75" s="14">
        <v>1</v>
      </c>
      <c r="F75" s="14" t="s">
        <v>440</v>
      </c>
      <c r="G75" s="6">
        <v>1</v>
      </c>
      <c r="H75" s="7" t="s">
        <v>441</v>
      </c>
      <c r="I75" s="8">
        <v>2006</v>
      </c>
      <c r="J75" s="27" t="s">
        <v>442</v>
      </c>
      <c r="K75" s="8">
        <v>2012</v>
      </c>
      <c r="L75" s="18" t="s">
        <v>30</v>
      </c>
      <c r="M75" s="14">
        <v>1</v>
      </c>
      <c r="N75" s="18" t="s">
        <v>30</v>
      </c>
      <c r="O75" s="18" t="s">
        <v>30</v>
      </c>
      <c r="P75" s="18" t="s">
        <v>30</v>
      </c>
      <c r="Q75" s="18" t="s">
        <v>30</v>
      </c>
      <c r="R75" s="18" t="s">
        <v>30</v>
      </c>
      <c r="S75" s="18" t="s">
        <v>30</v>
      </c>
      <c r="T75" s="18" t="s">
        <v>30</v>
      </c>
      <c r="U75" s="14" t="s">
        <v>44</v>
      </c>
      <c r="V75" s="14" t="s">
        <v>139</v>
      </c>
      <c r="W75" s="14">
        <v>1</v>
      </c>
      <c r="X75" s="58"/>
      <c r="Y75" s="58"/>
      <c r="Z75" s="14">
        <v>1</v>
      </c>
      <c r="AA75" s="14">
        <v>1</v>
      </c>
      <c r="AB75" s="14">
        <v>0</v>
      </c>
      <c r="AC75" s="21">
        <v>3</v>
      </c>
      <c r="AD75" s="21">
        <v>3</v>
      </c>
      <c r="AE75" s="6">
        <v>0</v>
      </c>
      <c r="AF75" s="6">
        <v>0</v>
      </c>
      <c r="AG75" s="59"/>
      <c r="AH75" s="28">
        <v>2</v>
      </c>
      <c r="AI75" s="28">
        <v>2</v>
      </c>
      <c r="AJ75" s="59"/>
      <c r="AK75" s="13">
        <v>0</v>
      </c>
      <c r="AL75" s="19">
        <v>3</v>
      </c>
      <c r="AM75" s="19">
        <v>3</v>
      </c>
      <c r="AN75" s="64"/>
      <c r="AO75" s="14">
        <v>0</v>
      </c>
      <c r="AP75" s="21">
        <v>3</v>
      </c>
      <c r="AQ75" s="14">
        <v>0</v>
      </c>
      <c r="AR75" s="14">
        <v>0</v>
      </c>
      <c r="AS75" s="64"/>
      <c r="AT75" s="21">
        <v>3</v>
      </c>
      <c r="AU75" s="21">
        <v>3</v>
      </c>
      <c r="AV75" s="64"/>
      <c r="AW75" s="14">
        <v>0</v>
      </c>
      <c r="AX75" s="14">
        <v>0</v>
      </c>
      <c r="AY75" s="103" t="s">
        <v>1129</v>
      </c>
      <c r="AZ75" s="103" t="s">
        <v>1129</v>
      </c>
      <c r="BA75" s="28">
        <v>2</v>
      </c>
      <c r="BB75" s="20">
        <v>1</v>
      </c>
      <c r="BC75" s="64"/>
      <c r="BD75" s="20">
        <v>1</v>
      </c>
      <c r="BE75" s="103" t="s">
        <v>1129</v>
      </c>
      <c r="BF75" s="20">
        <v>1</v>
      </c>
      <c r="BG75" s="64"/>
      <c r="BH75" s="20">
        <v>1</v>
      </c>
      <c r="BI75" s="14">
        <v>0</v>
      </c>
      <c r="BJ75" s="64"/>
      <c r="BK75" s="14">
        <v>0</v>
      </c>
      <c r="BL75" s="6">
        <v>0</v>
      </c>
      <c r="BM75" s="14">
        <v>0</v>
      </c>
      <c r="BN75" s="9">
        <v>0</v>
      </c>
      <c r="BO75" s="64"/>
      <c r="BP75" s="14">
        <v>0</v>
      </c>
      <c r="BQ75" s="103" t="s">
        <v>1129</v>
      </c>
      <c r="BR75" s="9">
        <v>0</v>
      </c>
      <c r="BS75" s="103" t="s">
        <v>1129</v>
      </c>
      <c r="BT75" s="64"/>
      <c r="BU75" s="14">
        <v>0</v>
      </c>
      <c r="BV75" s="57"/>
      <c r="BW75" s="14">
        <v>0</v>
      </c>
      <c r="BX75" s="64"/>
      <c r="BY75" s="20">
        <v>1</v>
      </c>
      <c r="BZ75" s="14">
        <v>0</v>
      </c>
      <c r="CA75" s="14">
        <v>0</v>
      </c>
      <c r="CB75" s="14">
        <v>0</v>
      </c>
      <c r="CC75" s="64"/>
      <c r="CD75" s="6">
        <v>0</v>
      </c>
      <c r="CE75" s="6">
        <v>0</v>
      </c>
      <c r="CF75" s="59"/>
      <c r="CG75" s="21">
        <v>3</v>
      </c>
      <c r="CH75" s="6">
        <v>0</v>
      </c>
      <c r="CI75" s="64"/>
      <c r="CJ75" s="14">
        <v>8</v>
      </c>
      <c r="CK75" s="14">
        <v>848</v>
      </c>
      <c r="CL75" s="58"/>
      <c r="CM75" s="14">
        <v>1</v>
      </c>
      <c r="CN75" s="14">
        <v>0</v>
      </c>
      <c r="CO75" s="14">
        <v>0</v>
      </c>
      <c r="CP75" s="64"/>
      <c r="CQ75" s="64"/>
      <c r="CR75" s="28">
        <v>2</v>
      </c>
      <c r="CS75" s="13">
        <v>0</v>
      </c>
      <c r="CT75" s="14">
        <v>0</v>
      </c>
      <c r="CU75" s="14">
        <v>0</v>
      </c>
      <c r="CV75" s="14">
        <v>0</v>
      </c>
      <c r="CW75" s="21">
        <v>3</v>
      </c>
      <c r="CX75" s="64"/>
      <c r="CY75" s="14">
        <v>0</v>
      </c>
      <c r="CZ75" s="14">
        <v>0</v>
      </c>
      <c r="DA75" s="14">
        <v>0</v>
      </c>
      <c r="DB75" s="85" t="s">
        <v>1129</v>
      </c>
      <c r="DC75" s="64"/>
      <c r="DD75" s="21">
        <v>3</v>
      </c>
      <c r="DE75" s="14">
        <v>0</v>
      </c>
      <c r="DF75" s="14">
        <v>0</v>
      </c>
      <c r="DG75" s="103" t="s">
        <v>1129</v>
      </c>
      <c r="DH75" s="64"/>
      <c r="DI75" s="21">
        <v>3</v>
      </c>
      <c r="DJ75" s="14">
        <v>0</v>
      </c>
      <c r="DK75" s="14">
        <v>0</v>
      </c>
      <c r="DL75" s="21">
        <v>3</v>
      </c>
      <c r="DM75" s="64"/>
      <c r="DN75" s="14">
        <v>0</v>
      </c>
      <c r="DO75" s="9">
        <v>0</v>
      </c>
      <c r="DP75" s="64"/>
      <c r="DQ75" s="103" t="s">
        <v>1129</v>
      </c>
      <c r="DR75" s="64"/>
      <c r="DS75" s="85" t="s">
        <v>1129</v>
      </c>
      <c r="DT75" s="85" t="s">
        <v>1129</v>
      </c>
      <c r="DU75" s="85" t="s">
        <v>1129</v>
      </c>
      <c r="DV75" s="85" t="s">
        <v>1129</v>
      </c>
      <c r="DW75" s="85" t="s">
        <v>1129</v>
      </c>
      <c r="DX75" s="21">
        <v>3</v>
      </c>
      <c r="DY75" s="14">
        <v>0</v>
      </c>
      <c r="DZ75" s="64"/>
      <c r="EA75" s="21">
        <v>3</v>
      </c>
      <c r="EB75" s="21">
        <v>3</v>
      </c>
      <c r="EC75" s="14">
        <v>0</v>
      </c>
      <c r="ED75" s="21">
        <v>3</v>
      </c>
      <c r="EE75" s="9">
        <v>0</v>
      </c>
      <c r="EF75" s="21">
        <v>3</v>
      </c>
      <c r="EG75" s="21">
        <v>3</v>
      </c>
      <c r="EH75" s="21">
        <v>3</v>
      </c>
      <c r="EI75" s="14">
        <v>0</v>
      </c>
      <c r="EJ75" s="58"/>
      <c r="EK75" s="21">
        <v>3</v>
      </c>
      <c r="EL75" s="28">
        <v>2</v>
      </c>
      <c r="EM75" s="21">
        <v>3</v>
      </c>
      <c r="EN75" s="21">
        <v>3</v>
      </c>
      <c r="EO75" s="19">
        <v>1</v>
      </c>
      <c r="EP75" s="14">
        <v>0</v>
      </c>
      <c r="EQ75" s="21">
        <v>3</v>
      </c>
      <c r="ER75" s="21">
        <v>3</v>
      </c>
      <c r="ES75" s="14">
        <v>0</v>
      </c>
      <c r="ET75" s="21">
        <v>3</v>
      </c>
      <c r="EU75" s="21">
        <v>3</v>
      </c>
      <c r="EV75" s="21">
        <v>3</v>
      </c>
      <c r="EW75" s="21">
        <v>3</v>
      </c>
      <c r="EX75" s="21">
        <v>3</v>
      </c>
      <c r="EY75" s="14">
        <v>0</v>
      </c>
      <c r="EZ75" s="13">
        <v>0</v>
      </c>
      <c r="FA75" s="14">
        <v>0</v>
      </c>
      <c r="FB75" s="21">
        <v>3</v>
      </c>
      <c r="FC75" s="21">
        <v>3</v>
      </c>
      <c r="FD75" s="14">
        <v>0</v>
      </c>
      <c r="FE75" s="14">
        <v>0</v>
      </c>
    </row>
    <row r="76" spans="1:161" s="1" customFormat="1" ht="120" customHeight="1" x14ac:dyDescent="0.25">
      <c r="A76" s="13">
        <v>75</v>
      </c>
      <c r="B76" s="14" t="s">
        <v>443</v>
      </c>
      <c r="C76" s="6" t="s">
        <v>444</v>
      </c>
      <c r="D76" s="6" t="s">
        <v>26</v>
      </c>
      <c r="E76" s="6">
        <v>1</v>
      </c>
      <c r="F76" s="6" t="s">
        <v>445</v>
      </c>
      <c r="G76" s="6">
        <v>2</v>
      </c>
      <c r="H76" s="7" t="s">
        <v>446</v>
      </c>
      <c r="I76" s="8">
        <v>2006</v>
      </c>
      <c r="J76" s="7" t="s">
        <v>447</v>
      </c>
      <c r="K76" s="8">
        <v>2009</v>
      </c>
      <c r="L76" s="27" t="s">
        <v>30</v>
      </c>
      <c r="M76" s="6">
        <v>1</v>
      </c>
      <c r="N76" s="6" t="s">
        <v>30</v>
      </c>
      <c r="O76" s="6" t="s">
        <v>30</v>
      </c>
      <c r="P76" s="6" t="s">
        <v>30</v>
      </c>
      <c r="Q76" s="6" t="s">
        <v>30</v>
      </c>
      <c r="R76" s="6" t="s">
        <v>30</v>
      </c>
      <c r="S76" s="6" t="s">
        <v>30</v>
      </c>
      <c r="T76" s="6" t="s">
        <v>30</v>
      </c>
      <c r="U76" s="6" t="s">
        <v>44</v>
      </c>
      <c r="V76" s="6" t="s">
        <v>67</v>
      </c>
      <c r="W76" s="14">
        <v>1</v>
      </c>
      <c r="X76" s="59"/>
      <c r="Y76" s="59"/>
      <c r="Z76" s="6">
        <v>1</v>
      </c>
      <c r="AA76" s="6">
        <v>1</v>
      </c>
      <c r="AB76" s="14">
        <v>0</v>
      </c>
      <c r="AC76" s="6">
        <v>0</v>
      </c>
      <c r="AD76" s="20">
        <v>1</v>
      </c>
      <c r="AE76" s="20">
        <v>1</v>
      </c>
      <c r="AF76" s="20">
        <v>1</v>
      </c>
      <c r="AG76" s="59"/>
      <c r="AH76" s="21">
        <v>3</v>
      </c>
      <c r="AI76" s="21">
        <v>3</v>
      </c>
      <c r="AJ76" s="59"/>
      <c r="AK76" s="13">
        <v>0</v>
      </c>
      <c r="AL76" s="19">
        <v>3</v>
      </c>
      <c r="AM76" s="19">
        <v>3</v>
      </c>
      <c r="AN76" s="64"/>
      <c r="AO76" s="6">
        <v>0</v>
      </c>
      <c r="AP76" s="21">
        <v>3</v>
      </c>
      <c r="AQ76" s="6">
        <v>0</v>
      </c>
      <c r="AR76" s="20">
        <v>1</v>
      </c>
      <c r="AS76" s="64"/>
      <c r="AT76" s="21">
        <v>3</v>
      </c>
      <c r="AU76" s="21">
        <v>3</v>
      </c>
      <c r="AV76" s="64"/>
      <c r="AW76" s="6">
        <v>0</v>
      </c>
      <c r="AX76" s="6">
        <v>0</v>
      </c>
      <c r="AY76" s="103" t="s">
        <v>1129</v>
      </c>
      <c r="AZ76" s="103" t="s">
        <v>1129</v>
      </c>
      <c r="BA76" s="28">
        <v>2</v>
      </c>
      <c r="BB76" s="20">
        <v>1</v>
      </c>
      <c r="BC76" s="64"/>
      <c r="BD76" s="28">
        <v>2</v>
      </c>
      <c r="BE76" s="103" t="s">
        <v>1129</v>
      </c>
      <c r="BF76" s="21">
        <v>3</v>
      </c>
      <c r="BG76" s="64"/>
      <c r="BH76" s="20">
        <v>1</v>
      </c>
      <c r="BI76" s="6">
        <v>0</v>
      </c>
      <c r="BJ76" s="64"/>
      <c r="BK76" s="6">
        <v>0</v>
      </c>
      <c r="BL76" s="6">
        <v>0</v>
      </c>
      <c r="BM76" s="6">
        <v>0</v>
      </c>
      <c r="BN76" s="9">
        <v>0</v>
      </c>
      <c r="BO76" s="64"/>
      <c r="BP76" s="6">
        <v>0</v>
      </c>
      <c r="BQ76" s="103" t="s">
        <v>1129</v>
      </c>
      <c r="BR76" s="9">
        <v>0</v>
      </c>
      <c r="BS76" s="103" t="s">
        <v>1129</v>
      </c>
      <c r="BT76" s="64"/>
      <c r="BU76" s="20">
        <v>1</v>
      </c>
      <c r="BV76" s="57"/>
      <c r="BW76" s="20">
        <v>1</v>
      </c>
      <c r="BX76" s="64"/>
      <c r="BY76" s="6">
        <v>0</v>
      </c>
      <c r="BZ76" s="20">
        <v>1</v>
      </c>
      <c r="CA76" s="20">
        <v>1</v>
      </c>
      <c r="CB76" s="6">
        <v>0</v>
      </c>
      <c r="CC76" s="64"/>
      <c r="CD76" s="6">
        <v>0</v>
      </c>
      <c r="CE76" s="6">
        <v>0</v>
      </c>
      <c r="CF76" s="59"/>
      <c r="CG76" s="21">
        <v>3</v>
      </c>
      <c r="CH76" s="6">
        <v>0</v>
      </c>
      <c r="CI76" s="64"/>
      <c r="CJ76" s="6">
        <v>8</v>
      </c>
      <c r="CK76" s="6">
        <v>1006</v>
      </c>
      <c r="CL76" s="59"/>
      <c r="CM76" s="6">
        <v>1</v>
      </c>
      <c r="CN76" s="6">
        <v>0</v>
      </c>
      <c r="CO76" s="6">
        <v>0</v>
      </c>
      <c r="CP76" s="64"/>
      <c r="CQ76" s="64"/>
      <c r="CR76" s="28">
        <v>2</v>
      </c>
      <c r="CS76" s="20">
        <v>1</v>
      </c>
      <c r="CT76" s="21">
        <v>3</v>
      </c>
      <c r="CU76" s="14">
        <v>0</v>
      </c>
      <c r="CV76" s="14">
        <v>0</v>
      </c>
      <c r="CW76" s="14">
        <v>0</v>
      </c>
      <c r="CX76" s="64"/>
      <c r="CY76" s="6">
        <v>0</v>
      </c>
      <c r="CZ76" s="6">
        <v>0</v>
      </c>
      <c r="DA76" s="6">
        <v>0</v>
      </c>
      <c r="DB76" s="85" t="s">
        <v>1129</v>
      </c>
      <c r="DC76" s="64"/>
      <c r="DD76" s="21">
        <v>3</v>
      </c>
      <c r="DE76" s="6">
        <v>0</v>
      </c>
      <c r="DF76" s="6">
        <v>0</v>
      </c>
      <c r="DG76" s="103" t="s">
        <v>1129</v>
      </c>
      <c r="DH76" s="64"/>
      <c r="DI76" s="6">
        <v>0</v>
      </c>
      <c r="DJ76" s="6">
        <v>0</v>
      </c>
      <c r="DK76" s="6">
        <v>0</v>
      </c>
      <c r="DL76" s="6">
        <v>0</v>
      </c>
      <c r="DM76" s="64"/>
      <c r="DN76" s="20">
        <v>1</v>
      </c>
      <c r="DO76" s="9">
        <v>0</v>
      </c>
      <c r="DP76" s="64"/>
      <c r="DQ76" s="103" t="s">
        <v>1129</v>
      </c>
      <c r="DR76" s="64"/>
      <c r="DS76" s="85" t="s">
        <v>1129</v>
      </c>
      <c r="DT76" s="85" t="s">
        <v>1129</v>
      </c>
      <c r="DU76" s="85" t="s">
        <v>1129</v>
      </c>
      <c r="DV76" s="85" t="s">
        <v>1129</v>
      </c>
      <c r="DW76" s="85" t="s">
        <v>1129</v>
      </c>
      <c r="DX76" s="21">
        <v>3</v>
      </c>
      <c r="DY76" s="6">
        <v>0</v>
      </c>
      <c r="DZ76" s="64"/>
      <c r="EA76" s="21">
        <v>3</v>
      </c>
      <c r="EB76" s="6">
        <v>0</v>
      </c>
      <c r="EC76" s="14">
        <v>0</v>
      </c>
      <c r="ED76" s="21">
        <v>3</v>
      </c>
      <c r="EE76" s="9">
        <v>0</v>
      </c>
      <c r="EF76" s="21">
        <v>3</v>
      </c>
      <c r="EG76" s="21">
        <v>3</v>
      </c>
      <c r="EH76" s="21">
        <v>3</v>
      </c>
      <c r="EI76" s="6">
        <v>0</v>
      </c>
      <c r="EJ76" s="59"/>
      <c r="EK76" s="6">
        <v>0</v>
      </c>
      <c r="EL76" s="6">
        <v>0</v>
      </c>
      <c r="EM76" s="6">
        <v>0</v>
      </c>
      <c r="EN76" s="6">
        <v>0</v>
      </c>
      <c r="EO76" s="6">
        <v>0</v>
      </c>
      <c r="EP76" s="6">
        <v>0</v>
      </c>
      <c r="EQ76" s="6">
        <v>0</v>
      </c>
      <c r="ER76" s="6">
        <v>0</v>
      </c>
      <c r="ES76" s="6">
        <v>0</v>
      </c>
      <c r="ET76" s="6">
        <v>0</v>
      </c>
      <c r="EU76" s="6">
        <v>0</v>
      </c>
      <c r="EV76" s="6">
        <v>0</v>
      </c>
      <c r="EW76" s="6">
        <v>0</v>
      </c>
      <c r="EX76" s="6">
        <v>0</v>
      </c>
      <c r="EY76" s="6">
        <v>0</v>
      </c>
      <c r="EZ76" s="6">
        <v>0</v>
      </c>
      <c r="FA76" s="6">
        <v>0</v>
      </c>
      <c r="FB76" s="6">
        <v>0</v>
      </c>
      <c r="FC76" s="6">
        <v>0</v>
      </c>
      <c r="FD76" s="6">
        <v>0</v>
      </c>
      <c r="FE76" s="6">
        <v>0</v>
      </c>
    </row>
    <row r="77" spans="1:161" s="1" customFormat="1" ht="120" customHeight="1" x14ac:dyDescent="0.25">
      <c r="A77" s="13">
        <v>76</v>
      </c>
      <c r="B77" s="14" t="s">
        <v>448</v>
      </c>
      <c r="C77" s="6" t="s">
        <v>449</v>
      </c>
      <c r="D77" s="14" t="s">
        <v>26</v>
      </c>
      <c r="E77" s="14">
        <v>2</v>
      </c>
      <c r="F77" s="14" t="s">
        <v>450</v>
      </c>
      <c r="G77" s="6">
        <v>2</v>
      </c>
      <c r="H77" s="7" t="s">
        <v>451</v>
      </c>
      <c r="I77" s="8">
        <v>2006</v>
      </c>
      <c r="J77" s="6" t="s">
        <v>452</v>
      </c>
      <c r="K77" s="8">
        <v>2007</v>
      </c>
      <c r="L77" s="14" t="s">
        <v>30</v>
      </c>
      <c r="M77" s="14">
        <v>1</v>
      </c>
      <c r="N77" s="14" t="s">
        <v>30</v>
      </c>
      <c r="O77" s="14" t="s">
        <v>30</v>
      </c>
      <c r="P77" s="14" t="s">
        <v>30</v>
      </c>
      <c r="Q77" s="14" t="s">
        <v>453</v>
      </c>
      <c r="R77" s="14" t="s">
        <v>30</v>
      </c>
      <c r="S77" s="14" t="s">
        <v>454</v>
      </c>
      <c r="T77" s="14" t="s">
        <v>30</v>
      </c>
      <c r="U77" s="14" t="s">
        <v>73</v>
      </c>
      <c r="V77" s="14" t="s">
        <v>32</v>
      </c>
      <c r="W77" s="13">
        <v>1</v>
      </c>
      <c r="X77" s="58"/>
      <c r="Y77" s="58"/>
      <c r="Z77" s="14">
        <v>1</v>
      </c>
      <c r="AA77" s="14">
        <v>0</v>
      </c>
      <c r="AB77" s="14">
        <v>0</v>
      </c>
      <c r="AC77" s="6">
        <v>0</v>
      </c>
      <c r="AD77" s="6">
        <v>0</v>
      </c>
      <c r="AE77" s="6">
        <v>0</v>
      </c>
      <c r="AF77" s="6">
        <v>0</v>
      </c>
      <c r="AG77" s="59"/>
      <c r="AH77" s="14">
        <v>0</v>
      </c>
      <c r="AI77" s="14">
        <v>0</v>
      </c>
      <c r="AJ77" s="59"/>
      <c r="AK77" s="13">
        <v>0</v>
      </c>
      <c r="AL77" s="13">
        <v>0</v>
      </c>
      <c r="AM77" s="13">
        <v>0</v>
      </c>
      <c r="AN77" s="64"/>
      <c r="AO77" s="14">
        <v>0</v>
      </c>
      <c r="AP77" s="6">
        <v>0</v>
      </c>
      <c r="AQ77" s="14">
        <v>0</v>
      </c>
      <c r="AR77" s="14">
        <v>0</v>
      </c>
      <c r="AS77" s="64"/>
      <c r="AT77" s="6">
        <v>0</v>
      </c>
      <c r="AU77" s="14">
        <v>0</v>
      </c>
      <c r="AV77" s="64"/>
      <c r="AW77" s="14">
        <v>0</v>
      </c>
      <c r="AX77" s="14">
        <v>0</v>
      </c>
      <c r="AY77" s="103" t="s">
        <v>1129</v>
      </c>
      <c r="AZ77" s="103" t="s">
        <v>1129</v>
      </c>
      <c r="BA77" s="6">
        <v>0</v>
      </c>
      <c r="BB77" s="14">
        <v>0</v>
      </c>
      <c r="BC77" s="64"/>
      <c r="BD77" s="6">
        <v>0</v>
      </c>
      <c r="BE77" s="103" t="s">
        <v>1129</v>
      </c>
      <c r="BF77" s="14">
        <v>0</v>
      </c>
      <c r="BG77" s="64"/>
      <c r="BH77" s="14">
        <v>0</v>
      </c>
      <c r="BI77" s="14">
        <v>0</v>
      </c>
      <c r="BJ77" s="64"/>
      <c r="BK77" s="14">
        <v>0</v>
      </c>
      <c r="BL77" s="6">
        <v>0</v>
      </c>
      <c r="BM77" s="14">
        <v>0</v>
      </c>
      <c r="BN77" s="9">
        <v>0</v>
      </c>
      <c r="BO77" s="64"/>
      <c r="BP77" s="14">
        <v>0</v>
      </c>
      <c r="BQ77" s="103" t="s">
        <v>1129</v>
      </c>
      <c r="BR77" s="9">
        <v>0</v>
      </c>
      <c r="BS77" s="103" t="s">
        <v>1129</v>
      </c>
      <c r="BT77" s="64"/>
      <c r="BU77" s="14">
        <v>0</v>
      </c>
      <c r="BV77" s="57"/>
      <c r="BW77" s="14">
        <v>0</v>
      </c>
      <c r="BX77" s="64"/>
      <c r="BY77" s="14">
        <v>0</v>
      </c>
      <c r="BZ77" s="20">
        <v>1</v>
      </c>
      <c r="CA77" s="14">
        <v>0</v>
      </c>
      <c r="CB77" s="14">
        <v>0</v>
      </c>
      <c r="CC77" s="64"/>
      <c r="CD77" s="6">
        <v>0</v>
      </c>
      <c r="CE77" s="6">
        <v>0</v>
      </c>
      <c r="CF77" s="59"/>
      <c r="CG77" s="14">
        <v>0</v>
      </c>
      <c r="CH77" s="6">
        <v>0</v>
      </c>
      <c r="CI77" s="64"/>
      <c r="CJ77" s="14">
        <v>1</v>
      </c>
      <c r="CK77" s="14">
        <v>44</v>
      </c>
      <c r="CL77" s="58"/>
      <c r="CM77" s="14">
        <v>0</v>
      </c>
      <c r="CN77" s="14">
        <v>0</v>
      </c>
      <c r="CO77" s="14">
        <v>1</v>
      </c>
      <c r="CP77" s="64"/>
      <c r="CQ77" s="64"/>
      <c r="CR77" s="14">
        <v>0</v>
      </c>
      <c r="CS77" s="14">
        <v>0</v>
      </c>
      <c r="CT77" s="14">
        <v>0</v>
      </c>
      <c r="CU77" s="14">
        <v>0</v>
      </c>
      <c r="CV77" s="14">
        <v>0</v>
      </c>
      <c r="CW77" s="14">
        <v>0</v>
      </c>
      <c r="CX77" s="64"/>
      <c r="CY77" s="14">
        <v>0</v>
      </c>
      <c r="CZ77" s="14">
        <v>0</v>
      </c>
      <c r="DA77" s="14">
        <v>0</v>
      </c>
      <c r="DB77" s="85" t="s">
        <v>1129</v>
      </c>
      <c r="DC77" s="64"/>
      <c r="DD77" s="14">
        <v>0</v>
      </c>
      <c r="DE77" s="14">
        <v>0</v>
      </c>
      <c r="DF77" s="14">
        <v>0</v>
      </c>
      <c r="DG77" s="103" t="s">
        <v>1129</v>
      </c>
      <c r="DH77" s="64"/>
      <c r="DI77" s="14">
        <v>0</v>
      </c>
      <c r="DJ77" s="14">
        <v>0</v>
      </c>
      <c r="DK77" s="14">
        <v>0</v>
      </c>
      <c r="DL77" s="14">
        <v>0</v>
      </c>
      <c r="DM77" s="64"/>
      <c r="DN77" s="14">
        <v>0</v>
      </c>
      <c r="DO77" s="9">
        <v>0</v>
      </c>
      <c r="DP77" s="64"/>
      <c r="DQ77" s="103" t="s">
        <v>1129</v>
      </c>
      <c r="DR77" s="64"/>
      <c r="DS77" s="85" t="s">
        <v>1129</v>
      </c>
      <c r="DT77" s="85" t="s">
        <v>1129</v>
      </c>
      <c r="DU77" s="85" t="s">
        <v>1129</v>
      </c>
      <c r="DV77" s="85" t="s">
        <v>1129</v>
      </c>
      <c r="DW77" s="85" t="s">
        <v>1129</v>
      </c>
      <c r="DX77" s="14">
        <v>0</v>
      </c>
      <c r="DY77" s="14">
        <v>0</v>
      </c>
      <c r="DZ77" s="64"/>
      <c r="EA77" s="14">
        <v>0</v>
      </c>
      <c r="EB77" s="14">
        <v>0</v>
      </c>
      <c r="EC77" s="14">
        <v>0</v>
      </c>
      <c r="ED77" s="6">
        <v>0</v>
      </c>
      <c r="EE77" s="9">
        <v>0</v>
      </c>
      <c r="EF77" s="14">
        <v>0</v>
      </c>
      <c r="EG77" s="14">
        <v>0</v>
      </c>
      <c r="EH77" s="14">
        <v>0</v>
      </c>
      <c r="EI77" s="14">
        <v>0</v>
      </c>
      <c r="EJ77" s="58"/>
      <c r="EK77" s="21">
        <v>3</v>
      </c>
      <c r="EL77" s="21">
        <v>3</v>
      </c>
      <c r="EM77" s="21">
        <v>3</v>
      </c>
      <c r="EN77" s="14">
        <v>0</v>
      </c>
      <c r="EO77" s="14">
        <v>0</v>
      </c>
      <c r="EP77" s="14">
        <v>0</v>
      </c>
      <c r="EQ77" s="14">
        <v>0</v>
      </c>
      <c r="ER77" s="14">
        <v>0</v>
      </c>
      <c r="ES77" s="14">
        <v>0</v>
      </c>
      <c r="ET77" s="14">
        <v>0</v>
      </c>
      <c r="EU77" s="14">
        <v>0</v>
      </c>
      <c r="EV77" s="14">
        <v>0</v>
      </c>
      <c r="EW77" s="14">
        <v>0</v>
      </c>
      <c r="EX77" s="14">
        <v>0</v>
      </c>
      <c r="EY77" s="14">
        <v>0</v>
      </c>
      <c r="EZ77" s="14">
        <v>0</v>
      </c>
      <c r="FA77" s="14">
        <v>0</v>
      </c>
      <c r="FB77" s="14">
        <v>0</v>
      </c>
      <c r="FC77" s="14">
        <v>0</v>
      </c>
      <c r="FD77" s="14">
        <v>0</v>
      </c>
      <c r="FE77" s="14">
        <v>0</v>
      </c>
    </row>
    <row r="78" spans="1:161" s="1" customFormat="1" ht="120" customHeight="1" x14ac:dyDescent="0.25">
      <c r="A78" s="13">
        <v>77</v>
      </c>
      <c r="B78" s="6" t="s">
        <v>455</v>
      </c>
      <c r="C78" s="6" t="s">
        <v>456</v>
      </c>
      <c r="D78" s="6" t="s">
        <v>26</v>
      </c>
      <c r="E78" s="6">
        <v>1</v>
      </c>
      <c r="F78" s="6" t="s">
        <v>457</v>
      </c>
      <c r="G78" s="6">
        <v>1</v>
      </c>
      <c r="H78" s="7">
        <v>39109</v>
      </c>
      <c r="I78" s="8">
        <v>2007</v>
      </c>
      <c r="J78" s="6" t="s">
        <v>458</v>
      </c>
      <c r="K78" s="8">
        <v>2007</v>
      </c>
      <c r="L78" s="6" t="s">
        <v>30</v>
      </c>
      <c r="M78" s="6">
        <v>1</v>
      </c>
      <c r="N78" s="6" t="s">
        <v>30</v>
      </c>
      <c r="O78" s="6" t="s">
        <v>30</v>
      </c>
      <c r="P78" s="6" t="s">
        <v>30</v>
      </c>
      <c r="Q78" s="6" t="s">
        <v>30</v>
      </c>
      <c r="R78" s="6" t="s">
        <v>30</v>
      </c>
      <c r="S78" s="6" t="s">
        <v>30</v>
      </c>
      <c r="T78" s="6" t="s">
        <v>30</v>
      </c>
      <c r="U78" s="6" t="s">
        <v>31</v>
      </c>
      <c r="V78" s="6" t="s">
        <v>294</v>
      </c>
      <c r="W78" s="13">
        <v>1</v>
      </c>
      <c r="X78" s="57"/>
      <c r="Y78" s="57"/>
      <c r="Z78" s="13">
        <v>0</v>
      </c>
      <c r="AA78" s="13">
        <v>0</v>
      </c>
      <c r="AB78" s="13">
        <v>0</v>
      </c>
      <c r="AC78" s="13">
        <v>0</v>
      </c>
      <c r="AD78" s="13">
        <v>0</v>
      </c>
      <c r="AE78" s="13">
        <v>0</v>
      </c>
      <c r="AF78" s="13">
        <v>0</v>
      </c>
      <c r="AG78" s="57"/>
      <c r="AH78" s="13">
        <v>0</v>
      </c>
      <c r="AI78" s="13">
        <v>0</v>
      </c>
      <c r="AJ78" s="57"/>
      <c r="AK78" s="13">
        <v>0</v>
      </c>
      <c r="AL78" s="13">
        <v>0</v>
      </c>
      <c r="AM78" s="13">
        <v>0</v>
      </c>
      <c r="AN78" s="64"/>
      <c r="AO78" s="13">
        <v>0</v>
      </c>
      <c r="AP78" s="13">
        <v>0</v>
      </c>
      <c r="AQ78" s="14">
        <v>0</v>
      </c>
      <c r="AR78" s="13">
        <v>0</v>
      </c>
      <c r="AS78" s="64"/>
      <c r="AT78" s="13">
        <v>0</v>
      </c>
      <c r="AU78" s="13">
        <v>0</v>
      </c>
      <c r="AV78" s="64"/>
      <c r="AW78" s="13">
        <v>0</v>
      </c>
      <c r="AX78" s="13">
        <v>0</v>
      </c>
      <c r="AY78" s="103" t="s">
        <v>1129</v>
      </c>
      <c r="AZ78" s="103" t="s">
        <v>1129</v>
      </c>
      <c r="BA78" s="13">
        <v>0</v>
      </c>
      <c r="BB78" s="13">
        <v>0</v>
      </c>
      <c r="BC78" s="64"/>
      <c r="BD78" s="13">
        <v>0</v>
      </c>
      <c r="BE78" s="103" t="s">
        <v>1129</v>
      </c>
      <c r="BF78" s="13">
        <v>0</v>
      </c>
      <c r="BG78" s="64"/>
      <c r="BH78" s="13">
        <v>0</v>
      </c>
      <c r="BI78" s="13">
        <v>0</v>
      </c>
      <c r="BJ78" s="64"/>
      <c r="BK78" s="13">
        <v>0</v>
      </c>
      <c r="BL78" s="13">
        <v>0</v>
      </c>
      <c r="BM78" s="13">
        <v>0</v>
      </c>
      <c r="BN78" s="9">
        <v>0</v>
      </c>
      <c r="BO78" s="64"/>
      <c r="BP78" s="13">
        <v>0</v>
      </c>
      <c r="BQ78" s="103" t="s">
        <v>1129</v>
      </c>
      <c r="BR78" s="9">
        <v>0</v>
      </c>
      <c r="BS78" s="103" t="s">
        <v>1129</v>
      </c>
      <c r="BT78" s="64"/>
      <c r="BU78" s="13">
        <v>0</v>
      </c>
      <c r="BV78" s="57"/>
      <c r="BW78" s="13">
        <v>0</v>
      </c>
      <c r="BX78" s="64"/>
      <c r="BY78" s="13">
        <v>0</v>
      </c>
      <c r="BZ78" s="13">
        <v>0</v>
      </c>
      <c r="CA78" s="13">
        <v>0</v>
      </c>
      <c r="CB78" s="13">
        <v>0</v>
      </c>
      <c r="CC78" s="64"/>
      <c r="CD78" s="13">
        <v>0</v>
      </c>
      <c r="CE78" s="13">
        <v>0</v>
      </c>
      <c r="CF78" s="57"/>
      <c r="CG78" s="13">
        <v>0</v>
      </c>
      <c r="CH78" s="13">
        <v>0</v>
      </c>
      <c r="CI78" s="64"/>
      <c r="CJ78" s="13">
        <v>0</v>
      </c>
      <c r="CK78" s="13">
        <v>0</v>
      </c>
      <c r="CL78" s="57"/>
      <c r="CM78" s="13">
        <v>0</v>
      </c>
      <c r="CN78" s="13">
        <v>0</v>
      </c>
      <c r="CO78" s="13">
        <v>0</v>
      </c>
      <c r="CP78" s="64"/>
      <c r="CQ78" s="64"/>
      <c r="CR78" s="13">
        <v>0</v>
      </c>
      <c r="CS78" s="13">
        <v>0</v>
      </c>
      <c r="CT78" s="22">
        <v>0</v>
      </c>
      <c r="CU78" s="22">
        <v>0</v>
      </c>
      <c r="CV78" s="22">
        <v>0</v>
      </c>
      <c r="CW78" s="22">
        <v>0</v>
      </c>
      <c r="CX78" s="64"/>
      <c r="CY78" s="13">
        <v>0</v>
      </c>
      <c r="CZ78" s="13">
        <v>0</v>
      </c>
      <c r="DA78" s="13">
        <v>0</v>
      </c>
      <c r="DB78" s="85" t="s">
        <v>1129</v>
      </c>
      <c r="DC78" s="64"/>
      <c r="DD78" s="13">
        <v>0</v>
      </c>
      <c r="DE78" s="13">
        <v>0</v>
      </c>
      <c r="DF78" s="13">
        <v>0</v>
      </c>
      <c r="DG78" s="103" t="s">
        <v>1129</v>
      </c>
      <c r="DH78" s="64"/>
      <c r="DI78" s="13">
        <v>0</v>
      </c>
      <c r="DJ78" s="13">
        <v>0</v>
      </c>
      <c r="DK78" s="13">
        <v>0</v>
      </c>
      <c r="DL78" s="13">
        <v>0</v>
      </c>
      <c r="DM78" s="64"/>
      <c r="DN78" s="13">
        <v>0</v>
      </c>
      <c r="DO78" s="9">
        <v>0</v>
      </c>
      <c r="DP78" s="64"/>
      <c r="DQ78" s="103" t="s">
        <v>1129</v>
      </c>
      <c r="DR78" s="64"/>
      <c r="DS78" s="85" t="s">
        <v>1129</v>
      </c>
      <c r="DT78" s="85" t="s">
        <v>1129</v>
      </c>
      <c r="DU78" s="85" t="s">
        <v>1129</v>
      </c>
      <c r="DV78" s="85" t="s">
        <v>1129</v>
      </c>
      <c r="DW78" s="85" t="s">
        <v>1129</v>
      </c>
      <c r="DX78" s="13">
        <v>0</v>
      </c>
      <c r="DY78" s="13">
        <v>0</v>
      </c>
      <c r="DZ78" s="64"/>
      <c r="EA78" s="13">
        <v>0</v>
      </c>
      <c r="EB78" s="13">
        <v>0</v>
      </c>
      <c r="EC78" s="13">
        <v>0</v>
      </c>
      <c r="ED78" s="13">
        <v>0</v>
      </c>
      <c r="EE78" s="9">
        <v>0</v>
      </c>
      <c r="EF78" s="13">
        <v>0</v>
      </c>
      <c r="EG78" s="13">
        <v>0</v>
      </c>
      <c r="EH78" s="13">
        <v>0</v>
      </c>
      <c r="EI78" s="13">
        <v>0</v>
      </c>
      <c r="EJ78" s="57"/>
      <c r="EK78" s="13">
        <v>0</v>
      </c>
      <c r="EL78" s="19">
        <v>3</v>
      </c>
      <c r="EM78" s="19">
        <v>3</v>
      </c>
      <c r="EN78" s="13">
        <v>0</v>
      </c>
      <c r="EO78" s="13">
        <v>0</v>
      </c>
      <c r="EP78" s="13">
        <v>0</v>
      </c>
      <c r="EQ78" s="13">
        <v>0</v>
      </c>
      <c r="ER78" s="13">
        <v>0</v>
      </c>
      <c r="ES78" s="19">
        <v>3</v>
      </c>
      <c r="ET78" s="13">
        <v>0</v>
      </c>
      <c r="EU78" s="13">
        <v>0</v>
      </c>
      <c r="EV78" s="13">
        <v>0</v>
      </c>
      <c r="EW78" s="13">
        <v>0</v>
      </c>
      <c r="EX78" s="13">
        <v>0</v>
      </c>
      <c r="EY78" s="13">
        <v>0</v>
      </c>
      <c r="EZ78" s="13">
        <v>0</v>
      </c>
      <c r="FA78" s="13">
        <v>0</v>
      </c>
      <c r="FB78" s="13">
        <v>0</v>
      </c>
      <c r="FC78" s="13">
        <v>0</v>
      </c>
      <c r="FD78" s="13">
        <v>0</v>
      </c>
      <c r="FE78" s="13">
        <v>0</v>
      </c>
    </row>
    <row r="79" spans="1:161" s="1" customFormat="1" ht="120" customHeight="1" x14ac:dyDescent="0.25">
      <c r="A79" s="13">
        <v>78</v>
      </c>
      <c r="B79" s="6" t="s">
        <v>459</v>
      </c>
      <c r="C79" s="6" t="s">
        <v>460</v>
      </c>
      <c r="D79" s="6" t="s">
        <v>35</v>
      </c>
      <c r="E79" s="6">
        <v>1</v>
      </c>
      <c r="F79" s="6" t="s">
        <v>461</v>
      </c>
      <c r="G79" s="6">
        <v>2</v>
      </c>
      <c r="H79" s="7" t="s">
        <v>462</v>
      </c>
      <c r="I79" s="8">
        <v>2007</v>
      </c>
      <c r="J79" s="6" t="s">
        <v>463</v>
      </c>
      <c r="K79" s="8">
        <v>2007</v>
      </c>
      <c r="L79" s="6" t="s">
        <v>30</v>
      </c>
      <c r="M79" s="6">
        <v>1</v>
      </c>
      <c r="N79" s="6" t="s">
        <v>30</v>
      </c>
      <c r="O79" s="6" t="s">
        <v>30</v>
      </c>
      <c r="P79" s="6" t="s">
        <v>30</v>
      </c>
      <c r="Q79" s="6" t="s">
        <v>30</v>
      </c>
      <c r="R79" s="6" t="s">
        <v>30</v>
      </c>
      <c r="S79" s="6" t="s">
        <v>30</v>
      </c>
      <c r="T79" s="6" t="s">
        <v>30</v>
      </c>
      <c r="U79" s="6" t="s">
        <v>31</v>
      </c>
      <c r="V79" s="6" t="s">
        <v>32</v>
      </c>
      <c r="W79" s="14">
        <v>1</v>
      </c>
      <c r="X79" s="57"/>
      <c r="Y79" s="57"/>
      <c r="Z79" s="13">
        <v>0</v>
      </c>
      <c r="AA79" s="13">
        <v>0</v>
      </c>
      <c r="AB79" s="13">
        <v>0</v>
      </c>
      <c r="AC79" s="13">
        <v>0</v>
      </c>
      <c r="AD79" s="13">
        <v>0</v>
      </c>
      <c r="AE79" s="13">
        <v>0</v>
      </c>
      <c r="AF79" s="13">
        <v>0</v>
      </c>
      <c r="AG79" s="57"/>
      <c r="AH79" s="13">
        <v>0</v>
      </c>
      <c r="AI79" s="13">
        <v>0</v>
      </c>
      <c r="AJ79" s="57"/>
      <c r="AK79" s="13">
        <v>0</v>
      </c>
      <c r="AL79" s="13">
        <v>0</v>
      </c>
      <c r="AM79" s="13">
        <v>0</v>
      </c>
      <c r="AN79" s="64"/>
      <c r="AO79" s="13">
        <v>0</v>
      </c>
      <c r="AP79" s="13">
        <v>0</v>
      </c>
      <c r="AQ79" s="6">
        <v>0</v>
      </c>
      <c r="AR79" s="13">
        <v>0</v>
      </c>
      <c r="AS79" s="64"/>
      <c r="AT79" s="13">
        <v>0</v>
      </c>
      <c r="AU79" s="13">
        <v>0</v>
      </c>
      <c r="AV79" s="64"/>
      <c r="AW79" s="13">
        <v>0</v>
      </c>
      <c r="AX79" s="13">
        <v>0</v>
      </c>
      <c r="AY79" s="103" t="s">
        <v>1129</v>
      </c>
      <c r="AZ79" s="103" t="s">
        <v>1129</v>
      </c>
      <c r="BA79" s="13">
        <v>0</v>
      </c>
      <c r="BB79" s="13">
        <v>0</v>
      </c>
      <c r="BC79" s="64"/>
      <c r="BD79" s="13">
        <v>0</v>
      </c>
      <c r="BE79" s="103" t="s">
        <v>1129</v>
      </c>
      <c r="BF79" s="13">
        <v>0</v>
      </c>
      <c r="BG79" s="64"/>
      <c r="BH79" s="13">
        <v>0</v>
      </c>
      <c r="BI79" s="13">
        <v>0</v>
      </c>
      <c r="BJ79" s="64"/>
      <c r="BK79" s="13">
        <v>0</v>
      </c>
      <c r="BL79" s="13">
        <v>0</v>
      </c>
      <c r="BM79" s="13">
        <v>0</v>
      </c>
      <c r="BN79" s="9">
        <v>0</v>
      </c>
      <c r="BO79" s="64"/>
      <c r="BP79" s="13">
        <v>0</v>
      </c>
      <c r="BQ79" s="103" t="s">
        <v>1129</v>
      </c>
      <c r="BR79" s="9">
        <v>0</v>
      </c>
      <c r="BS79" s="103" t="s">
        <v>1129</v>
      </c>
      <c r="BT79" s="64"/>
      <c r="BU79" s="13">
        <v>0</v>
      </c>
      <c r="BV79" s="57"/>
      <c r="BW79" s="13">
        <v>0</v>
      </c>
      <c r="BX79" s="64"/>
      <c r="BY79" s="13">
        <v>0</v>
      </c>
      <c r="BZ79" s="13">
        <v>0</v>
      </c>
      <c r="CA79" s="13">
        <v>0</v>
      </c>
      <c r="CB79" s="13">
        <v>0</v>
      </c>
      <c r="CC79" s="64"/>
      <c r="CD79" s="13">
        <v>0</v>
      </c>
      <c r="CE79" s="13">
        <v>0</v>
      </c>
      <c r="CF79" s="57"/>
      <c r="CG79" s="13">
        <v>0</v>
      </c>
      <c r="CH79" s="13">
        <v>0</v>
      </c>
      <c r="CI79" s="64"/>
      <c r="CJ79" s="13">
        <v>0</v>
      </c>
      <c r="CK79" s="13">
        <v>0</v>
      </c>
      <c r="CL79" s="57"/>
      <c r="CM79" s="13">
        <v>0</v>
      </c>
      <c r="CN79" s="13">
        <v>0</v>
      </c>
      <c r="CO79" s="13">
        <v>0</v>
      </c>
      <c r="CP79" s="64"/>
      <c r="CQ79" s="64"/>
      <c r="CR79" s="13">
        <v>0</v>
      </c>
      <c r="CS79" s="13">
        <v>0</v>
      </c>
      <c r="CT79" s="22">
        <v>0</v>
      </c>
      <c r="CU79" s="22">
        <v>0</v>
      </c>
      <c r="CV79" s="22">
        <v>0</v>
      </c>
      <c r="CW79" s="22">
        <v>0</v>
      </c>
      <c r="CX79" s="64"/>
      <c r="CY79" s="14">
        <v>0</v>
      </c>
      <c r="CZ79" s="14">
        <v>0</v>
      </c>
      <c r="DA79" s="13">
        <v>0</v>
      </c>
      <c r="DB79" s="85" t="s">
        <v>1129</v>
      </c>
      <c r="DC79" s="64"/>
      <c r="DD79" s="13">
        <v>0</v>
      </c>
      <c r="DE79" s="13">
        <v>0</v>
      </c>
      <c r="DF79" s="13">
        <v>0</v>
      </c>
      <c r="DG79" s="103" t="s">
        <v>1129</v>
      </c>
      <c r="DH79" s="64"/>
      <c r="DI79" s="13">
        <v>0</v>
      </c>
      <c r="DJ79" s="13">
        <v>0</v>
      </c>
      <c r="DK79" s="13">
        <v>0</v>
      </c>
      <c r="DL79" s="13">
        <v>0</v>
      </c>
      <c r="DM79" s="64"/>
      <c r="DN79" s="13">
        <v>0</v>
      </c>
      <c r="DO79" s="9">
        <v>0</v>
      </c>
      <c r="DP79" s="64"/>
      <c r="DQ79" s="103" t="s">
        <v>1129</v>
      </c>
      <c r="DR79" s="64"/>
      <c r="DS79" s="85" t="s">
        <v>1129</v>
      </c>
      <c r="DT79" s="85" t="s">
        <v>1129</v>
      </c>
      <c r="DU79" s="85" t="s">
        <v>1129</v>
      </c>
      <c r="DV79" s="85" t="s">
        <v>1129</v>
      </c>
      <c r="DW79" s="85" t="s">
        <v>1129</v>
      </c>
      <c r="DX79" s="13">
        <v>0</v>
      </c>
      <c r="DY79" s="13">
        <v>0</v>
      </c>
      <c r="DZ79" s="64"/>
      <c r="EA79" s="13">
        <v>0</v>
      </c>
      <c r="EB79" s="13">
        <v>0</v>
      </c>
      <c r="EC79" s="13">
        <v>0</v>
      </c>
      <c r="ED79" s="13">
        <v>0</v>
      </c>
      <c r="EE79" s="9">
        <v>0</v>
      </c>
      <c r="EF79" s="13">
        <v>0</v>
      </c>
      <c r="EG79" s="13">
        <v>0</v>
      </c>
      <c r="EH79" s="13">
        <v>0</v>
      </c>
      <c r="EI79" s="13">
        <v>0</v>
      </c>
      <c r="EJ79" s="57"/>
      <c r="EK79" s="13">
        <v>0</v>
      </c>
      <c r="EL79" s="13">
        <v>0</v>
      </c>
      <c r="EM79" s="19">
        <v>1</v>
      </c>
      <c r="EN79" s="13">
        <v>0</v>
      </c>
      <c r="EO79" s="13">
        <v>0</v>
      </c>
      <c r="EP79" s="13">
        <v>0</v>
      </c>
      <c r="EQ79" s="13">
        <v>0</v>
      </c>
      <c r="ER79" s="13">
        <v>0</v>
      </c>
      <c r="ES79" s="13">
        <v>0</v>
      </c>
      <c r="ET79" s="13">
        <v>0</v>
      </c>
      <c r="EU79" s="13">
        <v>0</v>
      </c>
      <c r="EV79" s="13">
        <v>0</v>
      </c>
      <c r="EW79" s="13">
        <v>0</v>
      </c>
      <c r="EX79" s="13">
        <v>0</v>
      </c>
      <c r="EY79" s="13">
        <v>0</v>
      </c>
      <c r="EZ79" s="13">
        <v>0</v>
      </c>
      <c r="FA79" s="13">
        <v>0</v>
      </c>
      <c r="FB79" s="13">
        <v>0</v>
      </c>
      <c r="FC79" s="13">
        <v>0</v>
      </c>
      <c r="FD79" s="13">
        <v>0</v>
      </c>
      <c r="FE79" s="13">
        <v>0</v>
      </c>
    </row>
    <row r="80" spans="1:161" s="1" customFormat="1" ht="120" customHeight="1" x14ac:dyDescent="0.25">
      <c r="A80" s="13">
        <v>79</v>
      </c>
      <c r="B80" s="14" t="s">
        <v>464</v>
      </c>
      <c r="C80" s="6" t="s">
        <v>465</v>
      </c>
      <c r="D80" s="14" t="s">
        <v>35</v>
      </c>
      <c r="E80" s="14">
        <v>1</v>
      </c>
      <c r="F80" s="14" t="s">
        <v>466</v>
      </c>
      <c r="G80" s="6">
        <v>1</v>
      </c>
      <c r="H80" s="7" t="s">
        <v>467</v>
      </c>
      <c r="I80" s="8">
        <v>2007</v>
      </c>
      <c r="J80" s="7" t="s">
        <v>468</v>
      </c>
      <c r="K80" s="8">
        <v>2007</v>
      </c>
      <c r="L80" s="18" t="s">
        <v>30</v>
      </c>
      <c r="M80" s="14">
        <v>1</v>
      </c>
      <c r="N80" s="14" t="s">
        <v>30</v>
      </c>
      <c r="O80" s="14" t="s">
        <v>30</v>
      </c>
      <c r="P80" s="14" t="s">
        <v>30</v>
      </c>
      <c r="Q80" s="14" t="s">
        <v>30</v>
      </c>
      <c r="R80" s="14" t="s">
        <v>30</v>
      </c>
      <c r="S80" s="14" t="s">
        <v>30</v>
      </c>
      <c r="T80" s="14" t="s">
        <v>30</v>
      </c>
      <c r="U80" s="14" t="s">
        <v>52</v>
      </c>
      <c r="V80" s="14" t="s">
        <v>32</v>
      </c>
      <c r="W80" s="14">
        <v>1</v>
      </c>
      <c r="X80" s="58"/>
      <c r="Y80" s="58"/>
      <c r="Z80" s="14">
        <v>1</v>
      </c>
      <c r="AA80" s="14">
        <v>0</v>
      </c>
      <c r="AB80" s="14">
        <v>0</v>
      </c>
      <c r="AC80" s="6">
        <v>0</v>
      </c>
      <c r="AD80" s="6">
        <v>0</v>
      </c>
      <c r="AE80" s="6">
        <v>0</v>
      </c>
      <c r="AF80" s="6">
        <v>0</v>
      </c>
      <c r="AG80" s="59"/>
      <c r="AH80" s="14">
        <v>0</v>
      </c>
      <c r="AI80" s="14">
        <v>0</v>
      </c>
      <c r="AJ80" s="59"/>
      <c r="AK80" s="19">
        <v>3</v>
      </c>
      <c r="AL80" s="19">
        <v>3</v>
      </c>
      <c r="AM80" s="19">
        <v>3</v>
      </c>
      <c r="AN80" s="64"/>
      <c r="AO80" s="14">
        <v>0</v>
      </c>
      <c r="AP80" s="6">
        <v>0</v>
      </c>
      <c r="AQ80" s="14">
        <v>0</v>
      </c>
      <c r="AR80" s="14">
        <v>0</v>
      </c>
      <c r="AS80" s="64"/>
      <c r="AT80" s="6">
        <v>0</v>
      </c>
      <c r="AU80" s="14">
        <v>0</v>
      </c>
      <c r="AV80" s="64"/>
      <c r="AW80" s="14">
        <v>0</v>
      </c>
      <c r="AX80" s="14">
        <v>0</v>
      </c>
      <c r="AY80" s="103" t="s">
        <v>1129</v>
      </c>
      <c r="AZ80" s="103" t="s">
        <v>1129</v>
      </c>
      <c r="BA80" s="6">
        <v>0</v>
      </c>
      <c r="BB80" s="14">
        <v>0</v>
      </c>
      <c r="BC80" s="64"/>
      <c r="BD80" s="20">
        <v>1</v>
      </c>
      <c r="BE80" s="103" t="s">
        <v>1129</v>
      </c>
      <c r="BF80" s="14">
        <v>0</v>
      </c>
      <c r="BG80" s="64"/>
      <c r="BH80" s="14">
        <v>0</v>
      </c>
      <c r="BI80" s="14">
        <v>0</v>
      </c>
      <c r="BJ80" s="64"/>
      <c r="BK80" s="14">
        <v>0</v>
      </c>
      <c r="BL80" s="6">
        <v>0</v>
      </c>
      <c r="BM80" s="14">
        <v>0</v>
      </c>
      <c r="BN80" s="9">
        <v>0</v>
      </c>
      <c r="BO80" s="64"/>
      <c r="BP80" s="14">
        <v>0</v>
      </c>
      <c r="BQ80" s="103" t="s">
        <v>1129</v>
      </c>
      <c r="BR80" s="9">
        <v>0</v>
      </c>
      <c r="BS80" s="103" t="s">
        <v>1129</v>
      </c>
      <c r="BT80" s="64"/>
      <c r="BU80" s="14">
        <v>0</v>
      </c>
      <c r="BV80" s="57"/>
      <c r="BW80" s="14">
        <v>0</v>
      </c>
      <c r="BX80" s="64"/>
      <c r="BY80" s="14">
        <v>0</v>
      </c>
      <c r="BZ80" s="20">
        <v>1</v>
      </c>
      <c r="CA80" s="14">
        <v>0</v>
      </c>
      <c r="CB80" s="14">
        <v>0</v>
      </c>
      <c r="CC80" s="64"/>
      <c r="CD80" s="6">
        <v>0</v>
      </c>
      <c r="CE80" s="6">
        <v>0</v>
      </c>
      <c r="CF80" s="59"/>
      <c r="CG80" s="14">
        <v>0</v>
      </c>
      <c r="CH80" s="6">
        <v>0</v>
      </c>
      <c r="CI80" s="64"/>
      <c r="CJ80" s="14">
        <v>5</v>
      </c>
      <c r="CK80" s="14">
        <v>397</v>
      </c>
      <c r="CL80" s="58"/>
      <c r="CM80" s="14">
        <v>0</v>
      </c>
      <c r="CN80" s="14">
        <v>0</v>
      </c>
      <c r="CO80" s="14">
        <v>1</v>
      </c>
      <c r="CP80" s="64"/>
      <c r="CQ80" s="64"/>
      <c r="CR80" s="14">
        <v>0</v>
      </c>
      <c r="CS80" s="14">
        <v>0</v>
      </c>
      <c r="CT80" s="14">
        <v>0</v>
      </c>
      <c r="CU80" s="14">
        <v>0</v>
      </c>
      <c r="CV80" s="14">
        <v>0</v>
      </c>
      <c r="CW80" s="14">
        <v>0</v>
      </c>
      <c r="CX80" s="64"/>
      <c r="CY80" s="14">
        <v>0</v>
      </c>
      <c r="CZ80" s="14">
        <v>0</v>
      </c>
      <c r="DA80" s="14">
        <v>0</v>
      </c>
      <c r="DB80" s="85" t="s">
        <v>1129</v>
      </c>
      <c r="DC80" s="64"/>
      <c r="DD80" s="14">
        <v>0</v>
      </c>
      <c r="DE80" s="14">
        <v>0</v>
      </c>
      <c r="DF80" s="14">
        <v>0</v>
      </c>
      <c r="DG80" s="103" t="s">
        <v>1129</v>
      </c>
      <c r="DH80" s="64"/>
      <c r="DI80" s="14">
        <v>0</v>
      </c>
      <c r="DJ80" s="14">
        <v>0</v>
      </c>
      <c r="DK80" s="14">
        <v>0</v>
      </c>
      <c r="DL80" s="14">
        <v>0</v>
      </c>
      <c r="DM80" s="64"/>
      <c r="DN80" s="14">
        <v>0</v>
      </c>
      <c r="DO80" s="9">
        <v>0</v>
      </c>
      <c r="DP80" s="64"/>
      <c r="DQ80" s="103" t="s">
        <v>1129</v>
      </c>
      <c r="DR80" s="64"/>
      <c r="DS80" s="85" t="s">
        <v>1129</v>
      </c>
      <c r="DT80" s="85" t="s">
        <v>1129</v>
      </c>
      <c r="DU80" s="85" t="s">
        <v>1129</v>
      </c>
      <c r="DV80" s="85" t="s">
        <v>1129</v>
      </c>
      <c r="DW80" s="85" t="s">
        <v>1129</v>
      </c>
      <c r="DX80" s="14">
        <v>0</v>
      </c>
      <c r="DY80" s="14">
        <v>0</v>
      </c>
      <c r="DZ80" s="64"/>
      <c r="EA80" s="14">
        <v>0</v>
      </c>
      <c r="EB80" s="14">
        <v>0</v>
      </c>
      <c r="EC80" s="14">
        <v>0</v>
      </c>
      <c r="ED80" s="6">
        <v>0</v>
      </c>
      <c r="EE80" s="9">
        <v>0</v>
      </c>
      <c r="EF80" s="14">
        <v>0</v>
      </c>
      <c r="EG80" s="14">
        <v>0</v>
      </c>
      <c r="EH80" s="14">
        <v>0</v>
      </c>
      <c r="EI80" s="14">
        <v>0</v>
      </c>
      <c r="EJ80" s="58"/>
      <c r="EK80" s="14">
        <v>0</v>
      </c>
      <c r="EL80" s="21">
        <v>3</v>
      </c>
      <c r="EM80" s="21">
        <v>3</v>
      </c>
      <c r="EN80" s="14">
        <v>0</v>
      </c>
      <c r="EO80" s="14">
        <v>0</v>
      </c>
      <c r="EP80" s="13">
        <v>0</v>
      </c>
      <c r="EQ80" s="20">
        <v>1</v>
      </c>
      <c r="ER80" s="20">
        <v>1</v>
      </c>
      <c r="ES80" s="21">
        <v>1</v>
      </c>
      <c r="ET80" s="14">
        <v>0</v>
      </c>
      <c r="EU80" s="14">
        <v>0</v>
      </c>
      <c r="EV80" s="14">
        <v>0</v>
      </c>
      <c r="EW80" s="14">
        <v>0</v>
      </c>
      <c r="EX80" s="14">
        <v>0</v>
      </c>
      <c r="EY80" s="14">
        <v>0</v>
      </c>
      <c r="EZ80" s="14">
        <v>0</v>
      </c>
      <c r="FA80" s="14">
        <v>0</v>
      </c>
      <c r="FB80" s="21">
        <v>3</v>
      </c>
      <c r="FC80" s="14">
        <v>0</v>
      </c>
      <c r="FD80" s="14">
        <v>0</v>
      </c>
      <c r="FE80" s="14">
        <v>0</v>
      </c>
    </row>
    <row r="81" spans="1:161" s="1" customFormat="1" ht="120" customHeight="1" x14ac:dyDescent="0.25">
      <c r="A81" s="13">
        <v>80</v>
      </c>
      <c r="B81" s="14" t="s">
        <v>469</v>
      </c>
      <c r="C81" s="6" t="s">
        <v>470</v>
      </c>
      <c r="D81" s="14" t="s">
        <v>439</v>
      </c>
      <c r="E81" s="14">
        <v>1</v>
      </c>
      <c r="F81" s="14" t="s">
        <v>471</v>
      </c>
      <c r="G81" s="6">
        <v>1</v>
      </c>
      <c r="H81" s="7" t="s">
        <v>472</v>
      </c>
      <c r="I81" s="8">
        <v>2007</v>
      </c>
      <c r="J81" s="7" t="s">
        <v>473</v>
      </c>
      <c r="K81" s="8">
        <v>2012</v>
      </c>
      <c r="L81" s="18" t="s">
        <v>30</v>
      </c>
      <c r="M81" s="14">
        <v>1</v>
      </c>
      <c r="N81" s="14" t="s">
        <v>30</v>
      </c>
      <c r="O81" s="14" t="s">
        <v>30</v>
      </c>
      <c r="P81" s="14" t="s">
        <v>30</v>
      </c>
      <c r="Q81" s="14" t="s">
        <v>30</v>
      </c>
      <c r="R81" s="14" t="s">
        <v>30</v>
      </c>
      <c r="S81" s="14" t="s">
        <v>30</v>
      </c>
      <c r="T81" s="14" t="s">
        <v>30</v>
      </c>
      <c r="U81" s="14" t="s">
        <v>44</v>
      </c>
      <c r="V81" s="14" t="s">
        <v>45</v>
      </c>
      <c r="W81" s="14">
        <v>1</v>
      </c>
      <c r="X81" s="58"/>
      <c r="Y81" s="58"/>
      <c r="Z81" s="14">
        <v>1</v>
      </c>
      <c r="AA81" s="14">
        <v>1</v>
      </c>
      <c r="AB81" s="14">
        <v>0</v>
      </c>
      <c r="AC81" s="21">
        <v>3</v>
      </c>
      <c r="AD81" s="21">
        <v>3</v>
      </c>
      <c r="AE81" s="20">
        <v>1</v>
      </c>
      <c r="AF81" s="20">
        <v>1</v>
      </c>
      <c r="AG81" s="59"/>
      <c r="AH81" s="28">
        <v>2</v>
      </c>
      <c r="AI81" s="28">
        <v>2</v>
      </c>
      <c r="AJ81" s="59"/>
      <c r="AK81" s="13">
        <v>0</v>
      </c>
      <c r="AL81" s="19">
        <v>3</v>
      </c>
      <c r="AM81" s="19">
        <v>3</v>
      </c>
      <c r="AN81" s="64"/>
      <c r="AO81" s="14">
        <v>0</v>
      </c>
      <c r="AP81" s="21">
        <v>3</v>
      </c>
      <c r="AQ81" s="14">
        <v>0</v>
      </c>
      <c r="AR81" s="20">
        <v>1</v>
      </c>
      <c r="AS81" s="64"/>
      <c r="AT81" s="21">
        <v>3</v>
      </c>
      <c r="AU81" s="21">
        <v>3</v>
      </c>
      <c r="AV81" s="64"/>
      <c r="AW81" s="14">
        <v>0</v>
      </c>
      <c r="AX81" s="14">
        <v>0</v>
      </c>
      <c r="AY81" s="103" t="s">
        <v>1129</v>
      </c>
      <c r="AZ81" s="103" t="s">
        <v>1129</v>
      </c>
      <c r="BA81" s="20">
        <v>1</v>
      </c>
      <c r="BB81" s="20">
        <v>1</v>
      </c>
      <c r="BC81" s="64"/>
      <c r="BD81" s="6">
        <v>0</v>
      </c>
      <c r="BE81" s="103" t="s">
        <v>1129</v>
      </c>
      <c r="BF81" s="20">
        <v>1</v>
      </c>
      <c r="BG81" s="64"/>
      <c r="BH81" s="20">
        <v>1</v>
      </c>
      <c r="BI81" s="14">
        <v>0</v>
      </c>
      <c r="BJ81" s="64"/>
      <c r="BK81" s="14">
        <v>0</v>
      </c>
      <c r="BL81" s="6">
        <v>0</v>
      </c>
      <c r="BM81" s="14">
        <v>0</v>
      </c>
      <c r="BN81" s="9">
        <v>0</v>
      </c>
      <c r="BO81" s="64"/>
      <c r="BP81" s="14">
        <v>0</v>
      </c>
      <c r="BQ81" s="103" t="s">
        <v>1129</v>
      </c>
      <c r="BR81" s="9">
        <v>0</v>
      </c>
      <c r="BS81" s="103" t="s">
        <v>1129</v>
      </c>
      <c r="BT81" s="64"/>
      <c r="BU81" s="20">
        <v>1</v>
      </c>
      <c r="BV81" s="57"/>
      <c r="BW81" s="20">
        <v>1</v>
      </c>
      <c r="BX81" s="64"/>
      <c r="BY81" s="14">
        <v>0</v>
      </c>
      <c r="BZ81" s="20">
        <v>1</v>
      </c>
      <c r="CA81" s="20">
        <v>1</v>
      </c>
      <c r="CB81" s="14">
        <v>0</v>
      </c>
      <c r="CC81" s="64"/>
      <c r="CD81" s="6">
        <v>0</v>
      </c>
      <c r="CE81" s="6">
        <v>0</v>
      </c>
      <c r="CF81" s="59"/>
      <c r="CG81" s="21">
        <v>3</v>
      </c>
      <c r="CH81" s="6">
        <v>0</v>
      </c>
      <c r="CI81" s="64"/>
      <c r="CJ81" s="14">
        <v>6</v>
      </c>
      <c r="CK81" s="14">
        <v>756</v>
      </c>
      <c r="CL81" s="58"/>
      <c r="CM81" s="14">
        <v>1</v>
      </c>
      <c r="CN81" s="14">
        <v>0</v>
      </c>
      <c r="CO81" s="14">
        <v>0</v>
      </c>
      <c r="CP81" s="64"/>
      <c r="CQ81" s="64"/>
      <c r="CR81" s="28">
        <v>2</v>
      </c>
      <c r="CS81" s="20">
        <v>1</v>
      </c>
      <c r="CT81" s="14">
        <v>0</v>
      </c>
      <c r="CU81" s="14">
        <v>0</v>
      </c>
      <c r="CV81" s="14">
        <v>0</v>
      </c>
      <c r="CW81" s="21">
        <v>3</v>
      </c>
      <c r="CX81" s="64"/>
      <c r="CY81" s="14">
        <v>0</v>
      </c>
      <c r="CZ81" s="14">
        <v>0</v>
      </c>
      <c r="DA81" s="14">
        <v>0</v>
      </c>
      <c r="DB81" s="85" t="s">
        <v>1129</v>
      </c>
      <c r="DC81" s="64"/>
      <c r="DD81" s="21">
        <v>3</v>
      </c>
      <c r="DE81" s="14">
        <v>0</v>
      </c>
      <c r="DF81" s="14">
        <v>0</v>
      </c>
      <c r="DG81" s="103" t="s">
        <v>1129</v>
      </c>
      <c r="DH81" s="64"/>
      <c r="DI81" s="21">
        <v>3</v>
      </c>
      <c r="DJ81" s="14">
        <v>0</v>
      </c>
      <c r="DK81" s="14">
        <v>0</v>
      </c>
      <c r="DL81" s="21">
        <v>3</v>
      </c>
      <c r="DM81" s="64"/>
      <c r="DN81" s="20">
        <v>1</v>
      </c>
      <c r="DO81" s="9">
        <v>0</v>
      </c>
      <c r="DP81" s="64"/>
      <c r="DQ81" s="103" t="s">
        <v>1129</v>
      </c>
      <c r="DR81" s="64"/>
      <c r="DS81" s="85" t="s">
        <v>1129</v>
      </c>
      <c r="DT81" s="85" t="s">
        <v>1129</v>
      </c>
      <c r="DU81" s="85" t="s">
        <v>1129</v>
      </c>
      <c r="DV81" s="85" t="s">
        <v>1129</v>
      </c>
      <c r="DW81" s="85" t="s">
        <v>1129</v>
      </c>
      <c r="DX81" s="21">
        <v>3</v>
      </c>
      <c r="DY81" s="14">
        <v>0</v>
      </c>
      <c r="DZ81" s="64"/>
      <c r="EA81" s="21">
        <v>3</v>
      </c>
      <c r="EB81" s="21">
        <v>3</v>
      </c>
      <c r="EC81" s="14">
        <v>0</v>
      </c>
      <c r="ED81" s="21">
        <v>3</v>
      </c>
      <c r="EE81" s="9">
        <v>0</v>
      </c>
      <c r="EF81" s="21">
        <v>3</v>
      </c>
      <c r="EG81" s="21">
        <v>3</v>
      </c>
      <c r="EH81" s="21">
        <v>3</v>
      </c>
      <c r="EI81" s="14">
        <v>0</v>
      </c>
      <c r="EJ81" s="58"/>
      <c r="EK81" s="21">
        <v>3</v>
      </c>
      <c r="EL81" s="28">
        <v>2</v>
      </c>
      <c r="EM81" s="21">
        <v>3</v>
      </c>
      <c r="EN81" s="21">
        <v>3</v>
      </c>
      <c r="EO81" s="21">
        <v>3</v>
      </c>
      <c r="EP81" s="21">
        <v>3</v>
      </c>
      <c r="EQ81" s="21">
        <v>3</v>
      </c>
      <c r="ER81" s="21">
        <v>3</v>
      </c>
      <c r="ES81" s="28">
        <v>2</v>
      </c>
      <c r="ET81" s="21">
        <v>3</v>
      </c>
      <c r="EU81" s="21">
        <v>3</v>
      </c>
      <c r="EV81" s="21">
        <v>3</v>
      </c>
      <c r="EW81" s="21">
        <v>3</v>
      </c>
      <c r="EX81" s="21">
        <v>3</v>
      </c>
      <c r="EY81" s="14">
        <v>0</v>
      </c>
      <c r="EZ81" s="14">
        <v>0</v>
      </c>
      <c r="FA81" s="21">
        <v>3</v>
      </c>
      <c r="FB81" s="21">
        <v>3</v>
      </c>
      <c r="FC81" s="21">
        <v>3</v>
      </c>
      <c r="FD81" s="14">
        <v>0</v>
      </c>
      <c r="FE81" s="14">
        <v>0</v>
      </c>
    </row>
    <row r="82" spans="1:161" s="1" customFormat="1" ht="120" customHeight="1" x14ac:dyDescent="0.25">
      <c r="A82" s="13">
        <v>81</v>
      </c>
      <c r="B82" s="6" t="s">
        <v>474</v>
      </c>
      <c r="C82" s="6" t="s">
        <v>475</v>
      </c>
      <c r="D82" s="14" t="s">
        <v>26</v>
      </c>
      <c r="E82" s="14">
        <v>1</v>
      </c>
      <c r="F82" s="14" t="s">
        <v>476</v>
      </c>
      <c r="G82" s="6">
        <v>1</v>
      </c>
      <c r="H82" s="7" t="s">
        <v>477</v>
      </c>
      <c r="I82" s="8">
        <v>2007</v>
      </c>
      <c r="J82" s="7" t="s">
        <v>478</v>
      </c>
      <c r="K82" s="8">
        <v>2012</v>
      </c>
      <c r="L82" s="18" t="s">
        <v>30</v>
      </c>
      <c r="M82" s="14">
        <v>1</v>
      </c>
      <c r="N82" s="14" t="s">
        <v>30</v>
      </c>
      <c r="O82" s="14" t="s">
        <v>30</v>
      </c>
      <c r="P82" s="14" t="s">
        <v>30</v>
      </c>
      <c r="Q82" s="14" t="s">
        <v>30</v>
      </c>
      <c r="R82" s="14" t="s">
        <v>30</v>
      </c>
      <c r="S82" s="14" t="s">
        <v>30</v>
      </c>
      <c r="T82" s="14" t="s">
        <v>30</v>
      </c>
      <c r="U82" s="14" t="s">
        <v>31</v>
      </c>
      <c r="V82" s="14" t="s">
        <v>384</v>
      </c>
      <c r="W82" s="6">
        <v>1</v>
      </c>
      <c r="X82" s="58"/>
      <c r="Y82" s="58"/>
      <c r="Z82" s="14">
        <v>1</v>
      </c>
      <c r="AA82" s="14">
        <v>1</v>
      </c>
      <c r="AB82" s="14">
        <v>0</v>
      </c>
      <c r="AC82" s="21">
        <v>3</v>
      </c>
      <c r="AD82" s="6">
        <v>0</v>
      </c>
      <c r="AE82" s="6">
        <v>0</v>
      </c>
      <c r="AF82" s="6">
        <v>0</v>
      </c>
      <c r="AG82" s="59"/>
      <c r="AH82" s="28">
        <v>2</v>
      </c>
      <c r="AI82" s="28">
        <v>2</v>
      </c>
      <c r="AJ82" s="59"/>
      <c r="AK82" s="13">
        <v>0</v>
      </c>
      <c r="AL82" s="19">
        <v>3</v>
      </c>
      <c r="AM82" s="19">
        <v>3</v>
      </c>
      <c r="AN82" s="64"/>
      <c r="AO82" s="14">
        <v>0</v>
      </c>
      <c r="AP82" s="21">
        <v>3</v>
      </c>
      <c r="AQ82" s="14">
        <v>0</v>
      </c>
      <c r="AR82" s="14">
        <v>0</v>
      </c>
      <c r="AS82" s="64"/>
      <c r="AT82" s="21">
        <v>3</v>
      </c>
      <c r="AU82" s="21">
        <v>3</v>
      </c>
      <c r="AV82" s="64"/>
      <c r="AW82" s="14">
        <v>0</v>
      </c>
      <c r="AX82" s="14">
        <v>0</v>
      </c>
      <c r="AY82" s="103" t="s">
        <v>1129</v>
      </c>
      <c r="AZ82" s="103" t="s">
        <v>1129</v>
      </c>
      <c r="BA82" s="28">
        <v>2</v>
      </c>
      <c r="BB82" s="20">
        <v>1</v>
      </c>
      <c r="BC82" s="64"/>
      <c r="BD82" s="20">
        <v>1</v>
      </c>
      <c r="BE82" s="103" t="s">
        <v>1129</v>
      </c>
      <c r="BF82" s="28">
        <v>2</v>
      </c>
      <c r="BG82" s="64"/>
      <c r="BH82" s="20">
        <v>1</v>
      </c>
      <c r="BI82" s="14">
        <v>0</v>
      </c>
      <c r="BJ82" s="64"/>
      <c r="BK82" s="20">
        <v>1</v>
      </c>
      <c r="BL82" s="6">
        <v>0</v>
      </c>
      <c r="BM82" s="14">
        <v>0</v>
      </c>
      <c r="BN82" s="9">
        <v>0</v>
      </c>
      <c r="BO82" s="64"/>
      <c r="BP82" s="14">
        <v>0</v>
      </c>
      <c r="BQ82" s="103" t="s">
        <v>1129</v>
      </c>
      <c r="BR82" s="9">
        <v>0</v>
      </c>
      <c r="BS82" s="103" t="s">
        <v>1129</v>
      </c>
      <c r="BT82" s="64"/>
      <c r="BU82" s="14">
        <v>0</v>
      </c>
      <c r="BV82" s="57"/>
      <c r="BW82" s="14">
        <v>0</v>
      </c>
      <c r="BX82" s="64"/>
      <c r="BY82" s="14">
        <v>0</v>
      </c>
      <c r="BZ82" s="20">
        <v>1</v>
      </c>
      <c r="CA82" s="14">
        <v>0</v>
      </c>
      <c r="CB82" s="14">
        <v>0</v>
      </c>
      <c r="CC82" s="64"/>
      <c r="CD82" s="6">
        <v>0</v>
      </c>
      <c r="CE82" s="6">
        <v>0</v>
      </c>
      <c r="CF82" s="59"/>
      <c r="CG82" s="21">
        <v>3</v>
      </c>
      <c r="CH82" s="6">
        <v>0</v>
      </c>
      <c r="CI82" s="64"/>
      <c r="CJ82" s="14">
        <v>9</v>
      </c>
      <c r="CK82" s="14">
        <v>1298</v>
      </c>
      <c r="CL82" s="58"/>
      <c r="CM82" s="14">
        <v>0</v>
      </c>
      <c r="CN82" s="14">
        <v>1</v>
      </c>
      <c r="CO82" s="14">
        <v>0</v>
      </c>
      <c r="CP82" s="64"/>
      <c r="CQ82" s="64"/>
      <c r="CR82" s="20">
        <v>1</v>
      </c>
      <c r="CS82" s="14">
        <v>0</v>
      </c>
      <c r="CT82" s="14">
        <v>0</v>
      </c>
      <c r="CU82" s="14">
        <v>0</v>
      </c>
      <c r="CV82" s="14">
        <v>0</v>
      </c>
      <c r="CW82" s="14">
        <v>0</v>
      </c>
      <c r="CX82" s="64"/>
      <c r="CY82" s="20">
        <v>1</v>
      </c>
      <c r="CZ82" s="14">
        <v>0</v>
      </c>
      <c r="DA82" s="14">
        <v>0</v>
      </c>
      <c r="DB82" s="85" t="s">
        <v>1129</v>
      </c>
      <c r="DC82" s="64"/>
      <c r="DD82" s="21">
        <v>3</v>
      </c>
      <c r="DE82" s="14">
        <v>0</v>
      </c>
      <c r="DF82" s="14">
        <v>0</v>
      </c>
      <c r="DG82" s="103" t="s">
        <v>1129</v>
      </c>
      <c r="DH82" s="64"/>
      <c r="DI82" s="21">
        <v>3</v>
      </c>
      <c r="DJ82" s="14">
        <v>0</v>
      </c>
      <c r="DK82" s="14">
        <v>0</v>
      </c>
      <c r="DL82" s="21">
        <v>3</v>
      </c>
      <c r="DM82" s="64"/>
      <c r="DN82" s="14">
        <v>0</v>
      </c>
      <c r="DO82" s="9">
        <v>0</v>
      </c>
      <c r="DP82" s="64"/>
      <c r="DQ82" s="103" t="s">
        <v>1129</v>
      </c>
      <c r="DR82" s="64"/>
      <c r="DS82" s="85" t="s">
        <v>1129</v>
      </c>
      <c r="DT82" s="85" t="s">
        <v>1129</v>
      </c>
      <c r="DU82" s="85" t="s">
        <v>1129</v>
      </c>
      <c r="DV82" s="85" t="s">
        <v>1129</v>
      </c>
      <c r="DW82" s="85" t="s">
        <v>1129</v>
      </c>
      <c r="DX82" s="21">
        <v>3</v>
      </c>
      <c r="DY82" s="14">
        <v>0</v>
      </c>
      <c r="DZ82" s="64"/>
      <c r="EA82" s="21">
        <v>3</v>
      </c>
      <c r="EB82" s="21">
        <v>3</v>
      </c>
      <c r="EC82" s="21">
        <v>3</v>
      </c>
      <c r="ED82" s="21">
        <v>3</v>
      </c>
      <c r="EE82" s="9">
        <v>0</v>
      </c>
      <c r="EF82" s="21">
        <v>3</v>
      </c>
      <c r="EG82" s="14">
        <v>0</v>
      </c>
      <c r="EH82" s="21">
        <v>3</v>
      </c>
      <c r="EI82" s="14">
        <v>0</v>
      </c>
      <c r="EJ82" s="58"/>
      <c r="EK82" s="21">
        <v>3</v>
      </c>
      <c r="EL82" s="28">
        <v>2</v>
      </c>
      <c r="EM82" s="21">
        <v>3</v>
      </c>
      <c r="EN82" s="21">
        <v>3</v>
      </c>
      <c r="EO82" s="21">
        <v>3</v>
      </c>
      <c r="EP82" s="21">
        <v>3</v>
      </c>
      <c r="EQ82" s="21">
        <v>3</v>
      </c>
      <c r="ER82" s="21">
        <v>3</v>
      </c>
      <c r="ES82" s="14">
        <v>0</v>
      </c>
      <c r="ET82" s="21">
        <v>3</v>
      </c>
      <c r="EU82" s="21">
        <v>3</v>
      </c>
      <c r="EV82" s="21">
        <v>3</v>
      </c>
      <c r="EW82" s="21">
        <v>3</v>
      </c>
      <c r="EX82" s="21">
        <v>3</v>
      </c>
      <c r="EY82" s="14">
        <v>0</v>
      </c>
      <c r="EZ82" s="14">
        <v>0</v>
      </c>
      <c r="FA82" s="14">
        <v>0</v>
      </c>
      <c r="FB82" s="21">
        <v>3</v>
      </c>
      <c r="FC82" s="21">
        <v>3</v>
      </c>
      <c r="FD82" s="14">
        <v>0</v>
      </c>
      <c r="FE82" s="14">
        <v>0</v>
      </c>
    </row>
    <row r="83" spans="1:161" s="1" customFormat="1" ht="120" customHeight="1" x14ac:dyDescent="0.25">
      <c r="A83" s="13">
        <v>82</v>
      </c>
      <c r="B83" s="6" t="s">
        <v>479</v>
      </c>
      <c r="C83" s="6" t="s">
        <v>480</v>
      </c>
      <c r="D83" s="6" t="s">
        <v>26</v>
      </c>
      <c r="E83" s="6">
        <v>2</v>
      </c>
      <c r="F83" s="6" t="s">
        <v>481</v>
      </c>
      <c r="G83" s="6">
        <v>2</v>
      </c>
      <c r="H83" s="7" t="s">
        <v>482</v>
      </c>
      <c r="I83" s="8">
        <v>2007</v>
      </c>
      <c r="J83" s="6" t="s">
        <v>483</v>
      </c>
      <c r="K83" s="8">
        <v>2009</v>
      </c>
      <c r="L83" s="6" t="s">
        <v>30</v>
      </c>
      <c r="M83" s="6">
        <v>1</v>
      </c>
      <c r="N83" s="6" t="s">
        <v>30</v>
      </c>
      <c r="O83" s="6" t="s">
        <v>30</v>
      </c>
      <c r="P83" s="6" t="s">
        <v>30</v>
      </c>
      <c r="Q83" s="6" t="s">
        <v>30</v>
      </c>
      <c r="R83" s="6" t="s">
        <v>30</v>
      </c>
      <c r="S83" s="6" t="s">
        <v>30</v>
      </c>
      <c r="T83" s="6" t="s">
        <v>30</v>
      </c>
      <c r="U83" s="6" t="s">
        <v>44</v>
      </c>
      <c r="V83" s="6" t="s">
        <v>67</v>
      </c>
      <c r="W83" s="13">
        <v>1</v>
      </c>
      <c r="X83" s="59"/>
      <c r="Y83" s="59"/>
      <c r="Z83" s="6">
        <v>1</v>
      </c>
      <c r="AA83" s="6">
        <v>1</v>
      </c>
      <c r="AB83" s="6">
        <v>0</v>
      </c>
      <c r="AC83" s="21">
        <v>3</v>
      </c>
      <c r="AD83" s="21">
        <v>3</v>
      </c>
      <c r="AE83" s="20">
        <v>1</v>
      </c>
      <c r="AF83" s="20">
        <v>1</v>
      </c>
      <c r="AG83" s="59"/>
      <c r="AH83" s="21">
        <v>3</v>
      </c>
      <c r="AI83" s="21">
        <v>3</v>
      </c>
      <c r="AJ83" s="59"/>
      <c r="AK83" s="13">
        <v>0</v>
      </c>
      <c r="AL83" s="19">
        <v>3</v>
      </c>
      <c r="AM83" s="13">
        <v>0</v>
      </c>
      <c r="AN83" s="64"/>
      <c r="AO83" s="6">
        <v>0</v>
      </c>
      <c r="AP83" s="21">
        <v>3</v>
      </c>
      <c r="AQ83" s="6">
        <v>0</v>
      </c>
      <c r="AR83" s="20">
        <v>1</v>
      </c>
      <c r="AS83" s="64"/>
      <c r="AT83" s="21">
        <v>3</v>
      </c>
      <c r="AU83" s="21">
        <v>3</v>
      </c>
      <c r="AV83" s="64"/>
      <c r="AW83" s="6">
        <v>0</v>
      </c>
      <c r="AX83" s="6">
        <v>0</v>
      </c>
      <c r="AY83" s="103" t="s">
        <v>1129</v>
      </c>
      <c r="AZ83" s="103" t="s">
        <v>1129</v>
      </c>
      <c r="BA83" s="28">
        <v>2</v>
      </c>
      <c r="BB83" s="20">
        <v>1</v>
      </c>
      <c r="BC83" s="64"/>
      <c r="BD83" s="6">
        <v>0</v>
      </c>
      <c r="BE83" s="103" t="s">
        <v>1129</v>
      </c>
      <c r="BF83" s="20">
        <v>1</v>
      </c>
      <c r="BG83" s="64"/>
      <c r="BH83" s="20">
        <v>1</v>
      </c>
      <c r="BI83" s="6">
        <v>0</v>
      </c>
      <c r="BJ83" s="64"/>
      <c r="BK83" s="6">
        <v>0</v>
      </c>
      <c r="BL83" s="6">
        <v>0</v>
      </c>
      <c r="BM83" s="6">
        <v>0</v>
      </c>
      <c r="BN83" s="9">
        <v>0</v>
      </c>
      <c r="BO83" s="64"/>
      <c r="BP83" s="6">
        <v>0</v>
      </c>
      <c r="BQ83" s="103" t="s">
        <v>1129</v>
      </c>
      <c r="BR83" s="9">
        <v>0</v>
      </c>
      <c r="BS83" s="103" t="s">
        <v>1129</v>
      </c>
      <c r="BT83" s="64"/>
      <c r="BU83" s="20">
        <v>1</v>
      </c>
      <c r="BV83" s="57"/>
      <c r="BW83" s="20">
        <v>1</v>
      </c>
      <c r="BX83" s="64"/>
      <c r="BY83" s="6">
        <v>0</v>
      </c>
      <c r="BZ83" s="20">
        <v>1</v>
      </c>
      <c r="CA83" s="20">
        <v>1</v>
      </c>
      <c r="CB83" s="6">
        <v>0</v>
      </c>
      <c r="CC83" s="64"/>
      <c r="CD83" s="6">
        <v>0</v>
      </c>
      <c r="CE83" s="6">
        <v>0</v>
      </c>
      <c r="CF83" s="59"/>
      <c r="CG83" s="21">
        <v>3</v>
      </c>
      <c r="CH83" s="6">
        <v>0</v>
      </c>
      <c r="CI83" s="64"/>
      <c r="CJ83" s="6">
        <v>8</v>
      </c>
      <c r="CK83" s="6">
        <v>996</v>
      </c>
      <c r="CL83" s="59"/>
      <c r="CM83" s="6">
        <v>1</v>
      </c>
      <c r="CN83" s="6">
        <v>0</v>
      </c>
      <c r="CO83" s="6">
        <v>0</v>
      </c>
      <c r="CP83" s="64"/>
      <c r="CQ83" s="64"/>
      <c r="CR83" s="20">
        <v>1</v>
      </c>
      <c r="CS83" s="20">
        <v>1</v>
      </c>
      <c r="CT83" s="14">
        <v>0</v>
      </c>
      <c r="CU83" s="14">
        <v>0</v>
      </c>
      <c r="CV83" s="14">
        <v>0</v>
      </c>
      <c r="CW83" s="14">
        <v>0</v>
      </c>
      <c r="CX83" s="64"/>
      <c r="CY83" s="6">
        <v>0</v>
      </c>
      <c r="CZ83" s="6">
        <v>0</v>
      </c>
      <c r="DA83" s="6">
        <v>0</v>
      </c>
      <c r="DB83" s="85" t="s">
        <v>1129</v>
      </c>
      <c r="DC83" s="64"/>
      <c r="DD83" s="6">
        <v>0</v>
      </c>
      <c r="DE83" s="6">
        <v>0</v>
      </c>
      <c r="DF83" s="6">
        <v>0</v>
      </c>
      <c r="DG83" s="103" t="s">
        <v>1129</v>
      </c>
      <c r="DH83" s="64"/>
      <c r="DI83" s="6">
        <v>0</v>
      </c>
      <c r="DJ83" s="6">
        <v>0</v>
      </c>
      <c r="DK83" s="21">
        <v>3</v>
      </c>
      <c r="DL83" s="6">
        <v>0</v>
      </c>
      <c r="DM83" s="64"/>
      <c r="DN83" s="20">
        <v>1</v>
      </c>
      <c r="DO83" s="9">
        <v>0</v>
      </c>
      <c r="DP83" s="64"/>
      <c r="DQ83" s="103" t="s">
        <v>1129</v>
      </c>
      <c r="DR83" s="64"/>
      <c r="DS83" s="85" t="s">
        <v>1129</v>
      </c>
      <c r="DT83" s="85" t="s">
        <v>1129</v>
      </c>
      <c r="DU83" s="85" t="s">
        <v>1129</v>
      </c>
      <c r="DV83" s="85" t="s">
        <v>1129</v>
      </c>
      <c r="DW83" s="85" t="s">
        <v>1129</v>
      </c>
      <c r="DX83" s="6">
        <v>0</v>
      </c>
      <c r="DY83" s="6">
        <v>0</v>
      </c>
      <c r="DZ83" s="64"/>
      <c r="EA83" s="6">
        <v>0</v>
      </c>
      <c r="EB83" s="6">
        <v>0</v>
      </c>
      <c r="EC83" s="6">
        <v>0</v>
      </c>
      <c r="ED83" s="21">
        <v>3</v>
      </c>
      <c r="EE83" s="9">
        <v>0</v>
      </c>
      <c r="EF83" s="21">
        <v>3</v>
      </c>
      <c r="EG83" s="21">
        <v>3</v>
      </c>
      <c r="EH83" s="21">
        <v>3</v>
      </c>
      <c r="EI83" s="6">
        <v>0</v>
      </c>
      <c r="EJ83" s="59"/>
      <c r="EK83" s="6">
        <v>0</v>
      </c>
      <c r="EL83" s="6">
        <v>0</v>
      </c>
      <c r="EM83" s="6">
        <v>0</v>
      </c>
      <c r="EN83" s="6">
        <v>0</v>
      </c>
      <c r="EO83" s="14">
        <v>0</v>
      </c>
      <c r="EP83" s="6">
        <v>0</v>
      </c>
      <c r="EQ83" s="6">
        <v>0</v>
      </c>
      <c r="ER83" s="6">
        <v>0</v>
      </c>
      <c r="ES83" s="6">
        <v>0</v>
      </c>
      <c r="ET83" s="6">
        <v>0</v>
      </c>
      <c r="EU83" s="6">
        <v>0</v>
      </c>
      <c r="EV83" s="6">
        <v>0</v>
      </c>
      <c r="EW83" s="6">
        <v>0</v>
      </c>
      <c r="EX83" s="6">
        <v>0</v>
      </c>
      <c r="EY83" s="6">
        <v>0</v>
      </c>
      <c r="EZ83" s="6">
        <v>0</v>
      </c>
      <c r="FA83" s="6">
        <v>0</v>
      </c>
      <c r="FB83" s="6">
        <v>0</v>
      </c>
      <c r="FC83" s="6">
        <v>0</v>
      </c>
      <c r="FD83" s="6">
        <v>0</v>
      </c>
      <c r="FE83" s="6">
        <v>0</v>
      </c>
    </row>
    <row r="84" spans="1:161" s="1" customFormat="1" ht="120" customHeight="1" x14ac:dyDescent="0.25">
      <c r="A84" s="13">
        <v>83</v>
      </c>
      <c r="B84" s="6" t="s">
        <v>484</v>
      </c>
      <c r="C84" s="6" t="s">
        <v>485</v>
      </c>
      <c r="D84" s="6" t="s">
        <v>35</v>
      </c>
      <c r="E84" s="6">
        <v>1</v>
      </c>
      <c r="F84" s="6" t="s">
        <v>486</v>
      </c>
      <c r="G84" s="6">
        <v>2</v>
      </c>
      <c r="H84" s="7" t="s">
        <v>487</v>
      </c>
      <c r="I84" s="8">
        <v>2007</v>
      </c>
      <c r="J84" s="6" t="s">
        <v>488</v>
      </c>
      <c r="K84" s="8">
        <v>2008</v>
      </c>
      <c r="L84" s="6" t="s">
        <v>30</v>
      </c>
      <c r="M84" s="6">
        <v>1</v>
      </c>
      <c r="N84" s="6" t="s">
        <v>30</v>
      </c>
      <c r="O84" s="6" t="s">
        <v>30</v>
      </c>
      <c r="P84" s="6" t="s">
        <v>30</v>
      </c>
      <c r="Q84" s="6" t="s">
        <v>30</v>
      </c>
      <c r="R84" s="6" t="s">
        <v>30</v>
      </c>
      <c r="S84" s="6" t="s">
        <v>30</v>
      </c>
      <c r="T84" s="6" t="s">
        <v>30</v>
      </c>
      <c r="U84" s="6" t="s">
        <v>52</v>
      </c>
      <c r="V84" s="6" t="s">
        <v>32</v>
      </c>
      <c r="W84" s="13">
        <v>1</v>
      </c>
      <c r="X84" s="57"/>
      <c r="Y84" s="57"/>
      <c r="Z84" s="13">
        <v>0</v>
      </c>
      <c r="AA84" s="13">
        <v>0</v>
      </c>
      <c r="AB84" s="13">
        <v>0</v>
      </c>
      <c r="AC84" s="13">
        <v>0</v>
      </c>
      <c r="AD84" s="13">
        <v>0</v>
      </c>
      <c r="AE84" s="13">
        <v>0</v>
      </c>
      <c r="AF84" s="13">
        <v>0</v>
      </c>
      <c r="AG84" s="57"/>
      <c r="AH84" s="13">
        <v>0</v>
      </c>
      <c r="AI84" s="13">
        <v>0</v>
      </c>
      <c r="AJ84" s="57"/>
      <c r="AK84" s="13">
        <v>0</v>
      </c>
      <c r="AL84" s="13">
        <v>0</v>
      </c>
      <c r="AM84" s="13">
        <v>0</v>
      </c>
      <c r="AN84" s="64"/>
      <c r="AO84" s="13">
        <v>0</v>
      </c>
      <c r="AP84" s="13">
        <v>0</v>
      </c>
      <c r="AQ84" s="13">
        <v>0</v>
      </c>
      <c r="AR84" s="13">
        <v>0</v>
      </c>
      <c r="AS84" s="64"/>
      <c r="AT84" s="13">
        <v>0</v>
      </c>
      <c r="AU84" s="13">
        <v>0</v>
      </c>
      <c r="AV84" s="64"/>
      <c r="AW84" s="13">
        <v>0</v>
      </c>
      <c r="AX84" s="13">
        <v>0</v>
      </c>
      <c r="AY84" s="103" t="s">
        <v>1129</v>
      </c>
      <c r="AZ84" s="103" t="s">
        <v>1129</v>
      </c>
      <c r="BA84" s="13">
        <v>0</v>
      </c>
      <c r="BB84" s="13">
        <v>0</v>
      </c>
      <c r="BC84" s="64"/>
      <c r="BD84" s="13">
        <v>0</v>
      </c>
      <c r="BE84" s="103" t="s">
        <v>1129</v>
      </c>
      <c r="BF84" s="13">
        <v>0</v>
      </c>
      <c r="BG84" s="64"/>
      <c r="BH84" s="13">
        <v>0</v>
      </c>
      <c r="BI84" s="13">
        <v>0</v>
      </c>
      <c r="BJ84" s="64"/>
      <c r="BK84" s="13">
        <v>0</v>
      </c>
      <c r="BL84" s="13">
        <v>0</v>
      </c>
      <c r="BM84" s="13">
        <v>0</v>
      </c>
      <c r="BN84" s="9">
        <v>0</v>
      </c>
      <c r="BO84" s="64"/>
      <c r="BP84" s="13">
        <v>0</v>
      </c>
      <c r="BQ84" s="103" t="s">
        <v>1129</v>
      </c>
      <c r="BR84" s="9">
        <v>0</v>
      </c>
      <c r="BS84" s="103" t="s">
        <v>1129</v>
      </c>
      <c r="BT84" s="64"/>
      <c r="BU84" s="13">
        <v>0</v>
      </c>
      <c r="BV84" s="57"/>
      <c r="BW84" s="13">
        <v>0</v>
      </c>
      <c r="BX84" s="64"/>
      <c r="BY84" s="13">
        <v>0</v>
      </c>
      <c r="BZ84" s="13">
        <v>0</v>
      </c>
      <c r="CA84" s="13">
        <v>0</v>
      </c>
      <c r="CB84" s="13">
        <v>0</v>
      </c>
      <c r="CC84" s="64"/>
      <c r="CD84" s="13">
        <v>0</v>
      </c>
      <c r="CE84" s="13">
        <v>0</v>
      </c>
      <c r="CF84" s="57"/>
      <c r="CG84" s="13">
        <v>0</v>
      </c>
      <c r="CH84" s="13">
        <v>0</v>
      </c>
      <c r="CI84" s="64"/>
      <c r="CJ84" s="13">
        <v>0</v>
      </c>
      <c r="CK84" s="13">
        <v>0</v>
      </c>
      <c r="CL84" s="57"/>
      <c r="CM84" s="13">
        <v>0</v>
      </c>
      <c r="CN84" s="13">
        <v>0</v>
      </c>
      <c r="CO84" s="13">
        <v>0</v>
      </c>
      <c r="CP84" s="64"/>
      <c r="CQ84" s="64"/>
      <c r="CR84" s="13">
        <v>0</v>
      </c>
      <c r="CS84" s="13">
        <v>0</v>
      </c>
      <c r="CT84" s="22">
        <v>0</v>
      </c>
      <c r="CU84" s="22">
        <v>0</v>
      </c>
      <c r="CV84" s="22">
        <v>0</v>
      </c>
      <c r="CW84" s="22">
        <v>0</v>
      </c>
      <c r="CX84" s="64"/>
      <c r="CY84" s="14">
        <v>0</v>
      </c>
      <c r="CZ84" s="14">
        <v>0</v>
      </c>
      <c r="DA84" s="13">
        <v>0</v>
      </c>
      <c r="DB84" s="85" t="s">
        <v>1129</v>
      </c>
      <c r="DC84" s="64"/>
      <c r="DD84" s="13">
        <v>0</v>
      </c>
      <c r="DE84" s="13">
        <v>0</v>
      </c>
      <c r="DF84" s="13">
        <v>0</v>
      </c>
      <c r="DG84" s="103" t="s">
        <v>1129</v>
      </c>
      <c r="DH84" s="64"/>
      <c r="DI84" s="13">
        <v>0</v>
      </c>
      <c r="DJ84" s="13">
        <v>0</v>
      </c>
      <c r="DK84" s="13">
        <v>0</v>
      </c>
      <c r="DL84" s="13">
        <v>0</v>
      </c>
      <c r="DM84" s="64"/>
      <c r="DN84" s="13">
        <v>0</v>
      </c>
      <c r="DO84" s="9">
        <v>0</v>
      </c>
      <c r="DP84" s="64"/>
      <c r="DQ84" s="103" t="s">
        <v>1129</v>
      </c>
      <c r="DR84" s="64"/>
      <c r="DS84" s="85" t="s">
        <v>1129</v>
      </c>
      <c r="DT84" s="85" t="s">
        <v>1129</v>
      </c>
      <c r="DU84" s="85" t="s">
        <v>1129</v>
      </c>
      <c r="DV84" s="85" t="s">
        <v>1129</v>
      </c>
      <c r="DW84" s="85" t="s">
        <v>1129</v>
      </c>
      <c r="DX84" s="13">
        <v>0</v>
      </c>
      <c r="DY84" s="13">
        <v>0</v>
      </c>
      <c r="DZ84" s="64"/>
      <c r="EA84" s="13">
        <v>0</v>
      </c>
      <c r="EB84" s="13">
        <v>0</v>
      </c>
      <c r="EC84" s="13">
        <v>0</v>
      </c>
      <c r="ED84" s="13">
        <v>0</v>
      </c>
      <c r="EE84" s="9">
        <v>0</v>
      </c>
      <c r="EF84" s="13">
        <v>0</v>
      </c>
      <c r="EG84" s="13">
        <v>0</v>
      </c>
      <c r="EH84" s="13">
        <v>0</v>
      </c>
      <c r="EI84" s="13">
        <v>0</v>
      </c>
      <c r="EJ84" s="57"/>
      <c r="EK84" s="19">
        <v>3</v>
      </c>
      <c r="EL84" s="25">
        <v>2</v>
      </c>
      <c r="EM84" s="28">
        <v>2</v>
      </c>
      <c r="EN84" s="13">
        <v>0</v>
      </c>
      <c r="EO84" s="13">
        <v>0</v>
      </c>
      <c r="EP84" s="13">
        <v>0</v>
      </c>
      <c r="EQ84" s="13">
        <v>0</v>
      </c>
      <c r="ER84" s="19">
        <v>3</v>
      </c>
      <c r="ES84" s="19">
        <v>3</v>
      </c>
      <c r="ET84" s="13">
        <v>0</v>
      </c>
      <c r="EU84" s="13">
        <v>0</v>
      </c>
      <c r="EV84" s="13">
        <v>0</v>
      </c>
      <c r="EW84" s="13">
        <v>0</v>
      </c>
      <c r="EX84" s="13">
        <v>0</v>
      </c>
      <c r="EY84" s="13">
        <v>0</v>
      </c>
      <c r="EZ84" s="13">
        <v>0</v>
      </c>
      <c r="FA84" s="13">
        <v>0</v>
      </c>
      <c r="FB84" s="13">
        <v>0</v>
      </c>
      <c r="FC84" s="13">
        <v>0</v>
      </c>
      <c r="FD84" s="13">
        <v>0</v>
      </c>
      <c r="FE84" s="13">
        <v>0</v>
      </c>
    </row>
    <row r="85" spans="1:161" s="1" customFormat="1" ht="120" customHeight="1" x14ac:dyDescent="0.25">
      <c r="A85" s="13">
        <v>84</v>
      </c>
      <c r="B85" s="6" t="s">
        <v>489</v>
      </c>
      <c r="C85" s="6" t="s">
        <v>490</v>
      </c>
      <c r="D85" s="6" t="s">
        <v>26</v>
      </c>
      <c r="E85" s="6">
        <v>1</v>
      </c>
      <c r="F85" s="6" t="s">
        <v>491</v>
      </c>
      <c r="G85" s="6">
        <v>1</v>
      </c>
      <c r="H85" s="7" t="s">
        <v>492</v>
      </c>
      <c r="I85" s="8">
        <v>2007</v>
      </c>
      <c r="J85" s="7" t="s">
        <v>225</v>
      </c>
      <c r="K85" s="8">
        <v>2008</v>
      </c>
      <c r="L85" s="6" t="s">
        <v>30</v>
      </c>
      <c r="M85" s="6">
        <v>1</v>
      </c>
      <c r="N85" s="6" t="s">
        <v>30</v>
      </c>
      <c r="O85" s="6" t="s">
        <v>30</v>
      </c>
      <c r="P85" s="6" t="s">
        <v>30</v>
      </c>
      <c r="Q85" s="6" t="s">
        <v>493</v>
      </c>
      <c r="R85" s="6" t="s">
        <v>493</v>
      </c>
      <c r="S85" s="6" t="s">
        <v>494</v>
      </c>
      <c r="T85" s="6" t="s">
        <v>495</v>
      </c>
      <c r="U85" s="6" t="s">
        <v>73</v>
      </c>
      <c r="V85" s="6" t="s">
        <v>496</v>
      </c>
      <c r="W85" s="13">
        <v>1</v>
      </c>
      <c r="X85" s="57"/>
      <c r="Y85" s="57"/>
      <c r="Z85" s="13">
        <v>0</v>
      </c>
      <c r="AA85" s="13">
        <v>0</v>
      </c>
      <c r="AB85" s="13">
        <v>0</v>
      </c>
      <c r="AC85" s="13">
        <v>0</v>
      </c>
      <c r="AD85" s="13">
        <v>0</v>
      </c>
      <c r="AE85" s="13">
        <v>0</v>
      </c>
      <c r="AF85" s="13">
        <v>0</v>
      </c>
      <c r="AG85" s="57"/>
      <c r="AH85" s="13">
        <v>0</v>
      </c>
      <c r="AI85" s="13">
        <v>0</v>
      </c>
      <c r="AJ85" s="57"/>
      <c r="AK85" s="13">
        <v>0</v>
      </c>
      <c r="AL85" s="13">
        <v>0</v>
      </c>
      <c r="AM85" s="13">
        <v>0</v>
      </c>
      <c r="AN85" s="64"/>
      <c r="AO85" s="13">
        <v>0</v>
      </c>
      <c r="AP85" s="13">
        <v>0</v>
      </c>
      <c r="AQ85" s="14">
        <v>0</v>
      </c>
      <c r="AR85" s="13">
        <v>0</v>
      </c>
      <c r="AS85" s="64"/>
      <c r="AT85" s="13">
        <v>0</v>
      </c>
      <c r="AU85" s="13">
        <v>0</v>
      </c>
      <c r="AV85" s="64"/>
      <c r="AW85" s="13">
        <v>0</v>
      </c>
      <c r="AX85" s="13">
        <v>0</v>
      </c>
      <c r="AY85" s="103" t="s">
        <v>1129</v>
      </c>
      <c r="AZ85" s="103" t="s">
        <v>1129</v>
      </c>
      <c r="BA85" s="13">
        <v>0</v>
      </c>
      <c r="BB85" s="13">
        <v>0</v>
      </c>
      <c r="BC85" s="64"/>
      <c r="BD85" s="13">
        <v>0</v>
      </c>
      <c r="BE85" s="103" t="s">
        <v>1129</v>
      </c>
      <c r="BF85" s="13">
        <v>0</v>
      </c>
      <c r="BG85" s="64"/>
      <c r="BH85" s="13">
        <v>0</v>
      </c>
      <c r="BI85" s="13">
        <v>0</v>
      </c>
      <c r="BJ85" s="64"/>
      <c r="BK85" s="13">
        <v>0</v>
      </c>
      <c r="BL85" s="13">
        <v>0</v>
      </c>
      <c r="BM85" s="13">
        <v>0</v>
      </c>
      <c r="BN85" s="9">
        <v>0</v>
      </c>
      <c r="BO85" s="64"/>
      <c r="BP85" s="13">
        <v>0</v>
      </c>
      <c r="BQ85" s="103" t="s">
        <v>1129</v>
      </c>
      <c r="BR85" s="9">
        <v>0</v>
      </c>
      <c r="BS85" s="103" t="s">
        <v>1129</v>
      </c>
      <c r="BT85" s="64"/>
      <c r="BU85" s="13">
        <v>0</v>
      </c>
      <c r="BV85" s="57"/>
      <c r="BW85" s="13">
        <v>0</v>
      </c>
      <c r="BX85" s="64"/>
      <c r="BY85" s="13">
        <v>0</v>
      </c>
      <c r="BZ85" s="13">
        <v>0</v>
      </c>
      <c r="CA85" s="13">
        <v>0</v>
      </c>
      <c r="CB85" s="13">
        <v>0</v>
      </c>
      <c r="CC85" s="64"/>
      <c r="CD85" s="13">
        <v>0</v>
      </c>
      <c r="CE85" s="13">
        <v>0</v>
      </c>
      <c r="CF85" s="57"/>
      <c r="CG85" s="13">
        <v>0</v>
      </c>
      <c r="CH85" s="13">
        <v>0</v>
      </c>
      <c r="CI85" s="64"/>
      <c r="CJ85" s="13">
        <v>0</v>
      </c>
      <c r="CK85" s="13">
        <v>0</v>
      </c>
      <c r="CL85" s="57"/>
      <c r="CM85" s="13">
        <v>0</v>
      </c>
      <c r="CN85" s="13">
        <v>0</v>
      </c>
      <c r="CO85" s="13">
        <v>0</v>
      </c>
      <c r="CP85" s="64"/>
      <c r="CQ85" s="64"/>
      <c r="CR85" s="13">
        <v>0</v>
      </c>
      <c r="CS85" s="13">
        <v>0</v>
      </c>
      <c r="CT85" s="22">
        <v>0</v>
      </c>
      <c r="CU85" s="22">
        <v>0</v>
      </c>
      <c r="CV85" s="22">
        <v>0</v>
      </c>
      <c r="CW85" s="22">
        <v>0</v>
      </c>
      <c r="CX85" s="64"/>
      <c r="CY85" s="13">
        <v>0</v>
      </c>
      <c r="CZ85" s="13">
        <v>0</v>
      </c>
      <c r="DA85" s="13">
        <v>0</v>
      </c>
      <c r="DB85" s="85" t="s">
        <v>1129</v>
      </c>
      <c r="DC85" s="64"/>
      <c r="DD85" s="13">
        <v>0</v>
      </c>
      <c r="DE85" s="13">
        <v>0</v>
      </c>
      <c r="DF85" s="13">
        <v>0</v>
      </c>
      <c r="DG85" s="103" t="s">
        <v>1129</v>
      </c>
      <c r="DH85" s="64"/>
      <c r="DI85" s="13">
        <v>0</v>
      </c>
      <c r="DJ85" s="13">
        <v>0</v>
      </c>
      <c r="DK85" s="13">
        <v>0</v>
      </c>
      <c r="DL85" s="13">
        <v>0</v>
      </c>
      <c r="DM85" s="64"/>
      <c r="DN85" s="13">
        <v>0</v>
      </c>
      <c r="DO85" s="9">
        <v>0</v>
      </c>
      <c r="DP85" s="64"/>
      <c r="DQ85" s="103" t="s">
        <v>1129</v>
      </c>
      <c r="DR85" s="64"/>
      <c r="DS85" s="85" t="s">
        <v>1129</v>
      </c>
      <c r="DT85" s="85" t="s">
        <v>1129</v>
      </c>
      <c r="DU85" s="85" t="s">
        <v>1129</v>
      </c>
      <c r="DV85" s="85" t="s">
        <v>1129</v>
      </c>
      <c r="DW85" s="85" t="s">
        <v>1129</v>
      </c>
      <c r="DX85" s="13">
        <v>0</v>
      </c>
      <c r="DY85" s="13">
        <v>0</v>
      </c>
      <c r="DZ85" s="64"/>
      <c r="EA85" s="13">
        <v>0</v>
      </c>
      <c r="EB85" s="13">
        <v>0</v>
      </c>
      <c r="EC85" s="13">
        <v>0</v>
      </c>
      <c r="ED85" s="13">
        <v>0</v>
      </c>
      <c r="EE85" s="9">
        <v>0</v>
      </c>
      <c r="EF85" s="13">
        <v>0</v>
      </c>
      <c r="EG85" s="13">
        <v>0</v>
      </c>
      <c r="EH85" s="13">
        <v>0</v>
      </c>
      <c r="EI85" s="13">
        <v>0</v>
      </c>
      <c r="EJ85" s="57"/>
      <c r="EK85" s="19">
        <v>3</v>
      </c>
      <c r="EL85" s="19">
        <v>3</v>
      </c>
      <c r="EM85" s="28">
        <v>2</v>
      </c>
      <c r="EN85" s="13">
        <v>0</v>
      </c>
      <c r="EO85" s="13">
        <v>0</v>
      </c>
      <c r="EP85" s="13">
        <v>0</v>
      </c>
      <c r="EQ85" s="13">
        <v>0</v>
      </c>
      <c r="ER85" s="13">
        <v>0</v>
      </c>
      <c r="ES85" s="13">
        <v>0</v>
      </c>
      <c r="ET85" s="13">
        <v>0</v>
      </c>
      <c r="EU85" s="13">
        <v>0</v>
      </c>
      <c r="EV85" s="13">
        <v>0</v>
      </c>
      <c r="EW85" s="13">
        <v>0</v>
      </c>
      <c r="EX85" s="13">
        <v>0</v>
      </c>
      <c r="EY85" s="13">
        <v>0</v>
      </c>
      <c r="EZ85" s="13">
        <v>0</v>
      </c>
      <c r="FA85" s="13">
        <v>0</v>
      </c>
      <c r="FB85" s="13">
        <v>0</v>
      </c>
      <c r="FC85" s="13">
        <v>0</v>
      </c>
      <c r="FD85" s="13">
        <v>0</v>
      </c>
      <c r="FE85" s="13">
        <v>0</v>
      </c>
    </row>
    <row r="86" spans="1:161" s="1" customFormat="1" ht="120" customHeight="1" x14ac:dyDescent="0.25">
      <c r="A86" s="13">
        <v>85</v>
      </c>
      <c r="B86" s="6" t="s">
        <v>497</v>
      </c>
      <c r="C86" s="6" t="s">
        <v>498</v>
      </c>
      <c r="D86" s="6" t="s">
        <v>35</v>
      </c>
      <c r="E86" s="6">
        <v>1</v>
      </c>
      <c r="F86" s="6" t="s">
        <v>499</v>
      </c>
      <c r="G86" s="6">
        <v>2</v>
      </c>
      <c r="H86" s="7" t="s">
        <v>500</v>
      </c>
      <c r="I86" s="8">
        <v>2007</v>
      </c>
      <c r="J86" s="6" t="s">
        <v>225</v>
      </c>
      <c r="K86" s="8">
        <v>2008</v>
      </c>
      <c r="L86" s="6" t="s">
        <v>30</v>
      </c>
      <c r="M86" s="6">
        <v>1</v>
      </c>
      <c r="N86" s="6" t="s">
        <v>30</v>
      </c>
      <c r="O86" s="6" t="s">
        <v>30</v>
      </c>
      <c r="P86" s="6" t="s">
        <v>30</v>
      </c>
      <c r="Q86" s="6" t="s">
        <v>30</v>
      </c>
      <c r="R86" s="6" t="s">
        <v>30</v>
      </c>
      <c r="S86" s="6" t="s">
        <v>30</v>
      </c>
      <c r="T86" s="6" t="s">
        <v>30</v>
      </c>
      <c r="U86" s="6" t="s">
        <v>52</v>
      </c>
      <c r="V86" s="6" t="s">
        <v>32</v>
      </c>
      <c r="W86" s="13">
        <v>1</v>
      </c>
      <c r="X86" s="57"/>
      <c r="Y86" s="57"/>
      <c r="Z86" s="13">
        <v>0</v>
      </c>
      <c r="AA86" s="13">
        <v>0</v>
      </c>
      <c r="AB86" s="13">
        <v>0</v>
      </c>
      <c r="AC86" s="13">
        <v>0</v>
      </c>
      <c r="AD86" s="13">
        <v>0</v>
      </c>
      <c r="AE86" s="13">
        <v>0</v>
      </c>
      <c r="AF86" s="13">
        <v>0</v>
      </c>
      <c r="AG86" s="57"/>
      <c r="AH86" s="13">
        <v>0</v>
      </c>
      <c r="AI86" s="13">
        <v>0</v>
      </c>
      <c r="AJ86" s="57"/>
      <c r="AK86" s="13">
        <v>0</v>
      </c>
      <c r="AL86" s="13">
        <v>0</v>
      </c>
      <c r="AM86" s="13">
        <v>0</v>
      </c>
      <c r="AN86" s="64"/>
      <c r="AO86" s="13">
        <v>0</v>
      </c>
      <c r="AP86" s="13">
        <v>0</v>
      </c>
      <c r="AQ86" s="13">
        <v>0</v>
      </c>
      <c r="AR86" s="13">
        <v>0</v>
      </c>
      <c r="AS86" s="64"/>
      <c r="AT86" s="13">
        <v>0</v>
      </c>
      <c r="AU86" s="13">
        <v>0</v>
      </c>
      <c r="AV86" s="64"/>
      <c r="AW86" s="13">
        <v>0</v>
      </c>
      <c r="AX86" s="13">
        <v>0</v>
      </c>
      <c r="AY86" s="103" t="s">
        <v>1129</v>
      </c>
      <c r="AZ86" s="103" t="s">
        <v>1129</v>
      </c>
      <c r="BA86" s="13">
        <v>0</v>
      </c>
      <c r="BB86" s="13">
        <v>0</v>
      </c>
      <c r="BC86" s="64"/>
      <c r="BD86" s="13">
        <v>0</v>
      </c>
      <c r="BE86" s="103" t="s">
        <v>1129</v>
      </c>
      <c r="BF86" s="13">
        <v>0</v>
      </c>
      <c r="BG86" s="64"/>
      <c r="BH86" s="13">
        <v>0</v>
      </c>
      <c r="BI86" s="13">
        <v>0</v>
      </c>
      <c r="BJ86" s="64"/>
      <c r="BK86" s="13">
        <v>0</v>
      </c>
      <c r="BL86" s="13">
        <v>0</v>
      </c>
      <c r="BM86" s="13">
        <v>0</v>
      </c>
      <c r="BN86" s="9">
        <v>0</v>
      </c>
      <c r="BO86" s="64"/>
      <c r="BP86" s="13">
        <v>0</v>
      </c>
      <c r="BQ86" s="103" t="s">
        <v>1129</v>
      </c>
      <c r="BR86" s="9">
        <v>0</v>
      </c>
      <c r="BS86" s="103" t="s">
        <v>1129</v>
      </c>
      <c r="BT86" s="64"/>
      <c r="BU86" s="13">
        <v>0</v>
      </c>
      <c r="BV86" s="57"/>
      <c r="BW86" s="13">
        <v>0</v>
      </c>
      <c r="BX86" s="64"/>
      <c r="BY86" s="13">
        <v>0</v>
      </c>
      <c r="BZ86" s="13">
        <v>0</v>
      </c>
      <c r="CA86" s="13">
        <v>0</v>
      </c>
      <c r="CB86" s="13">
        <v>0</v>
      </c>
      <c r="CC86" s="64"/>
      <c r="CD86" s="13">
        <v>0</v>
      </c>
      <c r="CE86" s="13">
        <v>0</v>
      </c>
      <c r="CF86" s="57"/>
      <c r="CG86" s="13">
        <v>0</v>
      </c>
      <c r="CH86" s="13">
        <v>0</v>
      </c>
      <c r="CI86" s="64"/>
      <c r="CJ86" s="13">
        <v>0</v>
      </c>
      <c r="CK86" s="13">
        <v>0</v>
      </c>
      <c r="CL86" s="57"/>
      <c r="CM86" s="13">
        <v>0</v>
      </c>
      <c r="CN86" s="13">
        <v>0</v>
      </c>
      <c r="CO86" s="13">
        <v>0</v>
      </c>
      <c r="CP86" s="64"/>
      <c r="CQ86" s="64"/>
      <c r="CR86" s="13">
        <v>0</v>
      </c>
      <c r="CS86" s="13">
        <v>0</v>
      </c>
      <c r="CT86" s="22">
        <v>0</v>
      </c>
      <c r="CU86" s="22">
        <v>0</v>
      </c>
      <c r="CV86" s="22">
        <v>0</v>
      </c>
      <c r="CW86" s="22">
        <v>0</v>
      </c>
      <c r="CX86" s="64"/>
      <c r="CY86" s="14">
        <v>0</v>
      </c>
      <c r="CZ86" s="14">
        <v>0</v>
      </c>
      <c r="DA86" s="13">
        <v>0</v>
      </c>
      <c r="DB86" s="85" t="s">
        <v>1129</v>
      </c>
      <c r="DC86" s="64"/>
      <c r="DD86" s="13">
        <v>0</v>
      </c>
      <c r="DE86" s="13">
        <v>0</v>
      </c>
      <c r="DF86" s="13">
        <v>0</v>
      </c>
      <c r="DG86" s="103" t="s">
        <v>1129</v>
      </c>
      <c r="DH86" s="64"/>
      <c r="DI86" s="13">
        <v>0</v>
      </c>
      <c r="DJ86" s="13">
        <v>0</v>
      </c>
      <c r="DK86" s="13">
        <v>0</v>
      </c>
      <c r="DL86" s="13">
        <v>0</v>
      </c>
      <c r="DM86" s="64"/>
      <c r="DN86" s="13">
        <v>0</v>
      </c>
      <c r="DO86" s="9">
        <v>0</v>
      </c>
      <c r="DP86" s="64"/>
      <c r="DQ86" s="103" t="s">
        <v>1129</v>
      </c>
      <c r="DR86" s="64"/>
      <c r="DS86" s="85" t="s">
        <v>1129</v>
      </c>
      <c r="DT86" s="85" t="s">
        <v>1129</v>
      </c>
      <c r="DU86" s="85" t="s">
        <v>1129</v>
      </c>
      <c r="DV86" s="85" t="s">
        <v>1129</v>
      </c>
      <c r="DW86" s="85" t="s">
        <v>1129</v>
      </c>
      <c r="DX86" s="13">
        <v>0</v>
      </c>
      <c r="DY86" s="13">
        <v>0</v>
      </c>
      <c r="DZ86" s="64"/>
      <c r="EA86" s="13">
        <v>0</v>
      </c>
      <c r="EB86" s="13">
        <v>0</v>
      </c>
      <c r="EC86" s="13">
        <v>0</v>
      </c>
      <c r="ED86" s="13">
        <v>0</v>
      </c>
      <c r="EE86" s="9">
        <v>0</v>
      </c>
      <c r="EF86" s="13">
        <v>0</v>
      </c>
      <c r="EG86" s="13">
        <v>0</v>
      </c>
      <c r="EH86" s="13">
        <v>0</v>
      </c>
      <c r="EI86" s="13">
        <v>0</v>
      </c>
      <c r="EJ86" s="57"/>
      <c r="EK86" s="13">
        <v>0</v>
      </c>
      <c r="EL86" s="13">
        <v>0</v>
      </c>
      <c r="EM86" s="19">
        <v>3</v>
      </c>
      <c r="EN86" s="13">
        <v>0</v>
      </c>
      <c r="EO86" s="13">
        <v>0</v>
      </c>
      <c r="EP86" s="25">
        <v>1</v>
      </c>
      <c r="EQ86" s="13">
        <v>0</v>
      </c>
      <c r="ER86" s="13">
        <v>0</v>
      </c>
      <c r="ES86" s="13">
        <v>0</v>
      </c>
      <c r="ET86" s="13">
        <v>0</v>
      </c>
      <c r="EU86" s="13">
        <v>0</v>
      </c>
      <c r="EV86" s="13">
        <v>0</v>
      </c>
      <c r="EW86" s="13">
        <v>0</v>
      </c>
      <c r="EX86" s="13">
        <v>0</v>
      </c>
      <c r="EY86" s="13">
        <v>0</v>
      </c>
      <c r="EZ86" s="13">
        <v>0</v>
      </c>
      <c r="FA86" s="13">
        <v>0</v>
      </c>
      <c r="FB86" s="13">
        <v>0</v>
      </c>
      <c r="FC86" s="13">
        <v>0</v>
      </c>
      <c r="FD86" s="13">
        <v>0</v>
      </c>
      <c r="FE86" s="25">
        <v>1</v>
      </c>
    </row>
    <row r="87" spans="1:161" s="1" customFormat="1" ht="120" customHeight="1" x14ac:dyDescent="0.25">
      <c r="A87" s="13">
        <v>86</v>
      </c>
      <c r="B87" s="6" t="s">
        <v>501</v>
      </c>
      <c r="C87" s="6" t="s">
        <v>502</v>
      </c>
      <c r="D87" s="6" t="s">
        <v>26</v>
      </c>
      <c r="E87" s="6">
        <v>1</v>
      </c>
      <c r="F87" s="6" t="s">
        <v>503</v>
      </c>
      <c r="G87" s="6">
        <v>1</v>
      </c>
      <c r="H87" s="7" t="s">
        <v>504</v>
      </c>
      <c r="I87" s="8">
        <v>2008</v>
      </c>
      <c r="J87" s="6" t="s">
        <v>505</v>
      </c>
      <c r="K87" s="8">
        <v>2008</v>
      </c>
      <c r="L87" s="6" t="s">
        <v>30</v>
      </c>
      <c r="M87" s="6">
        <v>1</v>
      </c>
      <c r="N87" s="6" t="s">
        <v>30</v>
      </c>
      <c r="O87" s="6" t="s">
        <v>30</v>
      </c>
      <c r="P87" s="6" t="s">
        <v>30</v>
      </c>
      <c r="Q87" s="6" t="s">
        <v>30</v>
      </c>
      <c r="R87" s="6" t="s">
        <v>30</v>
      </c>
      <c r="S87" s="6" t="s">
        <v>30</v>
      </c>
      <c r="T87" s="6" t="s">
        <v>30</v>
      </c>
      <c r="U87" s="6" t="s">
        <v>31</v>
      </c>
      <c r="V87" s="6" t="s">
        <v>213</v>
      </c>
      <c r="W87" s="13">
        <v>1</v>
      </c>
      <c r="X87" s="57"/>
      <c r="Y87" s="57"/>
      <c r="Z87" s="13">
        <v>0</v>
      </c>
      <c r="AA87" s="13">
        <v>0</v>
      </c>
      <c r="AB87" s="13">
        <v>0</v>
      </c>
      <c r="AC87" s="13">
        <v>0</v>
      </c>
      <c r="AD87" s="13">
        <v>0</v>
      </c>
      <c r="AE87" s="13">
        <v>0</v>
      </c>
      <c r="AF87" s="13">
        <v>0</v>
      </c>
      <c r="AG87" s="57"/>
      <c r="AH87" s="13">
        <v>0</v>
      </c>
      <c r="AI87" s="13">
        <v>0</v>
      </c>
      <c r="AJ87" s="57"/>
      <c r="AK87" s="13">
        <v>0</v>
      </c>
      <c r="AL87" s="13">
        <v>0</v>
      </c>
      <c r="AM87" s="13">
        <v>0</v>
      </c>
      <c r="AN87" s="64"/>
      <c r="AO87" s="13">
        <v>0</v>
      </c>
      <c r="AP87" s="13">
        <v>0</v>
      </c>
      <c r="AQ87" s="13">
        <v>0</v>
      </c>
      <c r="AR87" s="13">
        <v>0</v>
      </c>
      <c r="AS87" s="64"/>
      <c r="AT87" s="13">
        <v>0</v>
      </c>
      <c r="AU87" s="13">
        <v>0</v>
      </c>
      <c r="AV87" s="64"/>
      <c r="AW87" s="13">
        <v>0</v>
      </c>
      <c r="AX87" s="13">
        <v>0</v>
      </c>
      <c r="AY87" s="103" t="s">
        <v>1129</v>
      </c>
      <c r="AZ87" s="103" t="s">
        <v>1129</v>
      </c>
      <c r="BA87" s="13">
        <v>0</v>
      </c>
      <c r="BB87" s="13">
        <v>0</v>
      </c>
      <c r="BC87" s="64"/>
      <c r="BD87" s="13">
        <v>0</v>
      </c>
      <c r="BE87" s="103" t="s">
        <v>1129</v>
      </c>
      <c r="BF87" s="13">
        <v>0</v>
      </c>
      <c r="BG87" s="64"/>
      <c r="BH87" s="13">
        <v>0</v>
      </c>
      <c r="BI87" s="13">
        <v>0</v>
      </c>
      <c r="BJ87" s="64"/>
      <c r="BK87" s="13">
        <v>0</v>
      </c>
      <c r="BL87" s="13">
        <v>0</v>
      </c>
      <c r="BM87" s="13">
        <v>0</v>
      </c>
      <c r="BN87" s="9">
        <v>0</v>
      </c>
      <c r="BO87" s="64"/>
      <c r="BP87" s="13">
        <v>0</v>
      </c>
      <c r="BQ87" s="103" t="s">
        <v>1129</v>
      </c>
      <c r="BR87" s="9">
        <v>0</v>
      </c>
      <c r="BS87" s="103" t="s">
        <v>1129</v>
      </c>
      <c r="BT87" s="64"/>
      <c r="BU87" s="13">
        <v>0</v>
      </c>
      <c r="BV87" s="57"/>
      <c r="BW87" s="13">
        <v>0</v>
      </c>
      <c r="BX87" s="64"/>
      <c r="BY87" s="13">
        <v>0</v>
      </c>
      <c r="BZ87" s="13">
        <v>0</v>
      </c>
      <c r="CA87" s="13">
        <v>0</v>
      </c>
      <c r="CB87" s="13">
        <v>0</v>
      </c>
      <c r="CC87" s="64"/>
      <c r="CD87" s="13">
        <v>0</v>
      </c>
      <c r="CE87" s="13">
        <v>0</v>
      </c>
      <c r="CF87" s="57"/>
      <c r="CG87" s="13">
        <v>0</v>
      </c>
      <c r="CH87" s="13">
        <v>0</v>
      </c>
      <c r="CI87" s="64"/>
      <c r="CJ87" s="13">
        <v>0</v>
      </c>
      <c r="CK87" s="13">
        <v>0</v>
      </c>
      <c r="CL87" s="57"/>
      <c r="CM87" s="13">
        <v>0</v>
      </c>
      <c r="CN87" s="13">
        <v>0</v>
      </c>
      <c r="CO87" s="13">
        <v>0</v>
      </c>
      <c r="CP87" s="64"/>
      <c r="CQ87" s="64"/>
      <c r="CR87" s="13">
        <v>0</v>
      </c>
      <c r="CS87" s="13">
        <v>0</v>
      </c>
      <c r="CT87" s="22">
        <v>0</v>
      </c>
      <c r="CU87" s="22">
        <v>0</v>
      </c>
      <c r="CV87" s="22">
        <v>0</v>
      </c>
      <c r="CW87" s="22">
        <v>0</v>
      </c>
      <c r="CX87" s="64"/>
      <c r="CY87" s="14">
        <v>0</v>
      </c>
      <c r="CZ87" s="14">
        <v>0</v>
      </c>
      <c r="DA87" s="13">
        <v>0</v>
      </c>
      <c r="DB87" s="85" t="s">
        <v>1129</v>
      </c>
      <c r="DC87" s="64"/>
      <c r="DD87" s="13">
        <v>0</v>
      </c>
      <c r="DE87" s="13">
        <v>0</v>
      </c>
      <c r="DF87" s="13">
        <v>0</v>
      </c>
      <c r="DG87" s="103" t="s">
        <v>1129</v>
      </c>
      <c r="DH87" s="64"/>
      <c r="DI87" s="13">
        <v>0</v>
      </c>
      <c r="DJ87" s="13">
        <v>0</v>
      </c>
      <c r="DK87" s="13">
        <v>0</v>
      </c>
      <c r="DL87" s="13">
        <v>0</v>
      </c>
      <c r="DM87" s="64"/>
      <c r="DN87" s="13">
        <v>0</v>
      </c>
      <c r="DO87" s="9">
        <v>0</v>
      </c>
      <c r="DP87" s="64"/>
      <c r="DQ87" s="103" t="s">
        <v>1129</v>
      </c>
      <c r="DR87" s="64"/>
      <c r="DS87" s="85" t="s">
        <v>1129</v>
      </c>
      <c r="DT87" s="85" t="s">
        <v>1129</v>
      </c>
      <c r="DU87" s="85" t="s">
        <v>1129</v>
      </c>
      <c r="DV87" s="85" t="s">
        <v>1129</v>
      </c>
      <c r="DW87" s="85" t="s">
        <v>1129</v>
      </c>
      <c r="DX87" s="13">
        <v>0</v>
      </c>
      <c r="DY87" s="13">
        <v>0</v>
      </c>
      <c r="DZ87" s="64"/>
      <c r="EA87" s="13">
        <v>0</v>
      </c>
      <c r="EB87" s="13">
        <v>0</v>
      </c>
      <c r="EC87" s="13">
        <v>0</v>
      </c>
      <c r="ED87" s="13">
        <v>0</v>
      </c>
      <c r="EE87" s="9">
        <v>0</v>
      </c>
      <c r="EF87" s="13">
        <v>0</v>
      </c>
      <c r="EG87" s="13">
        <v>0</v>
      </c>
      <c r="EH87" s="13">
        <v>0</v>
      </c>
      <c r="EI87" s="13">
        <v>0</v>
      </c>
      <c r="EJ87" s="57"/>
      <c r="EK87" s="13">
        <v>0</v>
      </c>
      <c r="EL87" s="13">
        <v>0</v>
      </c>
      <c r="EM87" s="19">
        <v>3</v>
      </c>
      <c r="EN87" s="13">
        <v>0</v>
      </c>
      <c r="EO87" s="13">
        <v>0</v>
      </c>
      <c r="EP87" s="25">
        <v>1</v>
      </c>
      <c r="EQ87" s="13">
        <v>0</v>
      </c>
      <c r="ER87" s="13">
        <v>0</v>
      </c>
      <c r="ES87" s="13">
        <v>0</v>
      </c>
      <c r="ET87" s="13">
        <v>0</v>
      </c>
      <c r="EU87" s="13">
        <v>0</v>
      </c>
      <c r="EV87" s="13">
        <v>0</v>
      </c>
      <c r="EW87" s="13">
        <v>0</v>
      </c>
      <c r="EX87" s="13">
        <v>0</v>
      </c>
      <c r="EY87" s="13">
        <v>0</v>
      </c>
      <c r="EZ87" s="13">
        <v>0</v>
      </c>
      <c r="FA87" s="13">
        <v>0</v>
      </c>
      <c r="FB87" s="13">
        <v>0</v>
      </c>
      <c r="FC87" s="13">
        <v>0</v>
      </c>
      <c r="FD87" s="13">
        <v>0</v>
      </c>
      <c r="FE87" s="25">
        <v>1</v>
      </c>
    </row>
    <row r="88" spans="1:161" s="1" customFormat="1" ht="120" customHeight="1" x14ac:dyDescent="0.25">
      <c r="A88" s="13">
        <v>87</v>
      </c>
      <c r="B88" s="6" t="s">
        <v>506</v>
      </c>
      <c r="C88" s="6" t="s">
        <v>507</v>
      </c>
      <c r="D88" s="6" t="s">
        <v>26</v>
      </c>
      <c r="E88" s="6">
        <v>1</v>
      </c>
      <c r="F88" s="6" t="s">
        <v>508</v>
      </c>
      <c r="G88" s="6">
        <v>1</v>
      </c>
      <c r="H88" s="7" t="s">
        <v>509</v>
      </c>
      <c r="I88" s="8">
        <v>2008</v>
      </c>
      <c r="J88" s="7" t="s">
        <v>510</v>
      </c>
      <c r="K88" s="8">
        <v>2013</v>
      </c>
      <c r="L88" s="6" t="s">
        <v>30</v>
      </c>
      <c r="M88" s="6">
        <v>1</v>
      </c>
      <c r="N88" s="6" t="s">
        <v>30</v>
      </c>
      <c r="O88" s="6" t="s">
        <v>30</v>
      </c>
      <c r="P88" s="6" t="s">
        <v>30</v>
      </c>
      <c r="Q88" s="6" t="s">
        <v>30</v>
      </c>
      <c r="R88" s="6" t="s">
        <v>30</v>
      </c>
      <c r="S88" s="6" t="s">
        <v>30</v>
      </c>
      <c r="T88" s="6" t="s">
        <v>30</v>
      </c>
      <c r="U88" s="6" t="s">
        <v>73</v>
      </c>
      <c r="V88" s="6" t="s">
        <v>496</v>
      </c>
      <c r="W88" s="14">
        <v>1</v>
      </c>
      <c r="X88" s="57"/>
      <c r="Y88" s="57"/>
      <c r="Z88" s="13">
        <v>0</v>
      </c>
      <c r="AA88" s="13">
        <v>0</v>
      </c>
      <c r="AB88" s="13">
        <v>0</v>
      </c>
      <c r="AC88" s="13">
        <v>0</v>
      </c>
      <c r="AD88" s="13">
        <v>0</v>
      </c>
      <c r="AE88" s="13">
        <v>0</v>
      </c>
      <c r="AF88" s="13">
        <v>0</v>
      </c>
      <c r="AG88" s="57"/>
      <c r="AH88" s="13">
        <v>0</v>
      </c>
      <c r="AI88" s="13">
        <v>0</v>
      </c>
      <c r="AJ88" s="57"/>
      <c r="AK88" s="13">
        <v>0</v>
      </c>
      <c r="AL88" s="13">
        <v>0</v>
      </c>
      <c r="AM88" s="13">
        <v>0</v>
      </c>
      <c r="AN88" s="64"/>
      <c r="AO88" s="13">
        <v>0</v>
      </c>
      <c r="AP88" s="13">
        <v>0</v>
      </c>
      <c r="AQ88" s="14">
        <v>0</v>
      </c>
      <c r="AR88" s="13">
        <v>0</v>
      </c>
      <c r="AS88" s="64"/>
      <c r="AT88" s="13">
        <v>0</v>
      </c>
      <c r="AU88" s="13">
        <v>0</v>
      </c>
      <c r="AV88" s="64"/>
      <c r="AW88" s="13">
        <v>0</v>
      </c>
      <c r="AX88" s="13">
        <v>0</v>
      </c>
      <c r="AY88" s="103" t="s">
        <v>1129</v>
      </c>
      <c r="AZ88" s="103" t="s">
        <v>1129</v>
      </c>
      <c r="BA88" s="13">
        <v>0</v>
      </c>
      <c r="BB88" s="13">
        <v>0</v>
      </c>
      <c r="BC88" s="64"/>
      <c r="BD88" s="13">
        <v>0</v>
      </c>
      <c r="BE88" s="103" t="s">
        <v>1129</v>
      </c>
      <c r="BF88" s="13">
        <v>0</v>
      </c>
      <c r="BG88" s="64"/>
      <c r="BH88" s="13">
        <v>0</v>
      </c>
      <c r="BI88" s="13">
        <v>0</v>
      </c>
      <c r="BJ88" s="64"/>
      <c r="BK88" s="13">
        <v>0</v>
      </c>
      <c r="BL88" s="13">
        <v>0</v>
      </c>
      <c r="BM88" s="13">
        <v>0</v>
      </c>
      <c r="BN88" s="9">
        <v>0</v>
      </c>
      <c r="BO88" s="64"/>
      <c r="BP88" s="13">
        <v>0</v>
      </c>
      <c r="BQ88" s="103" t="s">
        <v>1129</v>
      </c>
      <c r="BR88" s="9">
        <v>0</v>
      </c>
      <c r="BS88" s="103" t="s">
        <v>1129</v>
      </c>
      <c r="BT88" s="64"/>
      <c r="BU88" s="13">
        <v>0</v>
      </c>
      <c r="BV88" s="57"/>
      <c r="BW88" s="13">
        <v>0</v>
      </c>
      <c r="BX88" s="64"/>
      <c r="BY88" s="13">
        <v>0</v>
      </c>
      <c r="BZ88" s="13">
        <v>0</v>
      </c>
      <c r="CA88" s="13">
        <v>0</v>
      </c>
      <c r="CB88" s="13">
        <v>0</v>
      </c>
      <c r="CC88" s="64"/>
      <c r="CD88" s="13">
        <v>0</v>
      </c>
      <c r="CE88" s="13">
        <v>0</v>
      </c>
      <c r="CF88" s="57"/>
      <c r="CG88" s="13">
        <v>0</v>
      </c>
      <c r="CH88" s="13">
        <v>0</v>
      </c>
      <c r="CI88" s="64"/>
      <c r="CJ88" s="13">
        <v>0</v>
      </c>
      <c r="CK88" s="13">
        <v>0</v>
      </c>
      <c r="CL88" s="57"/>
      <c r="CM88" s="13">
        <v>0</v>
      </c>
      <c r="CN88" s="13">
        <v>0</v>
      </c>
      <c r="CO88" s="13">
        <v>0</v>
      </c>
      <c r="CP88" s="64"/>
      <c r="CQ88" s="64"/>
      <c r="CR88" s="13">
        <v>0</v>
      </c>
      <c r="CS88" s="13">
        <v>0</v>
      </c>
      <c r="CT88" s="22">
        <v>0</v>
      </c>
      <c r="CU88" s="22">
        <v>0</v>
      </c>
      <c r="CV88" s="22">
        <v>0</v>
      </c>
      <c r="CW88" s="22">
        <v>0</v>
      </c>
      <c r="CX88" s="64"/>
      <c r="CY88" s="13">
        <v>0</v>
      </c>
      <c r="CZ88" s="13">
        <v>0</v>
      </c>
      <c r="DA88" s="13">
        <v>0</v>
      </c>
      <c r="DB88" s="85" t="s">
        <v>1129</v>
      </c>
      <c r="DC88" s="64"/>
      <c r="DD88" s="13">
        <v>0</v>
      </c>
      <c r="DE88" s="13">
        <v>0</v>
      </c>
      <c r="DF88" s="13">
        <v>0</v>
      </c>
      <c r="DG88" s="103" t="s">
        <v>1129</v>
      </c>
      <c r="DH88" s="64"/>
      <c r="DI88" s="13">
        <v>0</v>
      </c>
      <c r="DJ88" s="13">
        <v>0</v>
      </c>
      <c r="DK88" s="13">
        <v>0</v>
      </c>
      <c r="DL88" s="13">
        <v>0</v>
      </c>
      <c r="DM88" s="64"/>
      <c r="DN88" s="13">
        <v>0</v>
      </c>
      <c r="DO88" s="9">
        <v>0</v>
      </c>
      <c r="DP88" s="64"/>
      <c r="DQ88" s="103" t="s">
        <v>1129</v>
      </c>
      <c r="DR88" s="64"/>
      <c r="DS88" s="85" t="s">
        <v>1129</v>
      </c>
      <c r="DT88" s="85" t="s">
        <v>1129</v>
      </c>
      <c r="DU88" s="85" t="s">
        <v>1129</v>
      </c>
      <c r="DV88" s="85" t="s">
        <v>1129</v>
      </c>
      <c r="DW88" s="85" t="s">
        <v>1129</v>
      </c>
      <c r="DX88" s="13">
        <v>0</v>
      </c>
      <c r="DY88" s="13">
        <v>0</v>
      </c>
      <c r="DZ88" s="64"/>
      <c r="EA88" s="13">
        <v>0</v>
      </c>
      <c r="EB88" s="13">
        <v>0</v>
      </c>
      <c r="EC88" s="13">
        <v>0</v>
      </c>
      <c r="ED88" s="13">
        <v>0</v>
      </c>
      <c r="EE88" s="9">
        <v>0</v>
      </c>
      <c r="EF88" s="13">
        <v>0</v>
      </c>
      <c r="EG88" s="13">
        <v>0</v>
      </c>
      <c r="EH88" s="13">
        <v>0</v>
      </c>
      <c r="EI88" s="13">
        <v>0</v>
      </c>
      <c r="EJ88" s="57"/>
      <c r="EK88" s="25">
        <v>1</v>
      </c>
      <c r="EL88" s="28">
        <v>2</v>
      </c>
      <c r="EM88" s="20">
        <v>1</v>
      </c>
      <c r="EN88" s="13">
        <v>0</v>
      </c>
      <c r="EO88" s="13">
        <v>0</v>
      </c>
      <c r="EP88" s="13">
        <v>0</v>
      </c>
      <c r="EQ88" s="13">
        <v>0</v>
      </c>
      <c r="ER88" s="13">
        <v>0</v>
      </c>
      <c r="ES88" s="13">
        <v>0</v>
      </c>
      <c r="ET88" s="13">
        <v>0</v>
      </c>
      <c r="EU88" s="13">
        <v>0</v>
      </c>
      <c r="EV88" s="13">
        <v>0</v>
      </c>
      <c r="EW88" s="13">
        <v>0</v>
      </c>
      <c r="EX88" s="13">
        <v>0</v>
      </c>
      <c r="EY88" s="13">
        <v>0</v>
      </c>
      <c r="EZ88" s="13">
        <v>0</v>
      </c>
      <c r="FA88" s="13">
        <v>0</v>
      </c>
      <c r="FB88" s="13">
        <v>0</v>
      </c>
      <c r="FC88" s="13">
        <v>0</v>
      </c>
      <c r="FD88" s="13">
        <v>0</v>
      </c>
      <c r="FE88" s="13">
        <v>0</v>
      </c>
    </row>
    <row r="89" spans="1:161" s="1" customFormat="1" ht="120" customHeight="1" x14ac:dyDescent="0.25">
      <c r="A89" s="13">
        <v>88</v>
      </c>
      <c r="B89" s="6" t="s">
        <v>511</v>
      </c>
      <c r="C89" s="6" t="s">
        <v>512</v>
      </c>
      <c r="D89" s="14" t="s">
        <v>26</v>
      </c>
      <c r="E89" s="14">
        <v>1</v>
      </c>
      <c r="F89" s="14" t="s">
        <v>513</v>
      </c>
      <c r="G89" s="6">
        <v>1</v>
      </c>
      <c r="H89" s="7" t="s">
        <v>514</v>
      </c>
      <c r="I89" s="8">
        <v>2008</v>
      </c>
      <c r="J89" s="7" t="s">
        <v>515</v>
      </c>
      <c r="K89" s="8">
        <v>2009</v>
      </c>
      <c r="L89" s="18" t="s">
        <v>30</v>
      </c>
      <c r="M89" s="14">
        <v>1</v>
      </c>
      <c r="N89" s="18" t="s">
        <v>30</v>
      </c>
      <c r="O89" s="18" t="s">
        <v>30</v>
      </c>
      <c r="P89" s="18" t="s">
        <v>30</v>
      </c>
      <c r="Q89" s="18" t="s">
        <v>30</v>
      </c>
      <c r="R89" s="18" t="s">
        <v>30</v>
      </c>
      <c r="S89" s="18" t="s">
        <v>30</v>
      </c>
      <c r="T89" s="18" t="s">
        <v>30</v>
      </c>
      <c r="U89" s="14" t="s">
        <v>44</v>
      </c>
      <c r="V89" s="14" t="s">
        <v>516</v>
      </c>
      <c r="W89" s="14">
        <v>1</v>
      </c>
      <c r="X89" s="57"/>
      <c r="Y89" s="57"/>
      <c r="Z89" s="14">
        <v>1</v>
      </c>
      <c r="AA89" s="14">
        <v>1</v>
      </c>
      <c r="AB89" s="20">
        <v>1</v>
      </c>
      <c r="AC89" s="21">
        <v>3</v>
      </c>
      <c r="AD89" s="25">
        <v>1</v>
      </c>
      <c r="AE89" s="20">
        <v>1</v>
      </c>
      <c r="AF89" s="20">
        <v>1</v>
      </c>
      <c r="AG89" s="59"/>
      <c r="AH89" s="21">
        <v>3</v>
      </c>
      <c r="AI89" s="14">
        <v>0</v>
      </c>
      <c r="AJ89" s="59"/>
      <c r="AK89" s="13">
        <v>0</v>
      </c>
      <c r="AL89" s="19">
        <v>3</v>
      </c>
      <c r="AM89" s="19">
        <v>3</v>
      </c>
      <c r="AN89" s="64"/>
      <c r="AO89" s="21">
        <v>3</v>
      </c>
      <c r="AP89" s="32">
        <v>3</v>
      </c>
      <c r="AQ89" s="14">
        <v>0</v>
      </c>
      <c r="AR89" s="20">
        <v>1</v>
      </c>
      <c r="AS89" s="64"/>
      <c r="AT89" s="21">
        <v>3</v>
      </c>
      <c r="AU89" s="6">
        <v>0</v>
      </c>
      <c r="AV89" s="64"/>
      <c r="AW89" s="13">
        <v>0</v>
      </c>
      <c r="AX89" s="13">
        <v>0</v>
      </c>
      <c r="AY89" s="103" t="s">
        <v>1129</v>
      </c>
      <c r="AZ89" s="103" t="s">
        <v>1129</v>
      </c>
      <c r="BA89" s="20">
        <v>1</v>
      </c>
      <c r="BB89" s="20">
        <v>1</v>
      </c>
      <c r="BC89" s="64"/>
      <c r="BD89" s="20">
        <v>1</v>
      </c>
      <c r="BE89" s="103" t="s">
        <v>1129</v>
      </c>
      <c r="BF89" s="21">
        <v>3</v>
      </c>
      <c r="BG89" s="64"/>
      <c r="BH89" s="20">
        <v>1</v>
      </c>
      <c r="BI89" s="14">
        <v>0</v>
      </c>
      <c r="BJ89" s="64"/>
      <c r="BK89" s="14">
        <v>0</v>
      </c>
      <c r="BL89" s="6">
        <v>0</v>
      </c>
      <c r="BM89" s="14">
        <v>0</v>
      </c>
      <c r="BN89" s="9">
        <v>0</v>
      </c>
      <c r="BO89" s="64"/>
      <c r="BP89" s="14">
        <v>0</v>
      </c>
      <c r="BQ89" s="103" t="s">
        <v>1129</v>
      </c>
      <c r="BR89" s="9">
        <v>0</v>
      </c>
      <c r="BS89" s="103" t="s">
        <v>1129</v>
      </c>
      <c r="BT89" s="64"/>
      <c r="BU89" s="20">
        <v>1</v>
      </c>
      <c r="BV89" s="57"/>
      <c r="BW89" s="20">
        <v>1</v>
      </c>
      <c r="BX89" s="64"/>
      <c r="BY89" s="6">
        <v>0</v>
      </c>
      <c r="BZ89" s="20">
        <v>1</v>
      </c>
      <c r="CA89" s="20">
        <v>1</v>
      </c>
      <c r="CB89" s="14">
        <v>0</v>
      </c>
      <c r="CC89" s="64"/>
      <c r="CD89" s="25">
        <v>1</v>
      </c>
      <c r="CE89" s="25">
        <v>1</v>
      </c>
      <c r="CF89" s="57"/>
      <c r="CG89" s="21">
        <v>3</v>
      </c>
      <c r="CH89" s="6">
        <v>0</v>
      </c>
      <c r="CI89" s="64"/>
      <c r="CJ89" s="6">
        <v>15</v>
      </c>
      <c r="CK89" s="6">
        <v>919</v>
      </c>
      <c r="CL89" s="59"/>
      <c r="CM89" s="14">
        <v>0</v>
      </c>
      <c r="CN89" s="14">
        <v>0</v>
      </c>
      <c r="CO89" s="14">
        <v>1</v>
      </c>
      <c r="CP89" s="64"/>
      <c r="CQ89" s="64"/>
      <c r="CR89" s="28">
        <v>2</v>
      </c>
      <c r="CS89" s="28">
        <v>2</v>
      </c>
      <c r="CT89" s="28">
        <v>2</v>
      </c>
      <c r="CU89" s="14">
        <v>0</v>
      </c>
      <c r="CV89" s="14">
        <v>0</v>
      </c>
      <c r="CW89" s="14">
        <v>0</v>
      </c>
      <c r="CX89" s="64"/>
      <c r="CY89" s="20">
        <v>1</v>
      </c>
      <c r="CZ89" s="14">
        <v>0</v>
      </c>
      <c r="DA89" s="14">
        <v>0</v>
      </c>
      <c r="DB89" s="85" t="s">
        <v>1129</v>
      </c>
      <c r="DC89" s="64"/>
      <c r="DD89" s="21">
        <v>3</v>
      </c>
      <c r="DE89" s="14">
        <v>0</v>
      </c>
      <c r="DF89" s="14">
        <v>0</v>
      </c>
      <c r="DG89" s="103" t="s">
        <v>1129</v>
      </c>
      <c r="DH89" s="64"/>
      <c r="DI89" s="21">
        <v>3</v>
      </c>
      <c r="DJ89" s="14">
        <v>0</v>
      </c>
      <c r="DK89" s="14">
        <v>0</v>
      </c>
      <c r="DL89" s="21">
        <v>3</v>
      </c>
      <c r="DM89" s="64"/>
      <c r="DN89" s="20">
        <v>1</v>
      </c>
      <c r="DO89" s="9">
        <v>0</v>
      </c>
      <c r="DP89" s="64"/>
      <c r="DQ89" s="103" t="s">
        <v>1129</v>
      </c>
      <c r="DR89" s="64"/>
      <c r="DS89" s="85" t="s">
        <v>1129</v>
      </c>
      <c r="DT89" s="85" t="s">
        <v>1129</v>
      </c>
      <c r="DU89" s="85" t="s">
        <v>1129</v>
      </c>
      <c r="DV89" s="85" t="s">
        <v>1129</v>
      </c>
      <c r="DW89" s="85" t="s">
        <v>1129</v>
      </c>
      <c r="DX89" s="20">
        <v>1</v>
      </c>
      <c r="DY89" s="6">
        <v>0</v>
      </c>
      <c r="DZ89" s="64"/>
      <c r="EA89" s="21">
        <v>3</v>
      </c>
      <c r="EB89" s="21">
        <v>3</v>
      </c>
      <c r="EC89" s="14">
        <v>0</v>
      </c>
      <c r="ED89" s="21">
        <v>3</v>
      </c>
      <c r="EE89" s="9">
        <v>0</v>
      </c>
      <c r="EF89" s="21">
        <v>3</v>
      </c>
      <c r="EG89" s="14">
        <v>0</v>
      </c>
      <c r="EH89" s="6">
        <v>0</v>
      </c>
      <c r="EI89" s="21">
        <v>3</v>
      </c>
      <c r="EJ89" s="69"/>
      <c r="EK89" s="13">
        <v>0</v>
      </c>
      <c r="EL89" s="14">
        <v>0</v>
      </c>
      <c r="EM89" s="20">
        <v>1</v>
      </c>
      <c r="EN89" s="14">
        <v>0</v>
      </c>
      <c r="EO89" s="14">
        <v>0</v>
      </c>
      <c r="EP89" s="14">
        <v>0</v>
      </c>
      <c r="EQ89" s="14">
        <v>0</v>
      </c>
      <c r="ER89" s="14">
        <v>0</v>
      </c>
      <c r="ES89" s="14">
        <v>0</v>
      </c>
      <c r="ET89" s="14">
        <v>0</v>
      </c>
      <c r="EU89" s="14">
        <v>0</v>
      </c>
      <c r="EV89" s="14">
        <v>0</v>
      </c>
      <c r="EW89" s="14">
        <v>0</v>
      </c>
      <c r="EX89" s="14">
        <v>0</v>
      </c>
      <c r="EY89" s="14">
        <v>0</v>
      </c>
      <c r="EZ89" s="14">
        <v>0</v>
      </c>
      <c r="FA89" s="14">
        <v>0</v>
      </c>
      <c r="FB89" s="14">
        <v>0</v>
      </c>
      <c r="FC89" s="14">
        <v>0</v>
      </c>
      <c r="FD89" s="14">
        <v>0</v>
      </c>
      <c r="FE89" s="14">
        <v>0</v>
      </c>
    </row>
    <row r="90" spans="1:161" s="1" customFormat="1" ht="120" customHeight="1" x14ac:dyDescent="0.25">
      <c r="A90" s="13">
        <v>89</v>
      </c>
      <c r="B90" s="6" t="s">
        <v>517</v>
      </c>
      <c r="C90" s="6" t="s">
        <v>518</v>
      </c>
      <c r="D90" s="14" t="s">
        <v>26</v>
      </c>
      <c r="E90" s="14">
        <v>1</v>
      </c>
      <c r="F90" s="14" t="s">
        <v>519</v>
      </c>
      <c r="G90" s="6">
        <v>2</v>
      </c>
      <c r="H90" s="7" t="s">
        <v>514</v>
      </c>
      <c r="I90" s="8">
        <v>2008</v>
      </c>
      <c r="J90" s="7" t="s">
        <v>520</v>
      </c>
      <c r="K90" s="8">
        <v>2009</v>
      </c>
      <c r="L90" s="18" t="s">
        <v>30</v>
      </c>
      <c r="M90" s="14">
        <v>1</v>
      </c>
      <c r="N90" s="14" t="s">
        <v>30</v>
      </c>
      <c r="O90" s="14" t="s">
        <v>30</v>
      </c>
      <c r="P90" s="14" t="s">
        <v>30</v>
      </c>
      <c r="Q90" s="14" t="s">
        <v>30</v>
      </c>
      <c r="R90" s="14" t="s">
        <v>30</v>
      </c>
      <c r="S90" s="14" t="s">
        <v>30</v>
      </c>
      <c r="T90" s="14" t="s">
        <v>30</v>
      </c>
      <c r="U90" s="14" t="s">
        <v>31</v>
      </c>
      <c r="V90" s="14" t="s">
        <v>45</v>
      </c>
      <c r="W90" s="14">
        <v>1</v>
      </c>
      <c r="X90" s="58"/>
      <c r="Y90" s="58"/>
      <c r="Z90" s="14">
        <v>1</v>
      </c>
      <c r="AA90" s="14">
        <v>1</v>
      </c>
      <c r="AB90" s="20">
        <v>1</v>
      </c>
      <c r="AC90" s="6">
        <v>0</v>
      </c>
      <c r="AD90" s="6">
        <v>0</v>
      </c>
      <c r="AE90" s="6">
        <v>0</v>
      </c>
      <c r="AF90" s="6">
        <v>0</v>
      </c>
      <c r="AG90" s="59"/>
      <c r="AH90" s="14">
        <v>0</v>
      </c>
      <c r="AI90" s="14">
        <v>0</v>
      </c>
      <c r="AJ90" s="59"/>
      <c r="AK90" s="13">
        <v>0</v>
      </c>
      <c r="AL90" s="19">
        <v>3</v>
      </c>
      <c r="AM90" s="13">
        <v>0</v>
      </c>
      <c r="AN90" s="64"/>
      <c r="AO90" s="14">
        <v>0</v>
      </c>
      <c r="AP90" s="6">
        <v>0</v>
      </c>
      <c r="AQ90" s="14">
        <v>0</v>
      </c>
      <c r="AR90" s="14">
        <v>0</v>
      </c>
      <c r="AS90" s="64"/>
      <c r="AT90" s="21">
        <v>3</v>
      </c>
      <c r="AU90" s="14">
        <v>0</v>
      </c>
      <c r="AV90" s="64"/>
      <c r="AW90" s="14">
        <v>0</v>
      </c>
      <c r="AX90" s="14">
        <v>0</v>
      </c>
      <c r="AY90" s="103" t="s">
        <v>1129</v>
      </c>
      <c r="AZ90" s="103" t="s">
        <v>1129</v>
      </c>
      <c r="BA90" s="6">
        <v>0</v>
      </c>
      <c r="BB90" s="20">
        <v>1</v>
      </c>
      <c r="BC90" s="64"/>
      <c r="BD90" s="20">
        <v>1</v>
      </c>
      <c r="BE90" s="103" t="s">
        <v>1129</v>
      </c>
      <c r="BF90" s="20">
        <v>1</v>
      </c>
      <c r="BG90" s="64"/>
      <c r="BH90" s="20">
        <v>1</v>
      </c>
      <c r="BI90" s="14">
        <v>0</v>
      </c>
      <c r="BJ90" s="64"/>
      <c r="BK90" s="14">
        <v>0</v>
      </c>
      <c r="BL90" s="6">
        <v>0</v>
      </c>
      <c r="BM90" s="14">
        <v>0</v>
      </c>
      <c r="BN90" s="9">
        <v>0</v>
      </c>
      <c r="BO90" s="64"/>
      <c r="BP90" s="14">
        <v>0</v>
      </c>
      <c r="BQ90" s="103" t="s">
        <v>1129</v>
      </c>
      <c r="BR90" s="9">
        <v>0</v>
      </c>
      <c r="BS90" s="103" t="s">
        <v>1129</v>
      </c>
      <c r="BT90" s="64"/>
      <c r="BU90" s="14">
        <v>0</v>
      </c>
      <c r="BV90" s="57"/>
      <c r="BW90" s="14">
        <v>0</v>
      </c>
      <c r="BX90" s="64"/>
      <c r="BY90" s="14">
        <v>0</v>
      </c>
      <c r="BZ90" s="14">
        <v>0</v>
      </c>
      <c r="CA90" s="14">
        <v>0</v>
      </c>
      <c r="CB90" s="14">
        <v>0</v>
      </c>
      <c r="CC90" s="64"/>
      <c r="CD90" s="6">
        <v>0</v>
      </c>
      <c r="CE90" s="6">
        <v>0</v>
      </c>
      <c r="CF90" s="59"/>
      <c r="CG90" s="21">
        <v>3</v>
      </c>
      <c r="CH90" s="6">
        <v>0</v>
      </c>
      <c r="CI90" s="64"/>
      <c r="CJ90" s="14">
        <v>3</v>
      </c>
      <c r="CK90" s="14">
        <v>233</v>
      </c>
      <c r="CL90" s="58"/>
      <c r="CM90" s="14">
        <v>0</v>
      </c>
      <c r="CN90" s="14">
        <v>0</v>
      </c>
      <c r="CO90" s="14">
        <v>1</v>
      </c>
      <c r="CP90" s="64"/>
      <c r="CQ90" s="64"/>
      <c r="CR90" s="20">
        <v>1</v>
      </c>
      <c r="CS90" s="14">
        <v>0</v>
      </c>
      <c r="CT90" s="14">
        <v>0</v>
      </c>
      <c r="CU90" s="14">
        <v>0</v>
      </c>
      <c r="CV90" s="14">
        <v>0</v>
      </c>
      <c r="CW90" s="14">
        <v>0</v>
      </c>
      <c r="CX90" s="64"/>
      <c r="CY90" s="14">
        <v>0</v>
      </c>
      <c r="CZ90" s="14">
        <v>0</v>
      </c>
      <c r="DA90" s="14">
        <v>0</v>
      </c>
      <c r="DB90" s="85" t="s">
        <v>1129</v>
      </c>
      <c r="DC90" s="64"/>
      <c r="DD90" s="14">
        <v>0</v>
      </c>
      <c r="DE90" s="14">
        <v>0</v>
      </c>
      <c r="DF90" s="14">
        <v>0</v>
      </c>
      <c r="DG90" s="103" t="s">
        <v>1129</v>
      </c>
      <c r="DH90" s="64"/>
      <c r="DI90" s="14">
        <v>0</v>
      </c>
      <c r="DJ90" s="14">
        <v>0</v>
      </c>
      <c r="DK90" s="21">
        <v>3</v>
      </c>
      <c r="DL90" s="14">
        <v>0</v>
      </c>
      <c r="DM90" s="64"/>
      <c r="DN90" s="14">
        <v>0</v>
      </c>
      <c r="DO90" s="9">
        <v>0</v>
      </c>
      <c r="DP90" s="64"/>
      <c r="DQ90" s="103" t="s">
        <v>1129</v>
      </c>
      <c r="DR90" s="64"/>
      <c r="DS90" s="85" t="s">
        <v>1129</v>
      </c>
      <c r="DT90" s="85" t="s">
        <v>1129</v>
      </c>
      <c r="DU90" s="85" t="s">
        <v>1129</v>
      </c>
      <c r="DV90" s="85" t="s">
        <v>1129</v>
      </c>
      <c r="DW90" s="85" t="s">
        <v>1129</v>
      </c>
      <c r="DX90" s="20">
        <v>1</v>
      </c>
      <c r="DY90" s="14">
        <v>0</v>
      </c>
      <c r="DZ90" s="64"/>
      <c r="EA90" s="21">
        <v>3</v>
      </c>
      <c r="EB90" s="21">
        <v>3</v>
      </c>
      <c r="EC90" s="14">
        <v>0</v>
      </c>
      <c r="ED90" s="21">
        <v>3</v>
      </c>
      <c r="EE90" s="9">
        <v>0</v>
      </c>
      <c r="EF90" s="21">
        <v>3</v>
      </c>
      <c r="EG90" s="21">
        <v>3</v>
      </c>
      <c r="EH90" s="14">
        <v>0</v>
      </c>
      <c r="EI90" s="21">
        <v>3</v>
      </c>
      <c r="EJ90" s="69"/>
      <c r="EK90" s="14">
        <v>0</v>
      </c>
      <c r="EL90" s="14">
        <v>0</v>
      </c>
      <c r="EM90" s="14">
        <v>0</v>
      </c>
      <c r="EN90" s="14">
        <v>0</v>
      </c>
      <c r="EO90" s="14">
        <v>0</v>
      </c>
      <c r="EP90" s="14">
        <v>0</v>
      </c>
      <c r="EQ90" s="14">
        <v>0</v>
      </c>
      <c r="ER90" s="14">
        <v>0</v>
      </c>
      <c r="ES90" s="14">
        <v>0</v>
      </c>
      <c r="ET90" s="14">
        <v>0</v>
      </c>
      <c r="EU90" s="14">
        <v>0</v>
      </c>
      <c r="EV90" s="14">
        <v>0</v>
      </c>
      <c r="EW90" s="14">
        <v>0</v>
      </c>
      <c r="EX90" s="14">
        <v>0</v>
      </c>
      <c r="EY90" s="14">
        <v>0</v>
      </c>
      <c r="EZ90" s="14">
        <v>0</v>
      </c>
      <c r="FA90" s="14">
        <v>0</v>
      </c>
      <c r="FB90" s="14">
        <v>0</v>
      </c>
      <c r="FC90" s="14">
        <v>0</v>
      </c>
      <c r="FD90" s="14">
        <v>0</v>
      </c>
      <c r="FE90" s="14">
        <v>0</v>
      </c>
    </row>
    <row r="91" spans="1:161" s="1" customFormat="1" ht="120" customHeight="1" x14ac:dyDescent="0.25">
      <c r="A91" s="13">
        <v>90</v>
      </c>
      <c r="B91" s="6" t="s">
        <v>521</v>
      </c>
      <c r="C91" s="6" t="s">
        <v>522</v>
      </c>
      <c r="D91" s="14" t="s">
        <v>88</v>
      </c>
      <c r="E91" s="14">
        <v>2</v>
      </c>
      <c r="F91" s="14" t="s">
        <v>523</v>
      </c>
      <c r="G91" s="6">
        <v>1</v>
      </c>
      <c r="H91" s="7" t="s">
        <v>524</v>
      </c>
      <c r="I91" s="8">
        <v>2008</v>
      </c>
      <c r="J91" s="7" t="s">
        <v>525</v>
      </c>
      <c r="K91" s="8">
        <v>2008</v>
      </c>
      <c r="L91" s="14" t="s">
        <v>526</v>
      </c>
      <c r="M91" s="14">
        <v>1</v>
      </c>
      <c r="N91" s="14" t="s">
        <v>30</v>
      </c>
      <c r="O91" s="14" t="s">
        <v>30</v>
      </c>
      <c r="P91" s="14" t="s">
        <v>30</v>
      </c>
      <c r="Q91" s="14" t="s">
        <v>30</v>
      </c>
      <c r="R91" s="14" t="s">
        <v>30</v>
      </c>
      <c r="S91" s="14" t="s">
        <v>30</v>
      </c>
      <c r="T91" s="14" t="s">
        <v>30</v>
      </c>
      <c r="U91" s="14" t="s">
        <v>73</v>
      </c>
      <c r="V91" s="14" t="s">
        <v>32</v>
      </c>
      <c r="W91" s="12">
        <v>1</v>
      </c>
      <c r="X91" s="58"/>
      <c r="Y91" s="58"/>
      <c r="Z91" s="14">
        <v>1</v>
      </c>
      <c r="AA91" s="14">
        <v>0</v>
      </c>
      <c r="AB91" s="14">
        <v>0</v>
      </c>
      <c r="AC91" s="6">
        <v>0</v>
      </c>
      <c r="AD91" s="6">
        <v>0</v>
      </c>
      <c r="AE91" s="6">
        <v>0</v>
      </c>
      <c r="AF91" s="6">
        <v>0</v>
      </c>
      <c r="AG91" s="59"/>
      <c r="AH91" s="14">
        <v>0</v>
      </c>
      <c r="AI91" s="14">
        <v>0</v>
      </c>
      <c r="AJ91" s="59"/>
      <c r="AK91" s="13">
        <v>0</v>
      </c>
      <c r="AL91" s="13">
        <v>0</v>
      </c>
      <c r="AM91" s="19">
        <v>3</v>
      </c>
      <c r="AN91" s="64"/>
      <c r="AO91" s="14">
        <v>0</v>
      </c>
      <c r="AP91" s="6">
        <v>0</v>
      </c>
      <c r="AQ91" s="14">
        <v>0</v>
      </c>
      <c r="AR91" s="14">
        <v>0</v>
      </c>
      <c r="AS91" s="64"/>
      <c r="AT91" s="6">
        <v>0</v>
      </c>
      <c r="AU91" s="14">
        <v>0</v>
      </c>
      <c r="AV91" s="64"/>
      <c r="AW91" s="14">
        <v>0</v>
      </c>
      <c r="AX91" s="14">
        <v>0</v>
      </c>
      <c r="AY91" s="103" t="s">
        <v>1129</v>
      </c>
      <c r="AZ91" s="103" t="s">
        <v>1129</v>
      </c>
      <c r="BA91" s="6">
        <v>0</v>
      </c>
      <c r="BB91" s="14">
        <v>0</v>
      </c>
      <c r="BC91" s="64"/>
      <c r="BD91" s="6">
        <v>0</v>
      </c>
      <c r="BE91" s="103" t="s">
        <v>1129</v>
      </c>
      <c r="BF91" s="14">
        <v>0</v>
      </c>
      <c r="BG91" s="64"/>
      <c r="BH91" s="30">
        <v>0</v>
      </c>
      <c r="BI91" s="14">
        <v>0</v>
      </c>
      <c r="BJ91" s="64"/>
      <c r="BK91" s="14">
        <v>0</v>
      </c>
      <c r="BL91" s="6">
        <v>0</v>
      </c>
      <c r="BM91" s="14">
        <v>0</v>
      </c>
      <c r="BN91" s="9">
        <v>0</v>
      </c>
      <c r="BO91" s="64"/>
      <c r="BP91" s="14">
        <v>0</v>
      </c>
      <c r="BQ91" s="103" t="s">
        <v>1129</v>
      </c>
      <c r="BR91" s="9">
        <v>0</v>
      </c>
      <c r="BS91" s="103" t="s">
        <v>1129</v>
      </c>
      <c r="BT91" s="64"/>
      <c r="BU91" s="14">
        <v>0</v>
      </c>
      <c r="BV91" s="57"/>
      <c r="BW91" s="14">
        <v>0</v>
      </c>
      <c r="BX91" s="64"/>
      <c r="BY91" s="31">
        <v>1</v>
      </c>
      <c r="BZ91" s="14">
        <v>0</v>
      </c>
      <c r="CA91" s="14">
        <v>0</v>
      </c>
      <c r="CB91" s="14">
        <v>0</v>
      </c>
      <c r="CC91" s="64"/>
      <c r="CD91" s="6">
        <v>0</v>
      </c>
      <c r="CE91" s="6">
        <v>0</v>
      </c>
      <c r="CF91" s="59"/>
      <c r="CG91" s="14">
        <v>0</v>
      </c>
      <c r="CH91" s="6">
        <v>0</v>
      </c>
      <c r="CI91" s="64"/>
      <c r="CJ91" s="14">
        <v>3</v>
      </c>
      <c r="CK91" s="14">
        <v>227</v>
      </c>
      <c r="CL91" s="58"/>
      <c r="CM91" s="14">
        <v>0</v>
      </c>
      <c r="CN91" s="14">
        <v>0</v>
      </c>
      <c r="CO91" s="14">
        <v>1</v>
      </c>
      <c r="CP91" s="64"/>
      <c r="CQ91" s="64"/>
      <c r="CR91" s="28">
        <v>2</v>
      </c>
      <c r="CS91" s="14">
        <v>0</v>
      </c>
      <c r="CT91" s="28">
        <v>2</v>
      </c>
      <c r="CU91" s="30">
        <v>0</v>
      </c>
      <c r="CV91" s="30">
        <v>0</v>
      </c>
      <c r="CW91" s="30">
        <v>0</v>
      </c>
      <c r="CX91" s="64"/>
      <c r="CY91" s="14">
        <v>0</v>
      </c>
      <c r="CZ91" s="14">
        <v>0</v>
      </c>
      <c r="DA91" s="14">
        <v>0</v>
      </c>
      <c r="DB91" s="85" t="s">
        <v>1129</v>
      </c>
      <c r="DC91" s="64"/>
      <c r="DD91" s="21">
        <v>3</v>
      </c>
      <c r="DE91" s="14">
        <v>0</v>
      </c>
      <c r="DF91" s="14">
        <v>0</v>
      </c>
      <c r="DG91" s="103" t="s">
        <v>1129</v>
      </c>
      <c r="DH91" s="64"/>
      <c r="DI91" s="14">
        <v>0</v>
      </c>
      <c r="DJ91" s="14">
        <v>0</v>
      </c>
      <c r="DK91" s="20">
        <v>1</v>
      </c>
      <c r="DL91" s="21">
        <v>3</v>
      </c>
      <c r="DM91" s="64"/>
      <c r="DN91" s="14">
        <v>0</v>
      </c>
      <c r="DO91" s="9">
        <v>0</v>
      </c>
      <c r="DP91" s="64"/>
      <c r="DQ91" s="103" t="s">
        <v>1129</v>
      </c>
      <c r="DR91" s="64"/>
      <c r="DS91" s="85" t="s">
        <v>1129</v>
      </c>
      <c r="DT91" s="85" t="s">
        <v>1129</v>
      </c>
      <c r="DU91" s="85" t="s">
        <v>1129</v>
      </c>
      <c r="DV91" s="85" t="s">
        <v>1129</v>
      </c>
      <c r="DW91" s="85" t="s">
        <v>1129</v>
      </c>
      <c r="DX91" s="14">
        <v>0</v>
      </c>
      <c r="DY91" s="14">
        <v>0</v>
      </c>
      <c r="DZ91" s="64"/>
      <c r="EA91" s="14">
        <v>0</v>
      </c>
      <c r="EB91" s="14">
        <v>0</v>
      </c>
      <c r="EC91" s="14">
        <v>0</v>
      </c>
      <c r="ED91" s="21">
        <v>3</v>
      </c>
      <c r="EE91" s="9">
        <v>0</v>
      </c>
      <c r="EF91" s="14">
        <v>0</v>
      </c>
      <c r="EG91" s="14">
        <v>0</v>
      </c>
      <c r="EH91" s="14">
        <v>0</v>
      </c>
      <c r="EI91" s="14">
        <v>0</v>
      </c>
      <c r="EJ91" s="58"/>
      <c r="EK91" s="21">
        <v>3</v>
      </c>
      <c r="EL91" s="28">
        <v>2</v>
      </c>
      <c r="EM91" s="28">
        <v>2</v>
      </c>
      <c r="EN91" s="14">
        <v>0</v>
      </c>
      <c r="EO91" s="14">
        <v>0</v>
      </c>
      <c r="EP91" s="14">
        <v>0</v>
      </c>
      <c r="EQ91" s="14">
        <v>0</v>
      </c>
      <c r="ER91" s="14">
        <v>0</v>
      </c>
      <c r="ES91" s="21">
        <v>3</v>
      </c>
      <c r="ET91" s="14">
        <v>0</v>
      </c>
      <c r="EU91" s="14">
        <v>0</v>
      </c>
      <c r="EV91" s="14">
        <v>0</v>
      </c>
      <c r="EW91" s="14">
        <v>0</v>
      </c>
      <c r="EX91" s="14">
        <v>0</v>
      </c>
      <c r="EY91" s="14">
        <v>0</v>
      </c>
      <c r="EZ91" s="14">
        <v>0</v>
      </c>
      <c r="FA91" s="14">
        <v>0</v>
      </c>
      <c r="FB91" s="14">
        <v>0</v>
      </c>
      <c r="FC91" s="14">
        <v>0</v>
      </c>
      <c r="FD91" s="14">
        <v>0</v>
      </c>
      <c r="FE91" s="14">
        <v>0</v>
      </c>
    </row>
    <row r="92" spans="1:161" s="1" customFormat="1" ht="120" customHeight="1" x14ac:dyDescent="0.25">
      <c r="A92" s="13">
        <v>91</v>
      </c>
      <c r="B92" s="6" t="s">
        <v>527</v>
      </c>
      <c r="C92" s="6" t="s">
        <v>528</v>
      </c>
      <c r="D92" s="14" t="s">
        <v>26</v>
      </c>
      <c r="E92" s="14">
        <v>1</v>
      </c>
      <c r="F92" s="14" t="s">
        <v>529</v>
      </c>
      <c r="G92" s="6">
        <v>1</v>
      </c>
      <c r="H92" s="7" t="s">
        <v>530</v>
      </c>
      <c r="I92" s="8">
        <v>2008</v>
      </c>
      <c r="J92" s="7" t="s">
        <v>531</v>
      </c>
      <c r="K92" s="8">
        <v>2009</v>
      </c>
      <c r="L92" s="18" t="s">
        <v>30</v>
      </c>
      <c r="M92" s="14">
        <v>1</v>
      </c>
      <c r="N92" s="14" t="s">
        <v>30</v>
      </c>
      <c r="O92" s="14" t="s">
        <v>30</v>
      </c>
      <c r="P92" s="14" t="s">
        <v>30</v>
      </c>
      <c r="Q92" s="14" t="s">
        <v>30</v>
      </c>
      <c r="R92" s="14" t="s">
        <v>30</v>
      </c>
      <c r="S92" s="14" t="s">
        <v>30</v>
      </c>
      <c r="T92" s="14" t="s">
        <v>30</v>
      </c>
      <c r="U92" s="14" t="s">
        <v>31</v>
      </c>
      <c r="V92" s="14" t="s">
        <v>45</v>
      </c>
      <c r="W92" s="12">
        <v>1</v>
      </c>
      <c r="X92" s="58"/>
      <c r="Y92" s="58"/>
      <c r="Z92" s="14">
        <v>1</v>
      </c>
      <c r="AA92" s="14">
        <v>1</v>
      </c>
      <c r="AB92" s="21">
        <v>3</v>
      </c>
      <c r="AC92" s="6">
        <v>0</v>
      </c>
      <c r="AD92" s="6">
        <v>0</v>
      </c>
      <c r="AE92" s="6">
        <v>0</v>
      </c>
      <c r="AF92" s="20">
        <v>1</v>
      </c>
      <c r="AG92" s="59"/>
      <c r="AH92" s="14">
        <v>0</v>
      </c>
      <c r="AI92" s="14">
        <v>0</v>
      </c>
      <c r="AJ92" s="59"/>
      <c r="AK92" s="13">
        <v>0</v>
      </c>
      <c r="AL92" s="19">
        <v>3</v>
      </c>
      <c r="AM92" s="19">
        <v>3</v>
      </c>
      <c r="AN92" s="64"/>
      <c r="AO92" s="14">
        <v>0</v>
      </c>
      <c r="AP92" s="21">
        <v>3</v>
      </c>
      <c r="AQ92" s="14">
        <v>0</v>
      </c>
      <c r="AR92" s="14">
        <v>0</v>
      </c>
      <c r="AS92" s="64"/>
      <c r="AT92" s="21">
        <v>3</v>
      </c>
      <c r="AU92" s="14">
        <v>0</v>
      </c>
      <c r="AV92" s="64"/>
      <c r="AW92" s="14">
        <v>0</v>
      </c>
      <c r="AX92" s="14">
        <v>0</v>
      </c>
      <c r="AY92" s="103" t="s">
        <v>1129</v>
      </c>
      <c r="AZ92" s="103" t="s">
        <v>1129</v>
      </c>
      <c r="BA92" s="28">
        <v>2</v>
      </c>
      <c r="BB92" s="28">
        <v>2</v>
      </c>
      <c r="BC92" s="64"/>
      <c r="BD92" s="28">
        <v>2</v>
      </c>
      <c r="BE92" s="103" t="s">
        <v>1129</v>
      </c>
      <c r="BF92" s="14">
        <v>0</v>
      </c>
      <c r="BG92" s="64"/>
      <c r="BH92" s="20">
        <v>1</v>
      </c>
      <c r="BI92" s="14">
        <v>0</v>
      </c>
      <c r="BJ92" s="64"/>
      <c r="BK92" s="14">
        <v>0</v>
      </c>
      <c r="BL92" s="6">
        <v>0</v>
      </c>
      <c r="BM92" s="14">
        <v>0</v>
      </c>
      <c r="BN92" s="9">
        <v>0</v>
      </c>
      <c r="BO92" s="64"/>
      <c r="BP92" s="14">
        <v>0</v>
      </c>
      <c r="BQ92" s="103" t="s">
        <v>1129</v>
      </c>
      <c r="BR92" s="9">
        <v>0</v>
      </c>
      <c r="BS92" s="103" t="s">
        <v>1129</v>
      </c>
      <c r="BT92" s="64"/>
      <c r="BU92" s="14">
        <v>0</v>
      </c>
      <c r="BV92" s="57"/>
      <c r="BW92" s="14">
        <v>0</v>
      </c>
      <c r="BX92" s="64"/>
      <c r="BY92" s="14">
        <v>0</v>
      </c>
      <c r="BZ92" s="20">
        <v>1</v>
      </c>
      <c r="CA92" s="14">
        <v>0</v>
      </c>
      <c r="CB92" s="14">
        <v>0</v>
      </c>
      <c r="CC92" s="64"/>
      <c r="CD92" s="21">
        <v>3</v>
      </c>
      <c r="CE92" s="6">
        <v>0</v>
      </c>
      <c r="CF92" s="59"/>
      <c r="CG92" s="21">
        <v>3</v>
      </c>
      <c r="CH92" s="6">
        <v>0</v>
      </c>
      <c r="CI92" s="64"/>
      <c r="CJ92" s="14">
        <v>10</v>
      </c>
      <c r="CK92" s="14">
        <v>1073</v>
      </c>
      <c r="CL92" s="58"/>
      <c r="CM92" s="14">
        <v>1</v>
      </c>
      <c r="CN92" s="14">
        <v>0</v>
      </c>
      <c r="CO92" s="14">
        <v>0</v>
      </c>
      <c r="CP92" s="64"/>
      <c r="CQ92" s="64"/>
      <c r="CR92" s="28">
        <v>2</v>
      </c>
      <c r="CS92" s="20">
        <v>1</v>
      </c>
      <c r="CT92" s="21">
        <v>3</v>
      </c>
      <c r="CU92" s="14">
        <v>0</v>
      </c>
      <c r="CV92" s="21">
        <v>3</v>
      </c>
      <c r="CW92" s="14">
        <v>0</v>
      </c>
      <c r="CX92" s="64"/>
      <c r="CY92" s="14">
        <v>0</v>
      </c>
      <c r="CZ92" s="14">
        <v>0</v>
      </c>
      <c r="DA92" s="14">
        <v>0</v>
      </c>
      <c r="DB92" s="85" t="s">
        <v>1129</v>
      </c>
      <c r="DC92" s="64"/>
      <c r="DD92" s="21">
        <v>3</v>
      </c>
      <c r="DE92" s="14">
        <v>0</v>
      </c>
      <c r="DF92" s="14">
        <v>0</v>
      </c>
      <c r="DG92" s="103" t="s">
        <v>1129</v>
      </c>
      <c r="DH92" s="64"/>
      <c r="DI92" s="21">
        <v>3</v>
      </c>
      <c r="DJ92" s="14">
        <v>0</v>
      </c>
      <c r="DK92" s="14">
        <v>0</v>
      </c>
      <c r="DL92" s="21">
        <v>3</v>
      </c>
      <c r="DM92" s="64"/>
      <c r="DN92" s="14">
        <v>0</v>
      </c>
      <c r="DO92" s="9">
        <v>0</v>
      </c>
      <c r="DP92" s="64"/>
      <c r="DQ92" s="103" t="s">
        <v>1129</v>
      </c>
      <c r="DR92" s="64"/>
      <c r="DS92" s="85" t="s">
        <v>1129</v>
      </c>
      <c r="DT92" s="85" t="s">
        <v>1129</v>
      </c>
      <c r="DU92" s="85" t="s">
        <v>1129</v>
      </c>
      <c r="DV92" s="85" t="s">
        <v>1129</v>
      </c>
      <c r="DW92" s="85" t="s">
        <v>1129</v>
      </c>
      <c r="DX92" s="20">
        <v>1</v>
      </c>
      <c r="DY92" s="14">
        <v>0</v>
      </c>
      <c r="DZ92" s="64"/>
      <c r="EA92" s="21">
        <v>3</v>
      </c>
      <c r="EB92" s="21">
        <v>3</v>
      </c>
      <c r="EC92" s="21">
        <v>3</v>
      </c>
      <c r="ED92" s="21">
        <v>3</v>
      </c>
      <c r="EE92" s="9">
        <v>0</v>
      </c>
      <c r="EF92" s="14">
        <v>0</v>
      </c>
      <c r="EG92" s="14">
        <v>0</v>
      </c>
      <c r="EH92" s="21">
        <v>3</v>
      </c>
      <c r="EI92" s="14">
        <v>0</v>
      </c>
      <c r="EJ92" s="58"/>
      <c r="EK92" s="21">
        <v>3</v>
      </c>
      <c r="EL92" s="28">
        <v>2</v>
      </c>
      <c r="EM92" s="21">
        <v>3</v>
      </c>
      <c r="EN92" s="21">
        <v>3</v>
      </c>
      <c r="EO92" s="20">
        <v>1</v>
      </c>
      <c r="EP92" s="21">
        <v>3</v>
      </c>
      <c r="EQ92" s="21">
        <v>3</v>
      </c>
      <c r="ER92" s="21">
        <v>3</v>
      </c>
      <c r="ES92" s="14">
        <v>0</v>
      </c>
      <c r="ET92" s="21">
        <v>3</v>
      </c>
      <c r="EU92" s="21">
        <v>3</v>
      </c>
      <c r="EV92" s="21">
        <v>3</v>
      </c>
      <c r="EW92" s="21">
        <v>3</v>
      </c>
      <c r="EX92" s="21">
        <v>3</v>
      </c>
      <c r="EY92" s="14">
        <v>0</v>
      </c>
      <c r="EZ92" s="14">
        <v>0</v>
      </c>
      <c r="FA92" s="14">
        <v>0</v>
      </c>
      <c r="FB92" s="14">
        <v>0</v>
      </c>
      <c r="FC92" s="14">
        <v>0</v>
      </c>
      <c r="FD92" s="14">
        <v>0</v>
      </c>
      <c r="FE92" s="14">
        <v>0</v>
      </c>
    </row>
    <row r="93" spans="1:161" s="1" customFormat="1" ht="120" customHeight="1" x14ac:dyDescent="0.25">
      <c r="A93" s="13">
        <v>92</v>
      </c>
      <c r="B93" s="6" t="s">
        <v>532</v>
      </c>
      <c r="C93" s="24" t="s">
        <v>533</v>
      </c>
      <c r="D93" s="14" t="s">
        <v>35</v>
      </c>
      <c r="E93" s="14">
        <v>1</v>
      </c>
      <c r="F93" s="6" t="s">
        <v>534</v>
      </c>
      <c r="G93" s="6">
        <v>1</v>
      </c>
      <c r="H93" s="7" t="s">
        <v>535</v>
      </c>
      <c r="I93" s="8">
        <v>2008</v>
      </c>
      <c r="J93" s="27" t="s">
        <v>536</v>
      </c>
      <c r="K93" s="8">
        <v>2008</v>
      </c>
      <c r="L93" s="18" t="s">
        <v>30</v>
      </c>
      <c r="M93" s="14">
        <v>1</v>
      </c>
      <c r="N93" s="18" t="s">
        <v>30</v>
      </c>
      <c r="O93" s="18" t="s">
        <v>30</v>
      </c>
      <c r="P93" s="18" t="s">
        <v>30</v>
      </c>
      <c r="Q93" s="18" t="s">
        <v>537</v>
      </c>
      <c r="R93" s="18" t="s">
        <v>537</v>
      </c>
      <c r="S93" s="18" t="s">
        <v>538</v>
      </c>
      <c r="T93" s="18" t="s">
        <v>30</v>
      </c>
      <c r="U93" s="18" t="s">
        <v>31</v>
      </c>
      <c r="V93" s="14" t="s">
        <v>539</v>
      </c>
      <c r="W93" s="14">
        <v>1</v>
      </c>
      <c r="X93" s="58"/>
      <c r="Y93" s="58"/>
      <c r="Z93" s="14">
        <v>1</v>
      </c>
      <c r="AA93" s="14">
        <v>0</v>
      </c>
      <c r="AB93" s="14">
        <v>0</v>
      </c>
      <c r="AC93" s="6">
        <v>0</v>
      </c>
      <c r="AD93" s="6">
        <v>0</v>
      </c>
      <c r="AE93" s="6">
        <v>0</v>
      </c>
      <c r="AF93" s="21">
        <v>3</v>
      </c>
      <c r="AG93" s="59"/>
      <c r="AH93" s="14">
        <v>0</v>
      </c>
      <c r="AI93" s="14">
        <v>0</v>
      </c>
      <c r="AJ93" s="59"/>
      <c r="AK93" s="19">
        <v>3</v>
      </c>
      <c r="AL93" s="19">
        <v>3</v>
      </c>
      <c r="AM93" s="19">
        <v>3</v>
      </c>
      <c r="AN93" s="64"/>
      <c r="AO93" s="14">
        <v>0</v>
      </c>
      <c r="AP93" s="6">
        <v>0</v>
      </c>
      <c r="AQ93" s="14">
        <v>0</v>
      </c>
      <c r="AR93" s="14">
        <v>0</v>
      </c>
      <c r="AS93" s="64"/>
      <c r="AT93" s="21">
        <v>3</v>
      </c>
      <c r="AU93" s="14">
        <v>0</v>
      </c>
      <c r="AV93" s="64"/>
      <c r="AW93" s="14">
        <v>0</v>
      </c>
      <c r="AX93" s="14">
        <v>0</v>
      </c>
      <c r="AY93" s="103" t="s">
        <v>1129</v>
      </c>
      <c r="AZ93" s="103" t="s">
        <v>1129</v>
      </c>
      <c r="BA93" s="20">
        <v>1</v>
      </c>
      <c r="BB93" s="14">
        <v>0</v>
      </c>
      <c r="BC93" s="64"/>
      <c r="BD93" s="6">
        <v>0</v>
      </c>
      <c r="BE93" s="103" t="s">
        <v>1129</v>
      </c>
      <c r="BF93" s="20">
        <v>1</v>
      </c>
      <c r="BG93" s="64"/>
      <c r="BH93" s="20">
        <v>1</v>
      </c>
      <c r="BI93" s="20">
        <v>1</v>
      </c>
      <c r="BJ93" s="64"/>
      <c r="BK93" s="14">
        <v>0</v>
      </c>
      <c r="BL93" s="6">
        <v>0</v>
      </c>
      <c r="BM93" s="14">
        <v>0</v>
      </c>
      <c r="BN93" s="9">
        <v>0</v>
      </c>
      <c r="BO93" s="64"/>
      <c r="BP93" s="14">
        <v>0</v>
      </c>
      <c r="BQ93" s="103" t="s">
        <v>1129</v>
      </c>
      <c r="BR93" s="9">
        <v>0</v>
      </c>
      <c r="BS93" s="103" t="s">
        <v>1129</v>
      </c>
      <c r="BT93" s="64"/>
      <c r="BU93" s="14">
        <v>0</v>
      </c>
      <c r="BV93" s="57"/>
      <c r="BW93" s="14">
        <v>0</v>
      </c>
      <c r="BX93" s="64"/>
      <c r="BY93" s="20">
        <v>1</v>
      </c>
      <c r="BZ93" s="20">
        <v>1</v>
      </c>
      <c r="CA93" s="14">
        <v>0</v>
      </c>
      <c r="CB93" s="14">
        <v>0</v>
      </c>
      <c r="CC93" s="64"/>
      <c r="CD93" s="6">
        <v>0</v>
      </c>
      <c r="CE93" s="6">
        <v>0</v>
      </c>
      <c r="CF93" s="59"/>
      <c r="CG93" s="21">
        <v>3</v>
      </c>
      <c r="CH93" s="6">
        <v>0</v>
      </c>
      <c r="CI93" s="64"/>
      <c r="CJ93" s="14">
        <v>2</v>
      </c>
      <c r="CK93" s="14">
        <v>247</v>
      </c>
      <c r="CL93" s="58"/>
      <c r="CM93" s="14">
        <v>0</v>
      </c>
      <c r="CN93" s="14">
        <v>1</v>
      </c>
      <c r="CO93" s="14">
        <v>0</v>
      </c>
      <c r="CP93" s="64"/>
      <c r="CQ93" s="64"/>
      <c r="CR93" s="28">
        <v>2</v>
      </c>
      <c r="CS93" s="14">
        <v>0</v>
      </c>
      <c r="CT93" s="14">
        <v>0</v>
      </c>
      <c r="CU93" s="28">
        <v>2</v>
      </c>
      <c r="CV93" s="21">
        <v>3</v>
      </c>
      <c r="CW93" s="21">
        <v>3</v>
      </c>
      <c r="CX93" s="64"/>
      <c r="CY93" s="28">
        <v>2</v>
      </c>
      <c r="CZ93" s="14">
        <v>0</v>
      </c>
      <c r="DA93" s="14">
        <v>0</v>
      </c>
      <c r="DB93" s="85" t="s">
        <v>1129</v>
      </c>
      <c r="DC93" s="64"/>
      <c r="DD93" s="21">
        <v>3</v>
      </c>
      <c r="DE93" s="14">
        <v>0</v>
      </c>
      <c r="DF93" s="14">
        <v>0</v>
      </c>
      <c r="DG93" s="103" t="s">
        <v>1129</v>
      </c>
      <c r="DH93" s="64"/>
      <c r="DI93" s="14">
        <v>0</v>
      </c>
      <c r="DJ93" s="21">
        <v>3</v>
      </c>
      <c r="DK93" s="20">
        <v>1</v>
      </c>
      <c r="DL93" s="21">
        <v>3</v>
      </c>
      <c r="DM93" s="64"/>
      <c r="DN93" s="14">
        <v>0</v>
      </c>
      <c r="DO93" s="9">
        <v>0</v>
      </c>
      <c r="DP93" s="64"/>
      <c r="DQ93" s="103" t="s">
        <v>1129</v>
      </c>
      <c r="DR93" s="64"/>
      <c r="DS93" s="85" t="s">
        <v>1129</v>
      </c>
      <c r="DT93" s="85" t="s">
        <v>1129</v>
      </c>
      <c r="DU93" s="85" t="s">
        <v>1129</v>
      </c>
      <c r="DV93" s="85" t="s">
        <v>1129</v>
      </c>
      <c r="DW93" s="85" t="s">
        <v>1129</v>
      </c>
      <c r="DX93" s="20">
        <v>1</v>
      </c>
      <c r="DY93" s="14">
        <v>0</v>
      </c>
      <c r="DZ93" s="64"/>
      <c r="EA93" s="21">
        <v>3</v>
      </c>
      <c r="EB93" s="21">
        <v>3</v>
      </c>
      <c r="EC93" s="14">
        <v>0</v>
      </c>
      <c r="ED93" s="21">
        <v>3</v>
      </c>
      <c r="EE93" s="9">
        <v>0</v>
      </c>
      <c r="EF93" s="14">
        <v>0</v>
      </c>
      <c r="EG93" s="14">
        <v>0</v>
      </c>
      <c r="EH93" s="14">
        <v>0</v>
      </c>
      <c r="EI93" s="14">
        <v>0</v>
      </c>
      <c r="EJ93" s="58"/>
      <c r="EK93" s="21">
        <v>3</v>
      </c>
      <c r="EL93" s="21">
        <v>3</v>
      </c>
      <c r="EM93" s="21">
        <v>3</v>
      </c>
      <c r="EN93" s="14">
        <v>0</v>
      </c>
      <c r="EO93" s="20">
        <v>1</v>
      </c>
      <c r="EP93" s="14">
        <v>0</v>
      </c>
      <c r="EQ93" s="14">
        <v>0</v>
      </c>
      <c r="ER93" s="14">
        <v>0</v>
      </c>
      <c r="ES93" s="21">
        <v>3</v>
      </c>
      <c r="ET93" s="14">
        <v>0</v>
      </c>
      <c r="EU93" s="14">
        <v>0</v>
      </c>
      <c r="EV93" s="20">
        <v>1</v>
      </c>
      <c r="EW93" s="20">
        <v>1</v>
      </c>
      <c r="EX93" s="14">
        <v>0</v>
      </c>
      <c r="EY93" s="14">
        <v>0</v>
      </c>
      <c r="EZ93" s="14">
        <v>0</v>
      </c>
      <c r="FA93" s="14">
        <v>0</v>
      </c>
      <c r="FB93" s="14">
        <v>0</v>
      </c>
      <c r="FC93" s="14">
        <v>0</v>
      </c>
      <c r="FD93" s="20">
        <v>1</v>
      </c>
      <c r="FE93" s="14">
        <v>0</v>
      </c>
    </row>
    <row r="94" spans="1:161" s="1" customFormat="1" ht="120" customHeight="1" x14ac:dyDescent="0.25">
      <c r="A94" s="13">
        <v>93</v>
      </c>
      <c r="B94" s="6" t="s">
        <v>540</v>
      </c>
      <c r="C94" s="6" t="s">
        <v>541</v>
      </c>
      <c r="D94" s="14" t="s">
        <v>26</v>
      </c>
      <c r="E94" s="14">
        <v>1</v>
      </c>
      <c r="F94" s="14" t="s">
        <v>542</v>
      </c>
      <c r="G94" s="6">
        <v>1</v>
      </c>
      <c r="H94" s="7" t="s">
        <v>543</v>
      </c>
      <c r="I94" s="8">
        <v>2008</v>
      </c>
      <c r="J94" s="27" t="s">
        <v>544</v>
      </c>
      <c r="K94" s="8">
        <v>2011</v>
      </c>
      <c r="L94" s="18" t="s">
        <v>30</v>
      </c>
      <c r="M94" s="14">
        <v>1</v>
      </c>
      <c r="N94" s="18" t="s">
        <v>30</v>
      </c>
      <c r="O94" s="18" t="s">
        <v>30</v>
      </c>
      <c r="P94" s="18" t="s">
        <v>30</v>
      </c>
      <c r="Q94" s="18" t="s">
        <v>30</v>
      </c>
      <c r="R94" s="18" t="s">
        <v>30</v>
      </c>
      <c r="S94" s="18" t="s">
        <v>30</v>
      </c>
      <c r="T94" s="18" t="s">
        <v>30</v>
      </c>
      <c r="U94" s="14" t="s">
        <v>44</v>
      </c>
      <c r="V94" s="14" t="s">
        <v>139</v>
      </c>
      <c r="W94" s="14">
        <v>1</v>
      </c>
      <c r="X94" s="58"/>
      <c r="Y94" s="58"/>
      <c r="Z94" s="14">
        <v>1</v>
      </c>
      <c r="AA94" s="14">
        <v>1</v>
      </c>
      <c r="AB94" s="20">
        <v>1</v>
      </c>
      <c r="AC94" s="19">
        <v>3</v>
      </c>
      <c r="AD94" s="20">
        <v>1</v>
      </c>
      <c r="AE94" s="20">
        <v>1</v>
      </c>
      <c r="AF94" s="20">
        <v>1</v>
      </c>
      <c r="AG94" s="59"/>
      <c r="AH94" s="14">
        <v>0</v>
      </c>
      <c r="AI94" s="14">
        <v>0</v>
      </c>
      <c r="AJ94" s="59"/>
      <c r="AK94" s="13">
        <v>0</v>
      </c>
      <c r="AL94" s="19">
        <v>3</v>
      </c>
      <c r="AM94" s="19">
        <v>3</v>
      </c>
      <c r="AN94" s="64"/>
      <c r="AO94" s="21">
        <v>3</v>
      </c>
      <c r="AP94" s="21">
        <v>3</v>
      </c>
      <c r="AQ94" s="14">
        <v>0</v>
      </c>
      <c r="AR94" s="20">
        <v>1</v>
      </c>
      <c r="AS94" s="64"/>
      <c r="AT94" s="19">
        <v>3</v>
      </c>
      <c r="AU94" s="14">
        <v>0</v>
      </c>
      <c r="AV94" s="64"/>
      <c r="AW94" s="14">
        <v>0</v>
      </c>
      <c r="AX94" s="14">
        <v>0</v>
      </c>
      <c r="AY94" s="103" t="s">
        <v>1129</v>
      </c>
      <c r="AZ94" s="103" t="s">
        <v>1129</v>
      </c>
      <c r="BA94" s="20">
        <v>1</v>
      </c>
      <c r="BB94" s="20">
        <v>1</v>
      </c>
      <c r="BC94" s="64"/>
      <c r="BD94" s="20">
        <v>1</v>
      </c>
      <c r="BE94" s="103" t="s">
        <v>1129</v>
      </c>
      <c r="BF94" s="20">
        <v>1</v>
      </c>
      <c r="BG94" s="64"/>
      <c r="BH94" s="20">
        <v>1</v>
      </c>
      <c r="BI94" s="14">
        <v>0</v>
      </c>
      <c r="BJ94" s="64"/>
      <c r="BK94" s="14">
        <v>0</v>
      </c>
      <c r="BL94" s="6">
        <v>0</v>
      </c>
      <c r="BM94" s="14">
        <v>0</v>
      </c>
      <c r="BN94" s="9">
        <v>0</v>
      </c>
      <c r="BO94" s="64"/>
      <c r="BP94" s="14">
        <v>0</v>
      </c>
      <c r="BQ94" s="103" t="s">
        <v>1129</v>
      </c>
      <c r="BR94" s="9">
        <v>0</v>
      </c>
      <c r="BS94" s="103" t="s">
        <v>1129</v>
      </c>
      <c r="BT94" s="64"/>
      <c r="BU94" s="20">
        <v>1</v>
      </c>
      <c r="BV94" s="57"/>
      <c r="BW94" s="20">
        <v>1</v>
      </c>
      <c r="BX94" s="64"/>
      <c r="BY94" s="14">
        <v>0</v>
      </c>
      <c r="BZ94" s="20">
        <v>1</v>
      </c>
      <c r="CA94" s="20">
        <v>1</v>
      </c>
      <c r="CB94" s="20">
        <v>1</v>
      </c>
      <c r="CC94" s="64"/>
      <c r="CD94" s="20">
        <v>1</v>
      </c>
      <c r="CE94" s="20">
        <v>1</v>
      </c>
      <c r="CF94" s="59"/>
      <c r="CG94" s="19">
        <v>3</v>
      </c>
      <c r="CH94" s="13">
        <v>0</v>
      </c>
      <c r="CI94" s="64"/>
      <c r="CJ94" s="14">
        <v>8</v>
      </c>
      <c r="CK94" s="14">
        <v>938</v>
      </c>
      <c r="CL94" s="58"/>
      <c r="CM94" s="14">
        <v>0</v>
      </c>
      <c r="CN94" s="14">
        <v>0</v>
      </c>
      <c r="CO94" s="14">
        <v>1</v>
      </c>
      <c r="CP94" s="64"/>
      <c r="CQ94" s="64"/>
      <c r="CR94" s="28">
        <v>2</v>
      </c>
      <c r="CS94" s="20">
        <v>1</v>
      </c>
      <c r="CT94" s="28">
        <v>2</v>
      </c>
      <c r="CU94" s="14">
        <v>0</v>
      </c>
      <c r="CV94" s="14"/>
      <c r="CW94" s="14"/>
      <c r="CX94" s="64"/>
      <c r="CY94" s="14">
        <v>0</v>
      </c>
      <c r="CZ94" s="14">
        <v>0</v>
      </c>
      <c r="DA94" s="14">
        <v>0</v>
      </c>
      <c r="DB94" s="85" t="s">
        <v>1129</v>
      </c>
      <c r="DC94" s="64"/>
      <c r="DD94" s="21">
        <v>3</v>
      </c>
      <c r="DE94" s="14">
        <v>0</v>
      </c>
      <c r="DF94" s="14">
        <v>0</v>
      </c>
      <c r="DG94" s="103" t="s">
        <v>1129</v>
      </c>
      <c r="DH94" s="64"/>
      <c r="DI94" s="21">
        <v>3</v>
      </c>
      <c r="DJ94" s="14">
        <v>0</v>
      </c>
      <c r="DK94" s="14">
        <v>0</v>
      </c>
      <c r="DL94" s="21">
        <v>3</v>
      </c>
      <c r="DM94" s="64"/>
      <c r="DN94" s="20">
        <v>1</v>
      </c>
      <c r="DO94" s="9">
        <v>0</v>
      </c>
      <c r="DP94" s="64"/>
      <c r="DQ94" s="103" t="s">
        <v>1129</v>
      </c>
      <c r="DR94" s="64"/>
      <c r="DS94" s="85" t="s">
        <v>1129</v>
      </c>
      <c r="DT94" s="85" t="s">
        <v>1129</v>
      </c>
      <c r="DU94" s="85" t="s">
        <v>1129</v>
      </c>
      <c r="DV94" s="85" t="s">
        <v>1129</v>
      </c>
      <c r="DW94" s="85" t="s">
        <v>1129</v>
      </c>
      <c r="DX94" s="20">
        <v>1</v>
      </c>
      <c r="DY94" s="14">
        <v>0</v>
      </c>
      <c r="DZ94" s="64"/>
      <c r="EA94" s="21">
        <v>3</v>
      </c>
      <c r="EB94" s="21">
        <v>3</v>
      </c>
      <c r="EC94" s="14">
        <v>0</v>
      </c>
      <c r="ED94" s="21">
        <v>3</v>
      </c>
      <c r="EE94" s="9">
        <v>0</v>
      </c>
      <c r="EF94" s="21">
        <v>3</v>
      </c>
      <c r="EG94" s="14">
        <v>0</v>
      </c>
      <c r="EH94" s="14">
        <v>0</v>
      </c>
      <c r="EI94" s="21">
        <v>3</v>
      </c>
      <c r="EJ94" s="69"/>
      <c r="EK94" s="14">
        <v>0</v>
      </c>
      <c r="EL94" s="14">
        <v>0</v>
      </c>
      <c r="EM94" s="20">
        <v>1</v>
      </c>
      <c r="EN94" s="14">
        <v>0</v>
      </c>
      <c r="EO94" s="14">
        <v>0</v>
      </c>
      <c r="EP94" s="14">
        <v>0</v>
      </c>
      <c r="EQ94" s="14">
        <v>0</v>
      </c>
      <c r="ER94" s="14">
        <v>0</v>
      </c>
      <c r="ES94" s="21">
        <v>3</v>
      </c>
      <c r="ET94" s="14">
        <v>0</v>
      </c>
      <c r="EU94" s="14">
        <v>0</v>
      </c>
      <c r="EV94" s="14">
        <v>0</v>
      </c>
      <c r="EW94" s="14">
        <v>0</v>
      </c>
      <c r="EX94" s="14">
        <v>0</v>
      </c>
      <c r="EY94" s="14">
        <v>0</v>
      </c>
      <c r="EZ94" s="14">
        <v>0</v>
      </c>
      <c r="FA94" s="14">
        <v>0</v>
      </c>
      <c r="FB94" s="14">
        <v>0</v>
      </c>
      <c r="FC94" s="14">
        <v>0</v>
      </c>
      <c r="FD94" s="14">
        <v>0</v>
      </c>
      <c r="FE94" s="14">
        <v>0</v>
      </c>
    </row>
    <row r="95" spans="1:161" s="1" customFormat="1" ht="120" customHeight="1" x14ac:dyDescent="0.25">
      <c r="A95" s="13">
        <v>94</v>
      </c>
      <c r="B95" s="14" t="s">
        <v>545</v>
      </c>
      <c r="C95" s="6" t="s">
        <v>546</v>
      </c>
      <c r="D95" s="14" t="s">
        <v>26</v>
      </c>
      <c r="E95" s="14">
        <v>1</v>
      </c>
      <c r="F95" s="14" t="s">
        <v>547</v>
      </c>
      <c r="G95" s="6">
        <v>1</v>
      </c>
      <c r="H95" s="7" t="s">
        <v>548</v>
      </c>
      <c r="I95" s="8">
        <v>2008</v>
      </c>
      <c r="J95" s="6" t="s">
        <v>549</v>
      </c>
      <c r="K95" s="8">
        <v>2011</v>
      </c>
      <c r="L95" s="14" t="s">
        <v>30</v>
      </c>
      <c r="M95" s="14">
        <v>1</v>
      </c>
      <c r="N95" s="14" t="s">
        <v>30</v>
      </c>
      <c r="O95" s="14" t="s">
        <v>30</v>
      </c>
      <c r="P95" s="14" t="s">
        <v>30</v>
      </c>
      <c r="Q95" s="14" t="s">
        <v>30</v>
      </c>
      <c r="R95" s="14" t="s">
        <v>30</v>
      </c>
      <c r="S95" s="14" t="s">
        <v>30</v>
      </c>
      <c r="T95" s="14" t="s">
        <v>30</v>
      </c>
      <c r="U95" s="14" t="s">
        <v>31</v>
      </c>
      <c r="V95" s="14" t="s">
        <v>139</v>
      </c>
      <c r="W95" s="6">
        <v>1</v>
      </c>
      <c r="X95" s="58"/>
      <c r="Y95" s="58"/>
      <c r="Z95" s="14">
        <v>1</v>
      </c>
      <c r="AA95" s="14">
        <v>0</v>
      </c>
      <c r="AB95" s="14">
        <v>0</v>
      </c>
      <c r="AC95" s="6">
        <v>0</v>
      </c>
      <c r="AD95" s="20">
        <v>1</v>
      </c>
      <c r="AE95" s="6">
        <v>0</v>
      </c>
      <c r="AF95" s="6">
        <v>0</v>
      </c>
      <c r="AG95" s="59"/>
      <c r="AH95" s="14">
        <v>0</v>
      </c>
      <c r="AI95" s="14">
        <v>0</v>
      </c>
      <c r="AJ95" s="59"/>
      <c r="AK95" s="13">
        <v>0</v>
      </c>
      <c r="AL95" s="13">
        <v>0</v>
      </c>
      <c r="AM95" s="19">
        <v>3</v>
      </c>
      <c r="AN95" s="64"/>
      <c r="AO95" s="14">
        <v>0</v>
      </c>
      <c r="AP95" s="6">
        <v>0</v>
      </c>
      <c r="AQ95" s="14">
        <v>0</v>
      </c>
      <c r="AR95" s="14">
        <v>0</v>
      </c>
      <c r="AS95" s="64"/>
      <c r="AT95" s="6">
        <v>0</v>
      </c>
      <c r="AU95" s="14">
        <v>0</v>
      </c>
      <c r="AV95" s="64"/>
      <c r="AW95" s="14">
        <v>0</v>
      </c>
      <c r="AX95" s="14">
        <v>0</v>
      </c>
      <c r="AY95" s="103" t="s">
        <v>1129</v>
      </c>
      <c r="AZ95" s="103" t="s">
        <v>1129</v>
      </c>
      <c r="BA95" s="6">
        <v>0</v>
      </c>
      <c r="BB95" s="20">
        <v>1</v>
      </c>
      <c r="BC95" s="64"/>
      <c r="BD95" s="6">
        <v>0</v>
      </c>
      <c r="BE95" s="103" t="s">
        <v>1129</v>
      </c>
      <c r="BF95" s="14">
        <v>0</v>
      </c>
      <c r="BG95" s="64"/>
      <c r="BH95" s="20">
        <v>1</v>
      </c>
      <c r="BI95" s="20">
        <v>1</v>
      </c>
      <c r="BJ95" s="64"/>
      <c r="BK95" s="14">
        <v>0</v>
      </c>
      <c r="BL95" s="6">
        <v>0</v>
      </c>
      <c r="BM95" s="14">
        <v>0</v>
      </c>
      <c r="BN95" s="9">
        <v>0</v>
      </c>
      <c r="BO95" s="64"/>
      <c r="BP95" s="14">
        <v>0</v>
      </c>
      <c r="BQ95" s="103" t="s">
        <v>1129</v>
      </c>
      <c r="BR95" s="9">
        <v>0</v>
      </c>
      <c r="BS95" s="103" t="s">
        <v>1129</v>
      </c>
      <c r="BT95" s="64"/>
      <c r="BU95" s="14">
        <v>0</v>
      </c>
      <c r="BV95" s="57"/>
      <c r="BW95" s="14">
        <v>0</v>
      </c>
      <c r="BX95" s="64"/>
      <c r="BY95" s="14">
        <v>0</v>
      </c>
      <c r="BZ95" s="20">
        <v>1</v>
      </c>
      <c r="CA95" s="13">
        <v>0</v>
      </c>
      <c r="CB95" s="21">
        <v>3</v>
      </c>
      <c r="CC95" s="64"/>
      <c r="CD95" s="6">
        <v>0</v>
      </c>
      <c r="CE95" s="6">
        <v>0</v>
      </c>
      <c r="CF95" s="59"/>
      <c r="CG95" s="14">
        <v>0</v>
      </c>
      <c r="CH95" s="6">
        <v>0</v>
      </c>
      <c r="CI95" s="64"/>
      <c r="CJ95" s="14">
        <v>4</v>
      </c>
      <c r="CK95" s="14">
        <v>416</v>
      </c>
      <c r="CL95" s="58"/>
      <c r="CM95" s="14">
        <v>0</v>
      </c>
      <c r="CN95" s="14">
        <v>0</v>
      </c>
      <c r="CO95" s="14">
        <v>1</v>
      </c>
      <c r="CP95" s="64"/>
      <c r="CQ95" s="64"/>
      <c r="CR95" s="28">
        <v>2</v>
      </c>
      <c r="CS95" s="20">
        <v>1</v>
      </c>
      <c r="CT95" s="14">
        <v>0</v>
      </c>
      <c r="CU95" s="14">
        <v>0</v>
      </c>
      <c r="CV95" s="14">
        <v>0</v>
      </c>
      <c r="CW95" s="21">
        <v>3</v>
      </c>
      <c r="CX95" s="64"/>
      <c r="CY95" s="14">
        <v>0</v>
      </c>
      <c r="CZ95" s="14">
        <v>0</v>
      </c>
      <c r="DA95" s="14">
        <v>0</v>
      </c>
      <c r="DB95" s="85" t="s">
        <v>1129</v>
      </c>
      <c r="DC95" s="64"/>
      <c r="DD95" s="21">
        <v>3</v>
      </c>
      <c r="DE95" s="14">
        <v>0</v>
      </c>
      <c r="DF95" s="14">
        <v>0</v>
      </c>
      <c r="DG95" s="103" t="s">
        <v>1129</v>
      </c>
      <c r="DH95" s="64"/>
      <c r="DI95" s="21">
        <v>3</v>
      </c>
      <c r="DJ95" s="14">
        <v>0</v>
      </c>
      <c r="DK95" s="14">
        <v>0</v>
      </c>
      <c r="DL95" s="21">
        <v>3</v>
      </c>
      <c r="DM95" s="64"/>
      <c r="DN95" s="14">
        <v>0</v>
      </c>
      <c r="DO95" s="9">
        <v>0</v>
      </c>
      <c r="DP95" s="64"/>
      <c r="DQ95" s="103" t="s">
        <v>1129</v>
      </c>
      <c r="DR95" s="64"/>
      <c r="DS95" s="85" t="s">
        <v>1129</v>
      </c>
      <c r="DT95" s="85" t="s">
        <v>1129</v>
      </c>
      <c r="DU95" s="85" t="s">
        <v>1129</v>
      </c>
      <c r="DV95" s="85" t="s">
        <v>1129</v>
      </c>
      <c r="DW95" s="85" t="s">
        <v>1129</v>
      </c>
      <c r="DX95" s="20">
        <v>1</v>
      </c>
      <c r="DY95" s="14">
        <v>0</v>
      </c>
      <c r="DZ95" s="64"/>
      <c r="EA95" s="21">
        <v>3</v>
      </c>
      <c r="EB95" s="21">
        <v>3</v>
      </c>
      <c r="EC95" s="14">
        <v>0</v>
      </c>
      <c r="ED95" s="6">
        <v>0</v>
      </c>
      <c r="EE95" s="9">
        <v>0</v>
      </c>
      <c r="EF95" s="14">
        <v>0</v>
      </c>
      <c r="EG95" s="14">
        <v>0</v>
      </c>
      <c r="EH95" s="14">
        <v>0</v>
      </c>
      <c r="EI95" s="14">
        <v>0</v>
      </c>
      <c r="EJ95" s="58"/>
      <c r="EK95" s="21">
        <v>3</v>
      </c>
      <c r="EL95" s="21">
        <v>3</v>
      </c>
      <c r="EM95" s="28">
        <v>2</v>
      </c>
      <c r="EN95" s="14">
        <v>0</v>
      </c>
      <c r="EO95" s="14">
        <v>0</v>
      </c>
      <c r="EP95" s="14">
        <v>0</v>
      </c>
      <c r="EQ95" s="14">
        <v>0</v>
      </c>
      <c r="ER95" s="14">
        <v>0</v>
      </c>
      <c r="ES95" s="21">
        <v>3</v>
      </c>
      <c r="ET95" s="14">
        <v>0</v>
      </c>
      <c r="EU95" s="14">
        <v>0</v>
      </c>
      <c r="EV95" s="14">
        <v>0</v>
      </c>
      <c r="EW95" s="14">
        <v>0</v>
      </c>
      <c r="EX95" s="14">
        <v>0</v>
      </c>
      <c r="EY95" s="14">
        <v>0</v>
      </c>
      <c r="EZ95" s="14">
        <v>0</v>
      </c>
      <c r="FA95" s="14">
        <v>0</v>
      </c>
      <c r="FB95" s="14">
        <v>0</v>
      </c>
      <c r="FC95" s="14">
        <v>0</v>
      </c>
      <c r="FD95" s="14">
        <v>0</v>
      </c>
      <c r="FE95" s="14">
        <v>0</v>
      </c>
    </row>
    <row r="96" spans="1:161" s="1" customFormat="1" ht="120" customHeight="1" x14ac:dyDescent="0.25">
      <c r="A96" s="13">
        <v>95</v>
      </c>
      <c r="B96" s="6" t="s">
        <v>550</v>
      </c>
      <c r="C96" s="6" t="s">
        <v>551</v>
      </c>
      <c r="D96" s="6" t="s">
        <v>552</v>
      </c>
      <c r="E96" s="6">
        <v>1</v>
      </c>
      <c r="F96" s="6" t="s">
        <v>553</v>
      </c>
      <c r="G96" s="6">
        <v>1</v>
      </c>
      <c r="H96" s="7" t="s">
        <v>554</v>
      </c>
      <c r="I96" s="8">
        <v>2008</v>
      </c>
      <c r="J96" s="7">
        <v>42707</v>
      </c>
      <c r="K96" s="8">
        <v>2016</v>
      </c>
      <c r="L96" s="27" t="s">
        <v>30</v>
      </c>
      <c r="M96" s="6">
        <v>0</v>
      </c>
      <c r="N96" s="6" t="s">
        <v>30</v>
      </c>
      <c r="O96" s="6" t="s">
        <v>30</v>
      </c>
      <c r="P96" s="6" t="s">
        <v>30</v>
      </c>
      <c r="Q96" s="6" t="s">
        <v>30</v>
      </c>
      <c r="R96" s="6" t="s">
        <v>30</v>
      </c>
      <c r="S96" s="6" t="s">
        <v>30</v>
      </c>
      <c r="T96" s="6" t="s">
        <v>30</v>
      </c>
      <c r="U96" s="6" t="s">
        <v>31</v>
      </c>
      <c r="V96" s="6" t="s">
        <v>496</v>
      </c>
      <c r="W96" s="14">
        <v>1</v>
      </c>
      <c r="X96" s="59"/>
      <c r="Y96" s="59"/>
      <c r="Z96" s="6">
        <v>1</v>
      </c>
      <c r="AA96" s="6">
        <v>0</v>
      </c>
      <c r="AB96" s="6">
        <v>0</v>
      </c>
      <c r="AC96" s="6">
        <v>0</v>
      </c>
      <c r="AD96" s="6">
        <v>0</v>
      </c>
      <c r="AE96" s="6">
        <v>0</v>
      </c>
      <c r="AF96" s="6">
        <v>0</v>
      </c>
      <c r="AG96" s="59"/>
      <c r="AH96" s="6">
        <v>0</v>
      </c>
      <c r="AI96" s="6">
        <v>0</v>
      </c>
      <c r="AJ96" s="59"/>
      <c r="AK96" s="13">
        <v>0</v>
      </c>
      <c r="AL96" s="13">
        <v>0</v>
      </c>
      <c r="AM96" s="13">
        <v>0</v>
      </c>
      <c r="AN96" s="64"/>
      <c r="AO96" s="6">
        <v>0</v>
      </c>
      <c r="AP96" s="6">
        <v>0</v>
      </c>
      <c r="AQ96" s="6">
        <v>0</v>
      </c>
      <c r="AR96" s="6">
        <v>0</v>
      </c>
      <c r="AS96" s="64"/>
      <c r="AT96" s="6">
        <v>0</v>
      </c>
      <c r="AU96" s="6">
        <v>0</v>
      </c>
      <c r="AV96" s="64"/>
      <c r="AW96" s="6">
        <v>0</v>
      </c>
      <c r="AX96" s="6">
        <v>0</v>
      </c>
      <c r="AY96" s="103" t="s">
        <v>1129</v>
      </c>
      <c r="AZ96" s="103" t="s">
        <v>1129</v>
      </c>
      <c r="BA96" s="6">
        <v>0</v>
      </c>
      <c r="BB96" s="6">
        <v>0</v>
      </c>
      <c r="BC96" s="64"/>
      <c r="BD96" s="6">
        <v>0</v>
      </c>
      <c r="BE96" s="103" t="s">
        <v>1129</v>
      </c>
      <c r="BF96" s="6">
        <v>1</v>
      </c>
      <c r="BG96" s="64"/>
      <c r="BH96" s="6">
        <v>0</v>
      </c>
      <c r="BI96" s="6">
        <v>0</v>
      </c>
      <c r="BJ96" s="64"/>
      <c r="BK96" s="6">
        <v>0</v>
      </c>
      <c r="BL96" s="6">
        <v>0</v>
      </c>
      <c r="BM96" s="6">
        <v>0</v>
      </c>
      <c r="BN96" s="9">
        <v>0</v>
      </c>
      <c r="BO96" s="64"/>
      <c r="BP96" s="6">
        <v>0</v>
      </c>
      <c r="BQ96" s="103" t="s">
        <v>1129</v>
      </c>
      <c r="BR96" s="9">
        <v>0</v>
      </c>
      <c r="BS96" s="103" t="s">
        <v>1129</v>
      </c>
      <c r="BT96" s="64"/>
      <c r="BU96" s="6">
        <v>0</v>
      </c>
      <c r="BV96" s="57"/>
      <c r="BW96" s="6">
        <v>0</v>
      </c>
      <c r="BX96" s="64"/>
      <c r="BY96" s="6">
        <v>0</v>
      </c>
      <c r="BZ96" s="20">
        <v>1</v>
      </c>
      <c r="CA96" s="6">
        <v>0</v>
      </c>
      <c r="CB96" s="6">
        <v>0</v>
      </c>
      <c r="CC96" s="64"/>
      <c r="CD96" s="6">
        <v>0</v>
      </c>
      <c r="CE96" s="6">
        <v>0</v>
      </c>
      <c r="CF96" s="59"/>
      <c r="CG96" s="6">
        <v>0</v>
      </c>
      <c r="CH96" s="6">
        <v>0</v>
      </c>
      <c r="CI96" s="64"/>
      <c r="CJ96" s="6">
        <v>2</v>
      </c>
      <c r="CK96" s="6">
        <v>218</v>
      </c>
      <c r="CL96" s="59"/>
      <c r="CM96" s="6">
        <v>0</v>
      </c>
      <c r="CN96" s="6">
        <v>1</v>
      </c>
      <c r="CO96" s="6">
        <v>0</v>
      </c>
      <c r="CP96" s="64"/>
      <c r="CQ96" s="64"/>
      <c r="CR96" s="28">
        <v>2</v>
      </c>
      <c r="CS96" s="13">
        <v>0</v>
      </c>
      <c r="CT96" s="28">
        <v>2</v>
      </c>
      <c r="CU96" s="14">
        <v>0</v>
      </c>
      <c r="CV96" s="14">
        <v>0</v>
      </c>
      <c r="CW96" s="21">
        <v>3</v>
      </c>
      <c r="CX96" s="64"/>
      <c r="CY96" s="6">
        <v>0</v>
      </c>
      <c r="CZ96" s="6">
        <v>0</v>
      </c>
      <c r="DA96" s="6">
        <v>0</v>
      </c>
      <c r="DB96" s="85" t="s">
        <v>1129</v>
      </c>
      <c r="DC96" s="64"/>
      <c r="DD96" s="6">
        <v>0</v>
      </c>
      <c r="DE96" s="6">
        <v>0</v>
      </c>
      <c r="DF96" s="6">
        <v>0</v>
      </c>
      <c r="DG96" s="103" t="s">
        <v>1129</v>
      </c>
      <c r="DH96" s="64"/>
      <c r="DI96" s="6">
        <v>0</v>
      </c>
      <c r="DJ96" s="6">
        <v>0</v>
      </c>
      <c r="DK96" s="6">
        <v>0</v>
      </c>
      <c r="DL96" s="6">
        <v>0</v>
      </c>
      <c r="DM96" s="64"/>
      <c r="DN96" s="6">
        <v>0</v>
      </c>
      <c r="DO96" s="9">
        <v>0</v>
      </c>
      <c r="DP96" s="64"/>
      <c r="DQ96" s="103" t="s">
        <v>1129</v>
      </c>
      <c r="DR96" s="64"/>
      <c r="DS96" s="85" t="s">
        <v>1129</v>
      </c>
      <c r="DT96" s="85" t="s">
        <v>1129</v>
      </c>
      <c r="DU96" s="85" t="s">
        <v>1129</v>
      </c>
      <c r="DV96" s="85" t="s">
        <v>1129</v>
      </c>
      <c r="DW96" s="85" t="s">
        <v>1129</v>
      </c>
      <c r="DX96" s="6">
        <v>0</v>
      </c>
      <c r="DY96" s="6">
        <v>0</v>
      </c>
      <c r="DZ96" s="64"/>
      <c r="EA96" s="21">
        <v>3</v>
      </c>
      <c r="EB96" s="21">
        <v>3</v>
      </c>
      <c r="EC96" s="6">
        <v>0</v>
      </c>
      <c r="ED96" s="21">
        <v>3</v>
      </c>
      <c r="EE96" s="9">
        <v>0</v>
      </c>
      <c r="EF96" s="6">
        <v>0</v>
      </c>
      <c r="EG96" s="6">
        <v>0</v>
      </c>
      <c r="EH96" s="6">
        <v>0</v>
      </c>
      <c r="EI96" s="6">
        <v>0</v>
      </c>
      <c r="EJ96" s="59"/>
      <c r="EK96" s="6">
        <v>0</v>
      </c>
      <c r="EL96" s="6">
        <v>0</v>
      </c>
      <c r="EM96" s="6">
        <v>0</v>
      </c>
      <c r="EN96" s="6">
        <v>0</v>
      </c>
      <c r="EO96" s="6">
        <v>0</v>
      </c>
      <c r="EP96" s="6">
        <v>0</v>
      </c>
      <c r="EQ96" s="6">
        <v>0</v>
      </c>
      <c r="ER96" s="6">
        <v>0</v>
      </c>
      <c r="ES96" s="6">
        <v>0</v>
      </c>
      <c r="ET96" s="6">
        <v>0</v>
      </c>
      <c r="EU96" s="6">
        <v>0</v>
      </c>
      <c r="EV96" s="6">
        <v>0</v>
      </c>
      <c r="EW96" s="6">
        <v>0</v>
      </c>
      <c r="EX96" s="6">
        <v>0</v>
      </c>
      <c r="EY96" s="6">
        <v>0</v>
      </c>
      <c r="EZ96" s="6">
        <v>0</v>
      </c>
      <c r="FA96" s="6">
        <v>0</v>
      </c>
      <c r="FB96" s="6">
        <v>0</v>
      </c>
      <c r="FC96" s="6">
        <v>0</v>
      </c>
      <c r="FD96" s="6">
        <v>0</v>
      </c>
      <c r="FE96" s="6">
        <v>0</v>
      </c>
    </row>
    <row r="97" spans="1:161" s="1" customFormat="1" ht="120" customHeight="1" x14ac:dyDescent="0.25">
      <c r="A97" s="13">
        <v>96</v>
      </c>
      <c r="B97" s="6" t="s">
        <v>555</v>
      </c>
      <c r="C97" s="6" t="s">
        <v>556</v>
      </c>
      <c r="D97" s="14" t="s">
        <v>26</v>
      </c>
      <c r="E97" s="14">
        <v>2</v>
      </c>
      <c r="F97" s="14" t="s">
        <v>557</v>
      </c>
      <c r="G97" s="6">
        <v>2</v>
      </c>
      <c r="H97" s="7" t="s">
        <v>558</v>
      </c>
      <c r="I97" s="8">
        <v>2008</v>
      </c>
      <c r="J97" s="7" t="s">
        <v>510</v>
      </c>
      <c r="K97" s="8">
        <v>2013</v>
      </c>
      <c r="L97" s="14" t="s">
        <v>30</v>
      </c>
      <c r="M97" s="14">
        <v>1</v>
      </c>
      <c r="N97" s="14" t="s">
        <v>30</v>
      </c>
      <c r="O97" s="14" t="s">
        <v>30</v>
      </c>
      <c r="P97" s="14" t="s">
        <v>30</v>
      </c>
      <c r="Q97" s="14" t="s">
        <v>30</v>
      </c>
      <c r="R97" s="14" t="s">
        <v>30</v>
      </c>
      <c r="S97" s="14" t="s">
        <v>30</v>
      </c>
      <c r="T97" s="14" t="s">
        <v>30</v>
      </c>
      <c r="U97" s="14" t="s">
        <v>52</v>
      </c>
      <c r="V97" s="14" t="s">
        <v>559</v>
      </c>
      <c r="W97" s="13">
        <v>1</v>
      </c>
      <c r="X97" s="58"/>
      <c r="Y97" s="58"/>
      <c r="Z97" s="14">
        <v>1</v>
      </c>
      <c r="AA97" s="14">
        <v>1</v>
      </c>
      <c r="AB97" s="14">
        <v>0</v>
      </c>
      <c r="AC97" s="6">
        <v>0</v>
      </c>
      <c r="AD97" s="6">
        <v>0</v>
      </c>
      <c r="AE97" s="6">
        <v>0</v>
      </c>
      <c r="AF97" s="6">
        <v>0</v>
      </c>
      <c r="AG97" s="59"/>
      <c r="AH97" s="21">
        <v>3</v>
      </c>
      <c r="AI97" s="21">
        <v>3</v>
      </c>
      <c r="AJ97" s="59"/>
      <c r="AK97" s="19">
        <v>3</v>
      </c>
      <c r="AL97" s="13">
        <v>0</v>
      </c>
      <c r="AM97" s="19">
        <v>3</v>
      </c>
      <c r="AN97" s="64"/>
      <c r="AO97" s="14">
        <v>0</v>
      </c>
      <c r="AP97" s="21">
        <v>3</v>
      </c>
      <c r="AQ97" s="14">
        <v>0</v>
      </c>
      <c r="AR97" s="14">
        <v>0</v>
      </c>
      <c r="AS97" s="64"/>
      <c r="AT97" s="21">
        <v>3</v>
      </c>
      <c r="AU97" s="21">
        <v>3</v>
      </c>
      <c r="AV97" s="64"/>
      <c r="AW97" s="14">
        <v>0</v>
      </c>
      <c r="AX97" s="14">
        <v>0</v>
      </c>
      <c r="AY97" s="103" t="s">
        <v>1129</v>
      </c>
      <c r="AZ97" s="103" t="s">
        <v>1129</v>
      </c>
      <c r="BA97" s="6">
        <v>0</v>
      </c>
      <c r="BB97" s="20">
        <v>1</v>
      </c>
      <c r="BC97" s="64"/>
      <c r="BD97" s="31">
        <v>1</v>
      </c>
      <c r="BE97" s="103" t="s">
        <v>1129</v>
      </c>
      <c r="BF97" s="14">
        <v>0</v>
      </c>
      <c r="BG97" s="64"/>
      <c r="BH97" s="14">
        <v>0</v>
      </c>
      <c r="BI97" s="14">
        <v>0</v>
      </c>
      <c r="BJ97" s="64"/>
      <c r="BK97" s="14">
        <v>0</v>
      </c>
      <c r="BL97" s="6">
        <v>0</v>
      </c>
      <c r="BM97" s="14">
        <v>0</v>
      </c>
      <c r="BN97" s="9">
        <v>0</v>
      </c>
      <c r="BO97" s="64"/>
      <c r="BP97" s="14">
        <v>0</v>
      </c>
      <c r="BQ97" s="103" t="s">
        <v>1129</v>
      </c>
      <c r="BR97" s="9">
        <v>0</v>
      </c>
      <c r="BS97" s="103" t="s">
        <v>1129</v>
      </c>
      <c r="BT97" s="64"/>
      <c r="BU97" s="14">
        <v>0</v>
      </c>
      <c r="BV97" s="57"/>
      <c r="BW97" s="20">
        <v>1</v>
      </c>
      <c r="BX97" s="64"/>
      <c r="BY97" s="20">
        <v>1</v>
      </c>
      <c r="BZ97" s="20">
        <v>1</v>
      </c>
      <c r="CA97" s="14">
        <v>0</v>
      </c>
      <c r="CB97" s="14">
        <v>0</v>
      </c>
      <c r="CC97" s="64"/>
      <c r="CD97" s="6">
        <v>0</v>
      </c>
      <c r="CE97" s="6">
        <v>0</v>
      </c>
      <c r="CF97" s="59"/>
      <c r="CG97" s="21">
        <v>3</v>
      </c>
      <c r="CH97" s="6">
        <v>0</v>
      </c>
      <c r="CI97" s="64"/>
      <c r="CJ97" s="14">
        <v>4</v>
      </c>
      <c r="CK97" s="14">
        <v>586</v>
      </c>
      <c r="CL97" s="58"/>
      <c r="CM97" s="14">
        <v>0</v>
      </c>
      <c r="CN97" s="14">
        <v>0</v>
      </c>
      <c r="CO97" s="14">
        <v>1</v>
      </c>
      <c r="CP97" s="64"/>
      <c r="CQ97" s="64"/>
      <c r="CR97" s="14">
        <v>0</v>
      </c>
      <c r="CS97" s="14">
        <v>0</v>
      </c>
      <c r="CT97" s="14">
        <v>0</v>
      </c>
      <c r="CU97" s="14">
        <v>0</v>
      </c>
      <c r="CV97" s="14">
        <v>0</v>
      </c>
      <c r="CW97" s="14">
        <v>0</v>
      </c>
      <c r="CX97" s="64"/>
      <c r="CY97" s="14">
        <v>0</v>
      </c>
      <c r="CZ97" s="14">
        <v>0</v>
      </c>
      <c r="DA97" s="14">
        <v>0</v>
      </c>
      <c r="DB97" s="85" t="s">
        <v>1129</v>
      </c>
      <c r="DC97" s="64"/>
      <c r="DD97" s="14">
        <v>0</v>
      </c>
      <c r="DE97" s="14">
        <v>0</v>
      </c>
      <c r="DF97" s="14">
        <v>0</v>
      </c>
      <c r="DG97" s="103" t="s">
        <v>1129</v>
      </c>
      <c r="DH97" s="64"/>
      <c r="DI97" s="14">
        <v>0</v>
      </c>
      <c r="DJ97" s="14">
        <v>0</v>
      </c>
      <c r="DK97" s="19">
        <v>3</v>
      </c>
      <c r="DL97" s="14">
        <v>0</v>
      </c>
      <c r="DM97" s="64"/>
      <c r="DN97" s="14">
        <v>0</v>
      </c>
      <c r="DO97" s="9">
        <v>0</v>
      </c>
      <c r="DP97" s="64"/>
      <c r="DQ97" s="103" t="s">
        <v>1129</v>
      </c>
      <c r="DR97" s="64"/>
      <c r="DS97" s="85" t="s">
        <v>1129</v>
      </c>
      <c r="DT97" s="85" t="s">
        <v>1129</v>
      </c>
      <c r="DU97" s="85" t="s">
        <v>1129</v>
      </c>
      <c r="DV97" s="85" t="s">
        <v>1129</v>
      </c>
      <c r="DW97" s="85" t="s">
        <v>1129</v>
      </c>
      <c r="DX97" s="20">
        <v>1</v>
      </c>
      <c r="DY97" s="14">
        <v>0</v>
      </c>
      <c r="DZ97" s="64"/>
      <c r="EA97" s="14">
        <v>0</v>
      </c>
      <c r="EB97" s="14">
        <v>0</v>
      </c>
      <c r="EC97" s="21">
        <v>3</v>
      </c>
      <c r="ED97" s="6">
        <v>0</v>
      </c>
      <c r="EE97" s="9">
        <v>0</v>
      </c>
      <c r="EF97" s="21">
        <v>3</v>
      </c>
      <c r="EG97" s="21">
        <v>3</v>
      </c>
      <c r="EH97" s="14">
        <v>0</v>
      </c>
      <c r="EI97" s="21">
        <v>3</v>
      </c>
      <c r="EJ97" s="69"/>
      <c r="EK97" s="14">
        <v>0</v>
      </c>
      <c r="EL97" s="14">
        <v>0</v>
      </c>
      <c r="EM97" s="14">
        <v>0</v>
      </c>
      <c r="EN97" s="14">
        <v>0</v>
      </c>
      <c r="EO97" s="14">
        <v>0</v>
      </c>
      <c r="EP97" s="14">
        <v>0</v>
      </c>
      <c r="EQ97" s="14">
        <v>0</v>
      </c>
      <c r="ER97" s="14">
        <v>0</v>
      </c>
      <c r="ES97" s="14">
        <v>0</v>
      </c>
      <c r="ET97" s="14">
        <v>0</v>
      </c>
      <c r="EU97" s="14">
        <v>0</v>
      </c>
      <c r="EV97" s="14">
        <v>0</v>
      </c>
      <c r="EW97" s="14">
        <v>0</v>
      </c>
      <c r="EX97" s="14">
        <v>0</v>
      </c>
      <c r="EY97" s="14">
        <v>0</v>
      </c>
      <c r="EZ97" s="14">
        <v>0</v>
      </c>
      <c r="FA97" s="14">
        <v>0</v>
      </c>
      <c r="FB97" s="14">
        <v>0</v>
      </c>
      <c r="FC97" s="14">
        <v>0</v>
      </c>
      <c r="FD97" s="14">
        <v>0</v>
      </c>
      <c r="FE97" s="14">
        <v>0</v>
      </c>
    </row>
    <row r="98" spans="1:161" s="1" customFormat="1" ht="120" customHeight="1" x14ac:dyDescent="0.25">
      <c r="A98" s="13">
        <v>97</v>
      </c>
      <c r="B98" s="6" t="s">
        <v>560</v>
      </c>
      <c r="C98" s="6" t="s">
        <v>561</v>
      </c>
      <c r="D98" s="6" t="s">
        <v>26</v>
      </c>
      <c r="E98" s="6">
        <v>1</v>
      </c>
      <c r="F98" s="6" t="s">
        <v>562</v>
      </c>
      <c r="G98" s="6">
        <v>2</v>
      </c>
      <c r="H98" s="7" t="s">
        <v>563</v>
      </c>
      <c r="I98" s="8">
        <v>2008</v>
      </c>
      <c r="J98" s="6" t="s">
        <v>515</v>
      </c>
      <c r="K98" s="8">
        <v>2009</v>
      </c>
      <c r="L98" s="6" t="s">
        <v>30</v>
      </c>
      <c r="M98" s="6">
        <v>1</v>
      </c>
      <c r="N98" s="6" t="s">
        <v>30</v>
      </c>
      <c r="O98" s="6" t="s">
        <v>30</v>
      </c>
      <c r="P98" s="6" t="s">
        <v>30</v>
      </c>
      <c r="Q98" s="6" t="s">
        <v>30</v>
      </c>
      <c r="R98" s="6" t="s">
        <v>30</v>
      </c>
      <c r="S98" s="6" t="s">
        <v>30</v>
      </c>
      <c r="T98" s="6" t="s">
        <v>30</v>
      </c>
      <c r="U98" s="6" t="s">
        <v>52</v>
      </c>
      <c r="V98" s="6" t="s">
        <v>32</v>
      </c>
      <c r="W98" s="14">
        <v>1</v>
      </c>
      <c r="X98" s="57"/>
      <c r="Y98" s="57"/>
      <c r="Z98" s="13">
        <v>0</v>
      </c>
      <c r="AA98" s="13">
        <v>0</v>
      </c>
      <c r="AB98" s="13">
        <v>0</v>
      </c>
      <c r="AC98" s="13">
        <v>0</v>
      </c>
      <c r="AD98" s="13">
        <v>0</v>
      </c>
      <c r="AE98" s="13">
        <v>0</v>
      </c>
      <c r="AF98" s="13">
        <v>0</v>
      </c>
      <c r="AG98" s="57"/>
      <c r="AH98" s="13">
        <v>0</v>
      </c>
      <c r="AI98" s="13">
        <v>0</v>
      </c>
      <c r="AJ98" s="57"/>
      <c r="AK98" s="13">
        <v>0</v>
      </c>
      <c r="AL98" s="13">
        <v>0</v>
      </c>
      <c r="AM98" s="13">
        <v>0</v>
      </c>
      <c r="AN98" s="64"/>
      <c r="AO98" s="13">
        <v>0</v>
      </c>
      <c r="AP98" s="13">
        <v>0</v>
      </c>
      <c r="AQ98" s="13">
        <v>0</v>
      </c>
      <c r="AR98" s="13">
        <v>0</v>
      </c>
      <c r="AS98" s="64"/>
      <c r="AT98" s="13">
        <v>0</v>
      </c>
      <c r="AU98" s="13">
        <v>0</v>
      </c>
      <c r="AV98" s="64"/>
      <c r="AW98" s="13">
        <v>0</v>
      </c>
      <c r="AX98" s="13">
        <v>0</v>
      </c>
      <c r="AY98" s="103" t="s">
        <v>1129</v>
      </c>
      <c r="AZ98" s="103" t="s">
        <v>1129</v>
      </c>
      <c r="BA98" s="13">
        <v>0</v>
      </c>
      <c r="BB98" s="13">
        <v>0</v>
      </c>
      <c r="BC98" s="64"/>
      <c r="BD98" s="13">
        <v>0</v>
      </c>
      <c r="BE98" s="103" t="s">
        <v>1129</v>
      </c>
      <c r="BF98" s="13">
        <v>0</v>
      </c>
      <c r="BG98" s="64"/>
      <c r="BH98" s="13">
        <v>0</v>
      </c>
      <c r="BI98" s="13">
        <v>0</v>
      </c>
      <c r="BJ98" s="64"/>
      <c r="BK98" s="13">
        <v>0</v>
      </c>
      <c r="BL98" s="13">
        <v>0</v>
      </c>
      <c r="BM98" s="13">
        <v>0</v>
      </c>
      <c r="BN98" s="9">
        <v>0</v>
      </c>
      <c r="BO98" s="64"/>
      <c r="BP98" s="13">
        <v>0</v>
      </c>
      <c r="BQ98" s="103" t="s">
        <v>1129</v>
      </c>
      <c r="BR98" s="9">
        <v>0</v>
      </c>
      <c r="BS98" s="103" t="s">
        <v>1129</v>
      </c>
      <c r="BT98" s="64"/>
      <c r="BU98" s="13">
        <v>0</v>
      </c>
      <c r="BV98" s="57"/>
      <c r="BW98" s="13">
        <v>0</v>
      </c>
      <c r="BX98" s="64"/>
      <c r="BY98" s="13">
        <v>0</v>
      </c>
      <c r="BZ98" s="13">
        <v>0</v>
      </c>
      <c r="CA98" s="13">
        <v>0</v>
      </c>
      <c r="CB98" s="13">
        <v>0</v>
      </c>
      <c r="CC98" s="64"/>
      <c r="CD98" s="13">
        <v>0</v>
      </c>
      <c r="CE98" s="13">
        <v>0</v>
      </c>
      <c r="CF98" s="57"/>
      <c r="CG98" s="13">
        <v>0</v>
      </c>
      <c r="CH98" s="13">
        <v>0</v>
      </c>
      <c r="CI98" s="64"/>
      <c r="CJ98" s="13">
        <v>0</v>
      </c>
      <c r="CK98" s="13">
        <v>0</v>
      </c>
      <c r="CL98" s="57"/>
      <c r="CM98" s="13">
        <v>0</v>
      </c>
      <c r="CN98" s="13">
        <v>0</v>
      </c>
      <c r="CO98" s="13">
        <v>0</v>
      </c>
      <c r="CP98" s="64"/>
      <c r="CQ98" s="64"/>
      <c r="CR98" s="13">
        <v>0</v>
      </c>
      <c r="CS98" s="13">
        <v>0</v>
      </c>
      <c r="CT98" s="22">
        <v>0</v>
      </c>
      <c r="CU98" s="22">
        <v>0</v>
      </c>
      <c r="CV98" s="22">
        <v>0</v>
      </c>
      <c r="CW98" s="22">
        <v>0</v>
      </c>
      <c r="CX98" s="64"/>
      <c r="CY98" s="14">
        <v>0</v>
      </c>
      <c r="CZ98" s="14">
        <v>0</v>
      </c>
      <c r="DA98" s="13">
        <v>0</v>
      </c>
      <c r="DB98" s="85" t="s">
        <v>1129</v>
      </c>
      <c r="DC98" s="64"/>
      <c r="DD98" s="13">
        <v>0</v>
      </c>
      <c r="DE98" s="13">
        <v>0</v>
      </c>
      <c r="DF98" s="13">
        <v>0</v>
      </c>
      <c r="DG98" s="103" t="s">
        <v>1129</v>
      </c>
      <c r="DH98" s="64"/>
      <c r="DI98" s="13">
        <v>0</v>
      </c>
      <c r="DJ98" s="13">
        <v>0</v>
      </c>
      <c r="DK98" s="13">
        <v>0</v>
      </c>
      <c r="DL98" s="13">
        <v>0</v>
      </c>
      <c r="DM98" s="64"/>
      <c r="DN98" s="13">
        <v>0</v>
      </c>
      <c r="DO98" s="9">
        <v>0</v>
      </c>
      <c r="DP98" s="64"/>
      <c r="DQ98" s="103" t="s">
        <v>1129</v>
      </c>
      <c r="DR98" s="64"/>
      <c r="DS98" s="85" t="s">
        <v>1129</v>
      </c>
      <c r="DT98" s="85" t="s">
        <v>1129</v>
      </c>
      <c r="DU98" s="85" t="s">
        <v>1129</v>
      </c>
      <c r="DV98" s="85" t="s">
        <v>1129</v>
      </c>
      <c r="DW98" s="85" t="s">
        <v>1129</v>
      </c>
      <c r="DX98" s="13">
        <v>0</v>
      </c>
      <c r="DY98" s="13">
        <v>0</v>
      </c>
      <c r="DZ98" s="64"/>
      <c r="EA98" s="13">
        <v>0</v>
      </c>
      <c r="EB98" s="13">
        <v>0</v>
      </c>
      <c r="EC98" s="13">
        <v>0</v>
      </c>
      <c r="ED98" s="13">
        <v>0</v>
      </c>
      <c r="EE98" s="9">
        <v>0</v>
      </c>
      <c r="EF98" s="13">
        <v>0</v>
      </c>
      <c r="EG98" s="13">
        <v>0</v>
      </c>
      <c r="EH98" s="13">
        <v>0</v>
      </c>
      <c r="EI98" s="13">
        <v>0</v>
      </c>
      <c r="EJ98" s="57"/>
      <c r="EK98" s="13">
        <v>0</v>
      </c>
      <c r="EL98" s="13">
        <v>0</v>
      </c>
      <c r="EM98" s="28">
        <v>2</v>
      </c>
      <c r="EN98" s="13">
        <v>0</v>
      </c>
      <c r="EO98" s="13">
        <v>0</v>
      </c>
      <c r="EP98" s="13">
        <v>0</v>
      </c>
      <c r="EQ98" s="13">
        <v>0</v>
      </c>
      <c r="ER98" s="13">
        <v>0</v>
      </c>
      <c r="ES98" s="13">
        <v>0</v>
      </c>
      <c r="ET98" s="13">
        <v>0</v>
      </c>
      <c r="EU98" s="13">
        <v>0</v>
      </c>
      <c r="EV98" s="13">
        <v>0</v>
      </c>
      <c r="EW98" s="13">
        <v>0</v>
      </c>
      <c r="EX98" s="13">
        <v>0</v>
      </c>
      <c r="EY98" s="13">
        <v>0</v>
      </c>
      <c r="EZ98" s="13">
        <v>0</v>
      </c>
      <c r="FA98" s="13">
        <v>0</v>
      </c>
      <c r="FB98" s="13">
        <v>0</v>
      </c>
      <c r="FC98" s="13">
        <v>0</v>
      </c>
      <c r="FD98" s="13">
        <v>0</v>
      </c>
      <c r="FE98" s="13">
        <v>0</v>
      </c>
    </row>
    <row r="99" spans="1:161" s="1" customFormat="1" ht="120" customHeight="1" x14ac:dyDescent="0.25">
      <c r="A99" s="13">
        <v>98</v>
      </c>
      <c r="B99" s="6" t="s">
        <v>564</v>
      </c>
      <c r="C99" s="6" t="s">
        <v>565</v>
      </c>
      <c r="D99" s="14" t="s">
        <v>35</v>
      </c>
      <c r="E99" s="14">
        <v>1</v>
      </c>
      <c r="F99" s="14" t="s">
        <v>566</v>
      </c>
      <c r="G99" s="6">
        <v>1</v>
      </c>
      <c r="H99" s="7" t="s">
        <v>567</v>
      </c>
      <c r="I99" s="8">
        <v>2009</v>
      </c>
      <c r="J99" s="27" t="s">
        <v>568</v>
      </c>
      <c r="K99" s="8">
        <v>2014</v>
      </c>
      <c r="L99" s="18" t="s">
        <v>30</v>
      </c>
      <c r="M99" s="14">
        <v>1</v>
      </c>
      <c r="N99" s="18" t="s">
        <v>30</v>
      </c>
      <c r="O99" s="18" t="s">
        <v>30</v>
      </c>
      <c r="P99" s="18" t="s">
        <v>30</v>
      </c>
      <c r="Q99" s="18" t="s">
        <v>30</v>
      </c>
      <c r="R99" s="18" t="s">
        <v>30</v>
      </c>
      <c r="S99" s="18" t="s">
        <v>30</v>
      </c>
      <c r="T99" s="18" t="s">
        <v>30</v>
      </c>
      <c r="U99" s="18" t="s">
        <v>31</v>
      </c>
      <c r="V99" s="14" t="s">
        <v>569</v>
      </c>
      <c r="W99" s="14">
        <v>1</v>
      </c>
      <c r="X99" s="57"/>
      <c r="Y99" s="57"/>
      <c r="Z99" s="14">
        <v>1</v>
      </c>
      <c r="AA99" s="14">
        <v>0</v>
      </c>
      <c r="AB99" s="14">
        <v>0</v>
      </c>
      <c r="AC99" s="6">
        <v>0</v>
      </c>
      <c r="AD99" s="6">
        <v>0</v>
      </c>
      <c r="AE99" s="6">
        <v>0</v>
      </c>
      <c r="AF99" s="6">
        <v>0</v>
      </c>
      <c r="AG99" s="59"/>
      <c r="AH99" s="14">
        <v>0</v>
      </c>
      <c r="AI99" s="14">
        <v>0</v>
      </c>
      <c r="AJ99" s="59"/>
      <c r="AK99" s="13">
        <v>0</v>
      </c>
      <c r="AL99" s="13">
        <v>0</v>
      </c>
      <c r="AM99" s="13">
        <v>0</v>
      </c>
      <c r="AN99" s="64"/>
      <c r="AO99" s="14">
        <v>0</v>
      </c>
      <c r="AP99" s="6">
        <v>0</v>
      </c>
      <c r="AQ99" s="14">
        <v>0</v>
      </c>
      <c r="AR99" s="14">
        <v>0</v>
      </c>
      <c r="AS99" s="64"/>
      <c r="AT99" s="6">
        <v>0</v>
      </c>
      <c r="AU99" s="14">
        <v>0</v>
      </c>
      <c r="AV99" s="64"/>
      <c r="AW99" s="14">
        <v>0</v>
      </c>
      <c r="AX99" s="14">
        <v>0</v>
      </c>
      <c r="AY99" s="103" t="s">
        <v>1129</v>
      </c>
      <c r="AZ99" s="103" t="s">
        <v>1129</v>
      </c>
      <c r="BA99" s="6">
        <v>0</v>
      </c>
      <c r="BB99" s="14">
        <v>0</v>
      </c>
      <c r="BC99" s="64"/>
      <c r="BD99" s="6">
        <v>0</v>
      </c>
      <c r="BE99" s="103" t="s">
        <v>1129</v>
      </c>
      <c r="BF99" s="20">
        <v>1</v>
      </c>
      <c r="BG99" s="64"/>
      <c r="BH99" s="14">
        <v>0</v>
      </c>
      <c r="BI99" s="14">
        <v>0</v>
      </c>
      <c r="BJ99" s="64"/>
      <c r="BK99" s="14">
        <v>0</v>
      </c>
      <c r="BL99" s="6">
        <v>0</v>
      </c>
      <c r="BM99" s="14">
        <v>0</v>
      </c>
      <c r="BN99" s="9">
        <v>0</v>
      </c>
      <c r="BO99" s="64"/>
      <c r="BP99" s="14">
        <v>0</v>
      </c>
      <c r="BQ99" s="103" t="s">
        <v>1129</v>
      </c>
      <c r="BR99" s="9">
        <v>0</v>
      </c>
      <c r="BS99" s="103" t="s">
        <v>1129</v>
      </c>
      <c r="BT99" s="64"/>
      <c r="BU99" s="14">
        <v>0</v>
      </c>
      <c r="BV99" s="57"/>
      <c r="BW99" s="14">
        <v>0</v>
      </c>
      <c r="BX99" s="64"/>
      <c r="BY99" s="14">
        <v>0</v>
      </c>
      <c r="BZ99" s="14">
        <v>0</v>
      </c>
      <c r="CA99" s="14">
        <v>0</v>
      </c>
      <c r="CB99" s="14">
        <v>0</v>
      </c>
      <c r="CC99" s="64"/>
      <c r="CD99" s="6">
        <v>0</v>
      </c>
      <c r="CE99" s="6">
        <v>0</v>
      </c>
      <c r="CF99" s="59"/>
      <c r="CG99" s="14">
        <v>0</v>
      </c>
      <c r="CH99" s="6">
        <v>0</v>
      </c>
      <c r="CI99" s="64"/>
      <c r="CJ99" s="14">
        <v>5</v>
      </c>
      <c r="CK99" s="14">
        <v>999</v>
      </c>
      <c r="CL99" s="58"/>
      <c r="CM99" s="14">
        <v>0</v>
      </c>
      <c r="CN99" s="14">
        <v>0</v>
      </c>
      <c r="CO99" s="14">
        <v>1</v>
      </c>
      <c r="CP99" s="64"/>
      <c r="CQ99" s="64"/>
      <c r="CR99" s="21">
        <v>3</v>
      </c>
      <c r="CS99" s="13">
        <v>0</v>
      </c>
      <c r="CT99" s="14">
        <v>0</v>
      </c>
      <c r="CU99" s="21">
        <v>3</v>
      </c>
      <c r="CV99" s="21">
        <v>3</v>
      </c>
      <c r="CW99" s="21">
        <v>3</v>
      </c>
      <c r="CX99" s="64"/>
      <c r="CY99" s="20">
        <v>1</v>
      </c>
      <c r="CZ99" s="14">
        <v>0</v>
      </c>
      <c r="DA99" s="14">
        <v>0</v>
      </c>
      <c r="DB99" s="85" t="s">
        <v>1129</v>
      </c>
      <c r="DC99" s="64"/>
      <c r="DD99" s="14">
        <v>0</v>
      </c>
      <c r="DE99" s="14">
        <v>0</v>
      </c>
      <c r="DF99" s="14">
        <v>0</v>
      </c>
      <c r="DG99" s="103" t="s">
        <v>1129</v>
      </c>
      <c r="DH99" s="64"/>
      <c r="DI99" s="14">
        <v>0</v>
      </c>
      <c r="DJ99" s="14">
        <v>0</v>
      </c>
      <c r="DK99" s="14">
        <v>0</v>
      </c>
      <c r="DL99" s="14">
        <v>0</v>
      </c>
      <c r="DM99" s="64"/>
      <c r="DN99" s="14">
        <v>0</v>
      </c>
      <c r="DO99" s="9">
        <v>0</v>
      </c>
      <c r="DP99" s="64"/>
      <c r="DQ99" s="103" t="s">
        <v>1129</v>
      </c>
      <c r="DR99" s="64"/>
      <c r="DS99" s="85" t="s">
        <v>1129</v>
      </c>
      <c r="DT99" s="85" t="s">
        <v>1129</v>
      </c>
      <c r="DU99" s="85" t="s">
        <v>1129</v>
      </c>
      <c r="DV99" s="85" t="s">
        <v>1129</v>
      </c>
      <c r="DW99" s="85" t="s">
        <v>1129</v>
      </c>
      <c r="DX99" s="20">
        <v>1</v>
      </c>
      <c r="DY99" s="14">
        <v>0</v>
      </c>
      <c r="DZ99" s="64"/>
      <c r="EA99" s="14">
        <v>0</v>
      </c>
      <c r="EB99" s="21">
        <v>3</v>
      </c>
      <c r="EC99" s="14">
        <v>0</v>
      </c>
      <c r="ED99" s="21">
        <v>3</v>
      </c>
      <c r="EE99" s="9">
        <v>0</v>
      </c>
      <c r="EF99" s="14">
        <v>0</v>
      </c>
      <c r="EG99" s="14">
        <v>0</v>
      </c>
      <c r="EH99" s="14">
        <v>0</v>
      </c>
      <c r="EI99" s="14">
        <v>0</v>
      </c>
      <c r="EJ99" s="58"/>
      <c r="EK99" s="14">
        <v>0</v>
      </c>
      <c r="EL99" s="14">
        <v>0</v>
      </c>
      <c r="EM99" s="21">
        <v>3</v>
      </c>
      <c r="EN99" s="14">
        <v>0</v>
      </c>
      <c r="EO99" s="14">
        <v>0</v>
      </c>
      <c r="EP99" s="14">
        <v>0</v>
      </c>
      <c r="EQ99" s="14">
        <v>0</v>
      </c>
      <c r="ER99" s="14">
        <v>0</v>
      </c>
      <c r="ES99" s="14">
        <v>0</v>
      </c>
      <c r="ET99" s="14">
        <v>0</v>
      </c>
      <c r="EU99" s="14">
        <v>0</v>
      </c>
      <c r="EV99" s="14">
        <v>0</v>
      </c>
      <c r="EW99" s="14">
        <v>0</v>
      </c>
      <c r="EX99" s="14">
        <v>0</v>
      </c>
      <c r="EY99" s="14">
        <v>0</v>
      </c>
      <c r="EZ99" s="14">
        <v>0</v>
      </c>
      <c r="FA99" s="14">
        <v>0</v>
      </c>
      <c r="FB99" s="14">
        <v>0</v>
      </c>
      <c r="FC99" s="14">
        <v>0</v>
      </c>
      <c r="FD99" s="14">
        <v>0</v>
      </c>
      <c r="FE99" s="14">
        <v>0</v>
      </c>
    </row>
    <row r="100" spans="1:161" s="1" customFormat="1" ht="120" customHeight="1" x14ac:dyDescent="0.25">
      <c r="A100" s="13">
        <v>99</v>
      </c>
      <c r="B100" s="6" t="s">
        <v>570</v>
      </c>
      <c r="C100" s="6" t="s">
        <v>571</v>
      </c>
      <c r="D100" s="14" t="s">
        <v>26</v>
      </c>
      <c r="E100" s="14">
        <v>1</v>
      </c>
      <c r="F100" s="14" t="s">
        <v>572</v>
      </c>
      <c r="G100" s="6">
        <v>3</v>
      </c>
      <c r="H100" s="7" t="s">
        <v>573</v>
      </c>
      <c r="I100" s="8">
        <v>2009</v>
      </c>
      <c r="J100" s="7" t="s">
        <v>574</v>
      </c>
      <c r="K100" s="8">
        <v>2009</v>
      </c>
      <c r="L100" s="18" t="s">
        <v>30</v>
      </c>
      <c r="M100" s="14">
        <v>1</v>
      </c>
      <c r="N100" s="14" t="s">
        <v>30</v>
      </c>
      <c r="O100" s="14" t="s">
        <v>30</v>
      </c>
      <c r="P100" s="14" t="s">
        <v>30</v>
      </c>
      <c r="Q100" s="14" t="s">
        <v>30</v>
      </c>
      <c r="R100" s="14" t="s">
        <v>30</v>
      </c>
      <c r="S100" s="14" t="s">
        <v>30</v>
      </c>
      <c r="T100" s="14" t="s">
        <v>30</v>
      </c>
      <c r="U100" s="14" t="s">
        <v>31</v>
      </c>
      <c r="V100" s="14" t="s">
        <v>32</v>
      </c>
      <c r="W100" s="14">
        <v>1</v>
      </c>
      <c r="X100" s="58"/>
      <c r="Y100" s="58"/>
      <c r="Z100" s="14">
        <v>1</v>
      </c>
      <c r="AA100" s="14">
        <v>1</v>
      </c>
      <c r="AB100" s="21">
        <v>3</v>
      </c>
      <c r="AC100" s="6">
        <v>0</v>
      </c>
      <c r="AD100" s="21">
        <v>3</v>
      </c>
      <c r="AE100" s="20">
        <v>1</v>
      </c>
      <c r="AF100" s="6">
        <v>0</v>
      </c>
      <c r="AG100" s="59"/>
      <c r="AH100" s="21">
        <v>3</v>
      </c>
      <c r="AI100" s="21">
        <v>3</v>
      </c>
      <c r="AJ100" s="59"/>
      <c r="AK100" s="6">
        <v>0</v>
      </c>
      <c r="AL100" s="21">
        <v>3</v>
      </c>
      <c r="AM100" s="21">
        <v>3</v>
      </c>
      <c r="AN100" s="64"/>
      <c r="AO100" s="21">
        <v>3</v>
      </c>
      <c r="AP100" s="21">
        <v>3</v>
      </c>
      <c r="AQ100" s="14">
        <v>0</v>
      </c>
      <c r="AR100" s="20">
        <v>1</v>
      </c>
      <c r="AS100" s="64"/>
      <c r="AT100" s="21">
        <v>3</v>
      </c>
      <c r="AU100" s="14">
        <v>0</v>
      </c>
      <c r="AV100" s="64"/>
      <c r="AW100" s="14">
        <v>0</v>
      </c>
      <c r="AX100" s="14">
        <v>0</v>
      </c>
      <c r="AY100" s="103" t="s">
        <v>1129</v>
      </c>
      <c r="AZ100" s="103" t="s">
        <v>1129</v>
      </c>
      <c r="BA100" s="28">
        <v>2</v>
      </c>
      <c r="BB100" s="20">
        <v>1</v>
      </c>
      <c r="BC100" s="64"/>
      <c r="BD100" s="20">
        <v>1</v>
      </c>
      <c r="BE100" s="103" t="s">
        <v>1129</v>
      </c>
      <c r="BF100" s="14">
        <v>0</v>
      </c>
      <c r="BG100" s="64"/>
      <c r="BH100" s="20">
        <v>1</v>
      </c>
      <c r="BI100" s="28">
        <v>2</v>
      </c>
      <c r="BJ100" s="64"/>
      <c r="BK100" s="14">
        <v>0</v>
      </c>
      <c r="BL100" s="6">
        <v>0</v>
      </c>
      <c r="BM100" s="14">
        <v>0</v>
      </c>
      <c r="BN100" s="9">
        <v>0</v>
      </c>
      <c r="BO100" s="64"/>
      <c r="BP100" s="14">
        <v>0</v>
      </c>
      <c r="BQ100" s="103" t="s">
        <v>1129</v>
      </c>
      <c r="BR100" s="9">
        <v>0</v>
      </c>
      <c r="BS100" s="103" t="s">
        <v>1129</v>
      </c>
      <c r="BT100" s="64"/>
      <c r="BU100" s="20">
        <v>1</v>
      </c>
      <c r="BV100" s="57"/>
      <c r="BW100" s="20">
        <v>1</v>
      </c>
      <c r="BX100" s="64"/>
      <c r="BY100" s="14">
        <v>0</v>
      </c>
      <c r="BZ100" s="20">
        <v>1</v>
      </c>
      <c r="CA100" s="20">
        <v>1</v>
      </c>
      <c r="CB100" s="14">
        <v>0</v>
      </c>
      <c r="CC100" s="64"/>
      <c r="CD100" s="20">
        <v>1</v>
      </c>
      <c r="CE100" s="20">
        <v>1</v>
      </c>
      <c r="CF100" s="59"/>
      <c r="CG100" s="21">
        <v>3</v>
      </c>
      <c r="CH100" s="6">
        <v>0</v>
      </c>
      <c r="CI100" s="64"/>
      <c r="CJ100" s="14">
        <v>14</v>
      </c>
      <c r="CK100" s="14">
        <v>1605</v>
      </c>
      <c r="CL100" s="58"/>
      <c r="CM100" s="14">
        <v>1</v>
      </c>
      <c r="CN100" s="14">
        <v>0</v>
      </c>
      <c r="CO100" s="14">
        <v>0</v>
      </c>
      <c r="CP100" s="64"/>
      <c r="CQ100" s="64"/>
      <c r="CR100" s="28">
        <v>2</v>
      </c>
      <c r="CS100" s="20">
        <v>1</v>
      </c>
      <c r="CT100" s="14">
        <v>0</v>
      </c>
      <c r="CU100" s="14">
        <v>0</v>
      </c>
      <c r="CV100" s="14">
        <v>0</v>
      </c>
      <c r="CW100" s="21">
        <v>3</v>
      </c>
      <c r="CX100" s="64"/>
      <c r="CY100" s="14">
        <v>0</v>
      </c>
      <c r="CZ100" s="14">
        <v>0</v>
      </c>
      <c r="DA100" s="14">
        <v>0</v>
      </c>
      <c r="DB100" s="85" t="s">
        <v>1129</v>
      </c>
      <c r="DC100" s="64"/>
      <c r="DD100" s="21">
        <v>3</v>
      </c>
      <c r="DE100" s="14">
        <v>0</v>
      </c>
      <c r="DF100" s="14">
        <v>0</v>
      </c>
      <c r="DG100" s="103" t="s">
        <v>1129</v>
      </c>
      <c r="DH100" s="64"/>
      <c r="DI100" s="21">
        <v>3</v>
      </c>
      <c r="DJ100" s="14">
        <v>0</v>
      </c>
      <c r="DK100" s="21">
        <v>3</v>
      </c>
      <c r="DL100" s="21">
        <v>3</v>
      </c>
      <c r="DM100" s="64"/>
      <c r="DN100" s="20">
        <v>1</v>
      </c>
      <c r="DO100" s="9">
        <v>0</v>
      </c>
      <c r="DP100" s="64"/>
      <c r="DQ100" s="103" t="s">
        <v>1129</v>
      </c>
      <c r="DR100" s="64"/>
      <c r="DS100" s="85" t="s">
        <v>1129</v>
      </c>
      <c r="DT100" s="85" t="s">
        <v>1129</v>
      </c>
      <c r="DU100" s="85" t="s">
        <v>1129</v>
      </c>
      <c r="DV100" s="85" t="s">
        <v>1129</v>
      </c>
      <c r="DW100" s="85" t="s">
        <v>1129</v>
      </c>
      <c r="DX100" s="14">
        <v>0</v>
      </c>
      <c r="DY100" s="14">
        <v>0</v>
      </c>
      <c r="DZ100" s="64"/>
      <c r="EA100" s="21">
        <v>3</v>
      </c>
      <c r="EB100" s="21">
        <v>3</v>
      </c>
      <c r="EC100" s="21">
        <v>3</v>
      </c>
      <c r="ED100" s="21">
        <v>3</v>
      </c>
      <c r="EE100" s="9">
        <v>0</v>
      </c>
      <c r="EF100" s="14">
        <v>0</v>
      </c>
      <c r="EG100" s="14">
        <v>0</v>
      </c>
      <c r="EH100" s="14">
        <v>0</v>
      </c>
      <c r="EI100" s="21">
        <v>3</v>
      </c>
      <c r="EJ100" s="69"/>
      <c r="EK100" s="21">
        <v>3</v>
      </c>
      <c r="EL100" s="28">
        <v>2</v>
      </c>
      <c r="EM100" s="21">
        <v>3</v>
      </c>
      <c r="EN100" s="21">
        <v>3</v>
      </c>
      <c r="EO100" s="21">
        <v>3</v>
      </c>
      <c r="EP100" s="13">
        <v>0</v>
      </c>
      <c r="EQ100" s="14">
        <v>0</v>
      </c>
      <c r="ER100" s="14">
        <v>0</v>
      </c>
      <c r="ES100" s="14">
        <v>0</v>
      </c>
      <c r="ET100" s="14">
        <v>0</v>
      </c>
      <c r="EU100" s="14">
        <v>0</v>
      </c>
      <c r="EV100" s="14">
        <v>0</v>
      </c>
      <c r="EW100" s="21">
        <v>3</v>
      </c>
      <c r="EX100" s="21">
        <v>3</v>
      </c>
      <c r="EY100" s="14">
        <v>0</v>
      </c>
      <c r="EZ100" s="14">
        <v>0</v>
      </c>
      <c r="FA100" s="21">
        <v>3</v>
      </c>
      <c r="FB100" s="21">
        <v>3</v>
      </c>
      <c r="FC100" s="21">
        <v>3</v>
      </c>
      <c r="FD100" s="14">
        <v>0</v>
      </c>
      <c r="FE100" s="14">
        <v>0</v>
      </c>
    </row>
    <row r="101" spans="1:161" s="1" customFormat="1" ht="120" customHeight="1" x14ac:dyDescent="0.25">
      <c r="A101" s="13">
        <v>100</v>
      </c>
      <c r="B101" s="6" t="s">
        <v>575</v>
      </c>
      <c r="C101" s="6" t="s">
        <v>576</v>
      </c>
      <c r="D101" s="14" t="s">
        <v>26</v>
      </c>
      <c r="E101" s="14">
        <v>2</v>
      </c>
      <c r="F101" s="14" t="s">
        <v>577</v>
      </c>
      <c r="G101" s="6">
        <v>1</v>
      </c>
      <c r="H101" s="7" t="s">
        <v>578</v>
      </c>
      <c r="I101" s="8">
        <v>2009</v>
      </c>
      <c r="J101" s="7" t="s">
        <v>235</v>
      </c>
      <c r="K101" s="8">
        <v>2010</v>
      </c>
      <c r="L101" s="18" t="s">
        <v>30</v>
      </c>
      <c r="M101" s="14">
        <v>1</v>
      </c>
      <c r="N101" s="14" t="s">
        <v>30</v>
      </c>
      <c r="O101" s="18" t="s">
        <v>30</v>
      </c>
      <c r="P101" s="18" t="s">
        <v>30</v>
      </c>
      <c r="Q101" s="18" t="s">
        <v>30</v>
      </c>
      <c r="R101" s="14" t="s">
        <v>30</v>
      </c>
      <c r="S101" s="14" t="s">
        <v>30</v>
      </c>
      <c r="T101" s="14" t="s">
        <v>30</v>
      </c>
      <c r="U101" s="14" t="s">
        <v>31</v>
      </c>
      <c r="V101" s="14" t="s">
        <v>32</v>
      </c>
      <c r="W101" s="13">
        <v>1</v>
      </c>
      <c r="X101" s="58"/>
      <c r="Y101" s="58"/>
      <c r="Z101" s="14">
        <v>1</v>
      </c>
      <c r="AA101" s="14">
        <v>1</v>
      </c>
      <c r="AB101" s="14">
        <v>0</v>
      </c>
      <c r="AC101" s="6">
        <v>0</v>
      </c>
      <c r="AD101" s="21">
        <v>3</v>
      </c>
      <c r="AE101" s="20">
        <v>1</v>
      </c>
      <c r="AF101" s="20">
        <v>1</v>
      </c>
      <c r="AG101" s="59"/>
      <c r="AH101" s="14">
        <v>0</v>
      </c>
      <c r="AI101" s="14">
        <v>0</v>
      </c>
      <c r="AJ101" s="59"/>
      <c r="AK101" s="13">
        <v>0</v>
      </c>
      <c r="AL101" s="19">
        <v>3</v>
      </c>
      <c r="AM101" s="19">
        <v>3</v>
      </c>
      <c r="AN101" s="64"/>
      <c r="AO101" s="14">
        <v>0</v>
      </c>
      <c r="AP101" s="6">
        <v>0</v>
      </c>
      <c r="AQ101" s="14">
        <v>0</v>
      </c>
      <c r="AR101" s="20">
        <v>1</v>
      </c>
      <c r="AS101" s="64"/>
      <c r="AT101" s="6">
        <v>0</v>
      </c>
      <c r="AU101" s="14">
        <v>0</v>
      </c>
      <c r="AV101" s="64"/>
      <c r="AW101" s="28">
        <v>2</v>
      </c>
      <c r="AX101" s="14">
        <v>0</v>
      </c>
      <c r="AY101" s="103" t="s">
        <v>1129</v>
      </c>
      <c r="AZ101" s="103" t="s">
        <v>1129</v>
      </c>
      <c r="BA101" s="28">
        <v>2</v>
      </c>
      <c r="BB101" s="14">
        <v>0</v>
      </c>
      <c r="BC101" s="64"/>
      <c r="BD101" s="20">
        <v>1</v>
      </c>
      <c r="BE101" s="103" t="s">
        <v>1129</v>
      </c>
      <c r="BF101" s="14">
        <v>0</v>
      </c>
      <c r="BG101" s="64"/>
      <c r="BH101" s="20">
        <v>1</v>
      </c>
      <c r="BI101" s="20">
        <v>1</v>
      </c>
      <c r="BJ101" s="64"/>
      <c r="BK101" s="14">
        <v>0</v>
      </c>
      <c r="BL101" s="6">
        <v>0</v>
      </c>
      <c r="BM101" s="14">
        <v>0</v>
      </c>
      <c r="BN101" s="9">
        <v>0</v>
      </c>
      <c r="BO101" s="64"/>
      <c r="BP101" s="14">
        <v>0</v>
      </c>
      <c r="BQ101" s="103" t="s">
        <v>1129</v>
      </c>
      <c r="BR101" s="9">
        <v>0</v>
      </c>
      <c r="BS101" s="103" t="s">
        <v>1129</v>
      </c>
      <c r="BT101" s="64"/>
      <c r="BU101" s="20">
        <v>1</v>
      </c>
      <c r="BV101" s="57"/>
      <c r="BW101" s="20">
        <v>1</v>
      </c>
      <c r="BX101" s="64"/>
      <c r="BY101" s="14">
        <v>0</v>
      </c>
      <c r="BZ101" s="20">
        <v>1</v>
      </c>
      <c r="CA101" s="20">
        <v>1</v>
      </c>
      <c r="CB101" s="14">
        <v>0</v>
      </c>
      <c r="CC101" s="64"/>
      <c r="CD101" s="6">
        <v>0</v>
      </c>
      <c r="CE101" s="6">
        <v>0</v>
      </c>
      <c r="CF101" s="59"/>
      <c r="CG101" s="6">
        <v>0</v>
      </c>
      <c r="CH101" s="21">
        <v>3</v>
      </c>
      <c r="CI101" s="64"/>
      <c r="CJ101" s="14">
        <v>10</v>
      </c>
      <c r="CK101" s="14">
        <v>951</v>
      </c>
      <c r="CL101" s="58"/>
      <c r="CM101" s="14">
        <v>0</v>
      </c>
      <c r="CN101" s="14">
        <v>0</v>
      </c>
      <c r="CO101" s="14">
        <v>1</v>
      </c>
      <c r="CP101" s="64"/>
      <c r="CQ101" s="64"/>
      <c r="CR101" s="28">
        <v>2</v>
      </c>
      <c r="CS101" s="20">
        <v>1</v>
      </c>
      <c r="CT101" s="21">
        <v>3</v>
      </c>
      <c r="CU101" s="14">
        <v>0</v>
      </c>
      <c r="CV101" s="21">
        <v>3</v>
      </c>
      <c r="CW101" s="21">
        <v>3</v>
      </c>
      <c r="CX101" s="64"/>
      <c r="CY101" s="14">
        <v>0</v>
      </c>
      <c r="CZ101" s="14">
        <v>0</v>
      </c>
      <c r="DA101" s="14">
        <v>0</v>
      </c>
      <c r="DB101" s="85" t="s">
        <v>1129</v>
      </c>
      <c r="DC101" s="64"/>
      <c r="DD101" s="21">
        <v>3</v>
      </c>
      <c r="DE101" s="14">
        <v>0</v>
      </c>
      <c r="DF101" s="14">
        <v>0</v>
      </c>
      <c r="DG101" s="103" t="s">
        <v>1129</v>
      </c>
      <c r="DH101" s="64"/>
      <c r="DI101" s="21">
        <v>3</v>
      </c>
      <c r="DJ101" s="14">
        <v>0</v>
      </c>
      <c r="DK101" s="14">
        <v>0</v>
      </c>
      <c r="DL101" s="21">
        <v>3</v>
      </c>
      <c r="DM101" s="64"/>
      <c r="DN101" s="6">
        <v>0</v>
      </c>
      <c r="DO101" s="9">
        <v>0</v>
      </c>
      <c r="DP101" s="64"/>
      <c r="DQ101" s="103" t="s">
        <v>1129</v>
      </c>
      <c r="DR101" s="64"/>
      <c r="DS101" s="85" t="s">
        <v>1129</v>
      </c>
      <c r="DT101" s="85" t="s">
        <v>1129</v>
      </c>
      <c r="DU101" s="85" t="s">
        <v>1129</v>
      </c>
      <c r="DV101" s="85" t="s">
        <v>1129</v>
      </c>
      <c r="DW101" s="85" t="s">
        <v>1129</v>
      </c>
      <c r="DX101" s="14">
        <v>0</v>
      </c>
      <c r="DY101" s="14">
        <v>0</v>
      </c>
      <c r="DZ101" s="64"/>
      <c r="EA101" s="21">
        <v>3</v>
      </c>
      <c r="EB101" s="14">
        <v>0</v>
      </c>
      <c r="EC101" s="32">
        <v>3</v>
      </c>
      <c r="ED101" s="32">
        <v>3</v>
      </c>
      <c r="EE101" s="9">
        <v>0</v>
      </c>
      <c r="EF101" s="30">
        <v>0</v>
      </c>
      <c r="EG101" s="30">
        <v>0</v>
      </c>
      <c r="EH101" s="30">
        <v>0</v>
      </c>
      <c r="EI101" s="30">
        <v>0</v>
      </c>
      <c r="EJ101" s="60"/>
      <c r="EK101" s="20">
        <v>1</v>
      </c>
      <c r="EL101" s="20">
        <v>1</v>
      </c>
      <c r="EM101" s="21">
        <v>3</v>
      </c>
      <c r="EN101" s="14">
        <v>0</v>
      </c>
      <c r="EO101" s="14">
        <v>0</v>
      </c>
      <c r="EP101" s="14">
        <v>0</v>
      </c>
      <c r="EQ101" s="20">
        <v>1</v>
      </c>
      <c r="ER101" s="14">
        <v>0</v>
      </c>
      <c r="ES101" s="14">
        <v>0</v>
      </c>
      <c r="ET101" s="14">
        <v>0</v>
      </c>
      <c r="EU101" s="21">
        <v>3</v>
      </c>
      <c r="EV101" s="14">
        <v>0</v>
      </c>
      <c r="EW101" s="14">
        <v>0</v>
      </c>
      <c r="EX101" s="14">
        <v>0</v>
      </c>
      <c r="EY101" s="14">
        <v>0</v>
      </c>
      <c r="EZ101" s="20">
        <v>1</v>
      </c>
      <c r="FA101" s="14">
        <v>0</v>
      </c>
      <c r="FB101" s="21">
        <v>3</v>
      </c>
      <c r="FC101" s="14">
        <v>0</v>
      </c>
      <c r="FD101" s="14">
        <v>0</v>
      </c>
      <c r="FE101" s="14">
        <v>0</v>
      </c>
    </row>
    <row r="102" spans="1:161" s="1" customFormat="1" ht="120" customHeight="1" x14ac:dyDescent="0.25">
      <c r="A102" s="13">
        <v>101</v>
      </c>
      <c r="B102" s="6" t="s">
        <v>579</v>
      </c>
      <c r="C102" s="6" t="s">
        <v>580</v>
      </c>
      <c r="D102" s="6" t="s">
        <v>26</v>
      </c>
      <c r="E102" s="6">
        <v>1</v>
      </c>
      <c r="F102" s="6" t="s">
        <v>581</v>
      </c>
      <c r="G102" s="6">
        <v>2</v>
      </c>
      <c r="H102" s="7" t="s">
        <v>582</v>
      </c>
      <c r="I102" s="8">
        <v>2009</v>
      </c>
      <c r="J102" s="6" t="s">
        <v>583</v>
      </c>
      <c r="K102" s="8">
        <v>2010</v>
      </c>
      <c r="L102" s="6" t="s">
        <v>30</v>
      </c>
      <c r="M102" s="6">
        <v>1</v>
      </c>
      <c r="N102" s="6" t="s">
        <v>30</v>
      </c>
      <c r="O102" s="6" t="s">
        <v>30</v>
      </c>
      <c r="P102" s="6" t="s">
        <v>30</v>
      </c>
      <c r="Q102" s="6" t="s">
        <v>138</v>
      </c>
      <c r="R102" s="6" t="s">
        <v>30</v>
      </c>
      <c r="S102" s="6" t="s">
        <v>30</v>
      </c>
      <c r="T102" s="6" t="s">
        <v>30</v>
      </c>
      <c r="U102" s="6" t="s">
        <v>31</v>
      </c>
      <c r="V102" s="6" t="s">
        <v>584</v>
      </c>
      <c r="W102" s="13">
        <v>1</v>
      </c>
      <c r="X102" s="57"/>
      <c r="Y102" s="57"/>
      <c r="Z102" s="13">
        <v>0</v>
      </c>
      <c r="AA102" s="13">
        <v>0</v>
      </c>
      <c r="AB102" s="13">
        <v>0</v>
      </c>
      <c r="AC102" s="13">
        <v>0</v>
      </c>
      <c r="AD102" s="13">
        <v>0</v>
      </c>
      <c r="AE102" s="13">
        <v>0</v>
      </c>
      <c r="AF102" s="13">
        <v>0</v>
      </c>
      <c r="AG102" s="57"/>
      <c r="AH102" s="13">
        <v>0</v>
      </c>
      <c r="AI102" s="13">
        <v>0</v>
      </c>
      <c r="AJ102" s="57"/>
      <c r="AK102" s="13">
        <v>0</v>
      </c>
      <c r="AL102" s="13">
        <v>0</v>
      </c>
      <c r="AM102" s="13">
        <v>0</v>
      </c>
      <c r="AN102" s="64"/>
      <c r="AO102" s="13">
        <v>0</v>
      </c>
      <c r="AP102" s="13">
        <v>0</v>
      </c>
      <c r="AQ102" s="14">
        <v>0</v>
      </c>
      <c r="AR102" s="13">
        <v>0</v>
      </c>
      <c r="AS102" s="64"/>
      <c r="AT102" s="13">
        <v>0</v>
      </c>
      <c r="AU102" s="13">
        <v>0</v>
      </c>
      <c r="AV102" s="64"/>
      <c r="AW102" s="13">
        <v>0</v>
      </c>
      <c r="AX102" s="13">
        <v>0</v>
      </c>
      <c r="AY102" s="103" t="s">
        <v>1129</v>
      </c>
      <c r="AZ102" s="103" t="s">
        <v>1129</v>
      </c>
      <c r="BA102" s="13">
        <v>0</v>
      </c>
      <c r="BB102" s="13">
        <v>0</v>
      </c>
      <c r="BC102" s="64"/>
      <c r="BD102" s="13">
        <v>0</v>
      </c>
      <c r="BE102" s="103" t="s">
        <v>1129</v>
      </c>
      <c r="BF102" s="13">
        <v>0</v>
      </c>
      <c r="BG102" s="64"/>
      <c r="BH102" s="13">
        <v>0</v>
      </c>
      <c r="BI102" s="13">
        <v>0</v>
      </c>
      <c r="BJ102" s="64"/>
      <c r="BK102" s="13">
        <v>0</v>
      </c>
      <c r="BL102" s="13">
        <v>0</v>
      </c>
      <c r="BM102" s="13">
        <v>0</v>
      </c>
      <c r="BN102" s="9">
        <v>0</v>
      </c>
      <c r="BO102" s="64"/>
      <c r="BP102" s="13">
        <v>0</v>
      </c>
      <c r="BQ102" s="103" t="s">
        <v>1129</v>
      </c>
      <c r="BR102" s="9">
        <v>0</v>
      </c>
      <c r="BS102" s="103" t="s">
        <v>1129</v>
      </c>
      <c r="BT102" s="64"/>
      <c r="BU102" s="13">
        <v>0</v>
      </c>
      <c r="BV102" s="57"/>
      <c r="BW102" s="13">
        <v>0</v>
      </c>
      <c r="BX102" s="64"/>
      <c r="BY102" s="13">
        <v>0</v>
      </c>
      <c r="BZ102" s="13">
        <v>0</v>
      </c>
      <c r="CA102" s="13">
        <v>0</v>
      </c>
      <c r="CB102" s="13">
        <v>0</v>
      </c>
      <c r="CC102" s="64"/>
      <c r="CD102" s="13">
        <v>0</v>
      </c>
      <c r="CE102" s="13">
        <v>0</v>
      </c>
      <c r="CF102" s="57"/>
      <c r="CG102" s="13">
        <v>0</v>
      </c>
      <c r="CH102" s="13">
        <v>0</v>
      </c>
      <c r="CI102" s="64"/>
      <c r="CJ102" s="13">
        <v>0</v>
      </c>
      <c r="CK102" s="13">
        <v>0</v>
      </c>
      <c r="CL102" s="57"/>
      <c r="CM102" s="13">
        <v>0</v>
      </c>
      <c r="CN102" s="13">
        <v>0</v>
      </c>
      <c r="CO102" s="13">
        <v>0</v>
      </c>
      <c r="CP102" s="64"/>
      <c r="CQ102" s="64"/>
      <c r="CR102" s="13">
        <v>0</v>
      </c>
      <c r="CS102" s="13">
        <v>0</v>
      </c>
      <c r="CT102" s="22">
        <v>0</v>
      </c>
      <c r="CU102" s="22">
        <v>0</v>
      </c>
      <c r="CV102" s="22">
        <v>0</v>
      </c>
      <c r="CW102" s="22">
        <v>0</v>
      </c>
      <c r="CX102" s="64"/>
      <c r="CY102" s="13">
        <v>0</v>
      </c>
      <c r="CZ102" s="13">
        <v>0</v>
      </c>
      <c r="DA102" s="13">
        <v>0</v>
      </c>
      <c r="DB102" s="85" t="s">
        <v>1129</v>
      </c>
      <c r="DC102" s="64"/>
      <c r="DD102" s="13">
        <v>0</v>
      </c>
      <c r="DE102" s="13">
        <v>0</v>
      </c>
      <c r="DF102" s="13">
        <v>0</v>
      </c>
      <c r="DG102" s="103" t="s">
        <v>1129</v>
      </c>
      <c r="DH102" s="64"/>
      <c r="DI102" s="13">
        <v>0</v>
      </c>
      <c r="DJ102" s="13">
        <v>0</v>
      </c>
      <c r="DK102" s="13">
        <v>0</v>
      </c>
      <c r="DL102" s="13">
        <v>0</v>
      </c>
      <c r="DM102" s="64"/>
      <c r="DN102" s="13">
        <v>0</v>
      </c>
      <c r="DO102" s="9">
        <v>0</v>
      </c>
      <c r="DP102" s="64"/>
      <c r="DQ102" s="103" t="s">
        <v>1129</v>
      </c>
      <c r="DR102" s="64"/>
      <c r="DS102" s="85" t="s">
        <v>1129</v>
      </c>
      <c r="DT102" s="85" t="s">
        <v>1129</v>
      </c>
      <c r="DU102" s="85" t="s">
        <v>1129</v>
      </c>
      <c r="DV102" s="85" t="s">
        <v>1129</v>
      </c>
      <c r="DW102" s="85" t="s">
        <v>1129</v>
      </c>
      <c r="DX102" s="13">
        <v>0</v>
      </c>
      <c r="DY102" s="13">
        <v>0</v>
      </c>
      <c r="DZ102" s="64"/>
      <c r="EA102" s="13">
        <v>0</v>
      </c>
      <c r="EB102" s="13">
        <v>0</v>
      </c>
      <c r="EC102" s="13">
        <v>0</v>
      </c>
      <c r="ED102" s="13">
        <v>0</v>
      </c>
      <c r="EE102" s="9">
        <v>0</v>
      </c>
      <c r="EF102" s="13">
        <v>0</v>
      </c>
      <c r="EG102" s="13">
        <v>0</v>
      </c>
      <c r="EH102" s="13">
        <v>0</v>
      </c>
      <c r="EI102" s="13">
        <v>0</v>
      </c>
      <c r="EJ102" s="57"/>
      <c r="EK102" s="13">
        <v>0</v>
      </c>
      <c r="EL102" s="13">
        <v>0</v>
      </c>
      <c r="EM102" s="19">
        <v>3</v>
      </c>
      <c r="EN102" s="13">
        <v>0</v>
      </c>
      <c r="EO102" s="13">
        <v>0</v>
      </c>
      <c r="EP102" s="25">
        <v>1</v>
      </c>
      <c r="EQ102" s="13">
        <v>0</v>
      </c>
      <c r="ER102" s="13">
        <v>0</v>
      </c>
      <c r="ES102" s="13">
        <v>0</v>
      </c>
      <c r="ET102" s="13">
        <v>0</v>
      </c>
      <c r="EU102" s="13">
        <v>0</v>
      </c>
      <c r="EV102" s="13">
        <v>0</v>
      </c>
      <c r="EW102" s="13">
        <v>0</v>
      </c>
      <c r="EX102" s="13">
        <v>0</v>
      </c>
      <c r="EY102" s="13">
        <v>0</v>
      </c>
      <c r="EZ102" s="13">
        <v>0</v>
      </c>
      <c r="FA102" s="13">
        <v>0</v>
      </c>
      <c r="FB102" s="13">
        <v>0</v>
      </c>
      <c r="FC102" s="13">
        <v>0</v>
      </c>
      <c r="FD102" s="13">
        <v>0</v>
      </c>
      <c r="FE102" s="25">
        <v>1</v>
      </c>
    </row>
    <row r="103" spans="1:161" s="1" customFormat="1" ht="120" customHeight="1" x14ac:dyDescent="0.25">
      <c r="A103" s="13">
        <v>102</v>
      </c>
      <c r="B103" s="6" t="s">
        <v>585</v>
      </c>
      <c r="C103" s="6" t="s">
        <v>586</v>
      </c>
      <c r="D103" s="6" t="s">
        <v>26</v>
      </c>
      <c r="E103" s="6">
        <v>1</v>
      </c>
      <c r="F103" s="6" t="s">
        <v>587</v>
      </c>
      <c r="G103" s="6">
        <v>2</v>
      </c>
      <c r="H103" s="7" t="s">
        <v>93</v>
      </c>
      <c r="I103" s="8">
        <v>2009</v>
      </c>
      <c r="J103" s="6" t="s">
        <v>588</v>
      </c>
      <c r="K103" s="8">
        <v>2010</v>
      </c>
      <c r="L103" s="6" t="s">
        <v>30</v>
      </c>
      <c r="M103" s="6">
        <v>1</v>
      </c>
      <c r="N103" s="6" t="s">
        <v>30</v>
      </c>
      <c r="O103" s="6" t="s">
        <v>30</v>
      </c>
      <c r="P103" s="6" t="s">
        <v>30</v>
      </c>
      <c r="Q103" s="6" t="s">
        <v>30</v>
      </c>
      <c r="R103" s="6" t="s">
        <v>30</v>
      </c>
      <c r="S103" s="6" t="s">
        <v>30</v>
      </c>
      <c r="T103" s="6" t="s">
        <v>30</v>
      </c>
      <c r="U103" s="6" t="s">
        <v>31</v>
      </c>
      <c r="V103" s="6" t="s">
        <v>589</v>
      </c>
      <c r="W103" s="14">
        <v>1</v>
      </c>
      <c r="X103" s="57"/>
      <c r="Y103" s="57"/>
      <c r="Z103" s="13">
        <v>0</v>
      </c>
      <c r="AA103" s="13">
        <v>0</v>
      </c>
      <c r="AB103" s="13">
        <v>0</v>
      </c>
      <c r="AC103" s="13">
        <v>0</v>
      </c>
      <c r="AD103" s="13">
        <v>0</v>
      </c>
      <c r="AE103" s="13">
        <v>0</v>
      </c>
      <c r="AF103" s="13">
        <v>0</v>
      </c>
      <c r="AG103" s="57"/>
      <c r="AH103" s="13">
        <v>0</v>
      </c>
      <c r="AI103" s="13">
        <v>0</v>
      </c>
      <c r="AJ103" s="57"/>
      <c r="AK103" s="13">
        <v>0</v>
      </c>
      <c r="AL103" s="13">
        <v>0</v>
      </c>
      <c r="AM103" s="13">
        <v>0</v>
      </c>
      <c r="AN103" s="64"/>
      <c r="AO103" s="13">
        <v>0</v>
      </c>
      <c r="AP103" s="13">
        <v>0</v>
      </c>
      <c r="AQ103" s="14">
        <v>0</v>
      </c>
      <c r="AR103" s="13">
        <v>0</v>
      </c>
      <c r="AS103" s="64"/>
      <c r="AT103" s="13">
        <v>0</v>
      </c>
      <c r="AU103" s="13">
        <v>0</v>
      </c>
      <c r="AV103" s="64"/>
      <c r="AW103" s="13">
        <v>0</v>
      </c>
      <c r="AX103" s="13">
        <v>0</v>
      </c>
      <c r="AY103" s="103" t="s">
        <v>1129</v>
      </c>
      <c r="AZ103" s="103" t="s">
        <v>1129</v>
      </c>
      <c r="BA103" s="13">
        <v>0</v>
      </c>
      <c r="BB103" s="13">
        <v>0</v>
      </c>
      <c r="BC103" s="64"/>
      <c r="BD103" s="13">
        <v>0</v>
      </c>
      <c r="BE103" s="103" t="s">
        <v>1129</v>
      </c>
      <c r="BF103" s="13">
        <v>0</v>
      </c>
      <c r="BG103" s="64"/>
      <c r="BH103" s="13">
        <v>0</v>
      </c>
      <c r="BI103" s="13">
        <v>0</v>
      </c>
      <c r="BJ103" s="64"/>
      <c r="BK103" s="13">
        <v>0</v>
      </c>
      <c r="BL103" s="13">
        <v>0</v>
      </c>
      <c r="BM103" s="13">
        <v>0</v>
      </c>
      <c r="BN103" s="9">
        <v>0</v>
      </c>
      <c r="BO103" s="64"/>
      <c r="BP103" s="13">
        <v>0</v>
      </c>
      <c r="BQ103" s="103" t="s">
        <v>1129</v>
      </c>
      <c r="BR103" s="9">
        <v>0</v>
      </c>
      <c r="BS103" s="103" t="s">
        <v>1129</v>
      </c>
      <c r="BT103" s="64"/>
      <c r="BU103" s="13">
        <v>0</v>
      </c>
      <c r="BV103" s="57"/>
      <c r="BW103" s="13">
        <v>0</v>
      </c>
      <c r="BX103" s="64"/>
      <c r="BY103" s="13">
        <v>0</v>
      </c>
      <c r="BZ103" s="13">
        <v>0</v>
      </c>
      <c r="CA103" s="13">
        <v>0</v>
      </c>
      <c r="CB103" s="13">
        <v>0</v>
      </c>
      <c r="CC103" s="64"/>
      <c r="CD103" s="13">
        <v>0</v>
      </c>
      <c r="CE103" s="13">
        <v>0</v>
      </c>
      <c r="CF103" s="57"/>
      <c r="CG103" s="13">
        <v>0</v>
      </c>
      <c r="CH103" s="13">
        <v>0</v>
      </c>
      <c r="CI103" s="64"/>
      <c r="CJ103" s="13">
        <v>0</v>
      </c>
      <c r="CK103" s="13">
        <v>0</v>
      </c>
      <c r="CL103" s="57"/>
      <c r="CM103" s="13">
        <v>0</v>
      </c>
      <c r="CN103" s="13">
        <v>0</v>
      </c>
      <c r="CO103" s="13">
        <v>0</v>
      </c>
      <c r="CP103" s="64"/>
      <c r="CQ103" s="64"/>
      <c r="CR103" s="13">
        <v>0</v>
      </c>
      <c r="CS103" s="13">
        <v>0</v>
      </c>
      <c r="CT103" s="22">
        <v>0</v>
      </c>
      <c r="CU103" s="22">
        <v>0</v>
      </c>
      <c r="CV103" s="22">
        <v>0</v>
      </c>
      <c r="CW103" s="22">
        <v>0</v>
      </c>
      <c r="CX103" s="64"/>
      <c r="CY103" s="13">
        <v>0</v>
      </c>
      <c r="CZ103" s="13">
        <v>0</v>
      </c>
      <c r="DA103" s="13">
        <v>0</v>
      </c>
      <c r="DB103" s="85" t="s">
        <v>1129</v>
      </c>
      <c r="DC103" s="64"/>
      <c r="DD103" s="13">
        <v>0</v>
      </c>
      <c r="DE103" s="13">
        <v>0</v>
      </c>
      <c r="DF103" s="13">
        <v>0</v>
      </c>
      <c r="DG103" s="103" t="s">
        <v>1129</v>
      </c>
      <c r="DH103" s="64"/>
      <c r="DI103" s="13">
        <v>0</v>
      </c>
      <c r="DJ103" s="13">
        <v>0</v>
      </c>
      <c r="DK103" s="13">
        <v>0</v>
      </c>
      <c r="DL103" s="13">
        <v>0</v>
      </c>
      <c r="DM103" s="64"/>
      <c r="DN103" s="13">
        <v>0</v>
      </c>
      <c r="DO103" s="9">
        <v>0</v>
      </c>
      <c r="DP103" s="64"/>
      <c r="DQ103" s="103" t="s">
        <v>1129</v>
      </c>
      <c r="DR103" s="64"/>
      <c r="DS103" s="85" t="s">
        <v>1129</v>
      </c>
      <c r="DT103" s="85" t="s">
        <v>1129</v>
      </c>
      <c r="DU103" s="85" t="s">
        <v>1129</v>
      </c>
      <c r="DV103" s="85" t="s">
        <v>1129</v>
      </c>
      <c r="DW103" s="85" t="s">
        <v>1129</v>
      </c>
      <c r="DX103" s="13">
        <v>0</v>
      </c>
      <c r="DY103" s="13">
        <v>0</v>
      </c>
      <c r="DZ103" s="64"/>
      <c r="EA103" s="13">
        <v>0</v>
      </c>
      <c r="EB103" s="13">
        <v>0</v>
      </c>
      <c r="EC103" s="13">
        <v>0</v>
      </c>
      <c r="ED103" s="13">
        <v>0</v>
      </c>
      <c r="EE103" s="9">
        <v>0</v>
      </c>
      <c r="EF103" s="13">
        <v>0</v>
      </c>
      <c r="EG103" s="13">
        <v>0</v>
      </c>
      <c r="EH103" s="13">
        <v>0</v>
      </c>
      <c r="EI103" s="13">
        <v>0</v>
      </c>
      <c r="EJ103" s="57"/>
      <c r="EK103" s="13">
        <v>0</v>
      </c>
      <c r="EL103" s="13">
        <v>0</v>
      </c>
      <c r="EM103" s="19">
        <v>3</v>
      </c>
      <c r="EN103" s="13">
        <v>0</v>
      </c>
      <c r="EO103" s="13">
        <v>0</v>
      </c>
      <c r="EP103" s="13">
        <v>0</v>
      </c>
      <c r="EQ103" s="13">
        <v>0</v>
      </c>
      <c r="ER103" s="13">
        <v>0</v>
      </c>
      <c r="ES103" s="13">
        <v>0</v>
      </c>
      <c r="ET103" s="13">
        <v>0</v>
      </c>
      <c r="EU103" s="13">
        <v>0</v>
      </c>
      <c r="EV103" s="13">
        <v>0</v>
      </c>
      <c r="EW103" s="13">
        <v>0</v>
      </c>
      <c r="EX103" s="13">
        <v>0</v>
      </c>
      <c r="EY103" s="13">
        <v>0</v>
      </c>
      <c r="EZ103" s="13">
        <v>0</v>
      </c>
      <c r="FA103" s="13">
        <v>0</v>
      </c>
      <c r="FB103" s="13">
        <v>0</v>
      </c>
      <c r="FC103" s="13">
        <v>0</v>
      </c>
      <c r="FD103" s="13">
        <v>0</v>
      </c>
      <c r="FE103" s="13">
        <v>0</v>
      </c>
    </row>
    <row r="104" spans="1:161" s="1" customFormat="1" ht="120" customHeight="1" x14ac:dyDescent="0.25">
      <c r="A104" s="13">
        <v>103</v>
      </c>
      <c r="B104" s="6" t="s">
        <v>590</v>
      </c>
      <c r="C104" s="6" t="s">
        <v>591</v>
      </c>
      <c r="D104" s="14" t="s">
        <v>26</v>
      </c>
      <c r="E104" s="14">
        <v>1</v>
      </c>
      <c r="F104" s="14" t="s">
        <v>592</v>
      </c>
      <c r="G104" s="6">
        <v>1</v>
      </c>
      <c r="H104" s="7">
        <v>39986</v>
      </c>
      <c r="I104" s="8">
        <v>2009</v>
      </c>
      <c r="J104" s="7" t="s">
        <v>593</v>
      </c>
      <c r="K104" s="8">
        <v>2014</v>
      </c>
      <c r="L104" s="14" t="s">
        <v>30</v>
      </c>
      <c r="M104" s="14">
        <v>1</v>
      </c>
      <c r="N104" s="14" t="s">
        <v>30</v>
      </c>
      <c r="O104" s="14" t="s">
        <v>30</v>
      </c>
      <c r="P104" s="14" t="s">
        <v>30</v>
      </c>
      <c r="Q104" s="14" t="s">
        <v>30</v>
      </c>
      <c r="R104" s="14" t="s">
        <v>30</v>
      </c>
      <c r="S104" s="14" t="s">
        <v>30</v>
      </c>
      <c r="T104" s="14" t="s">
        <v>30</v>
      </c>
      <c r="U104" s="14" t="s">
        <v>31</v>
      </c>
      <c r="V104" s="14" t="s">
        <v>294</v>
      </c>
      <c r="W104" s="14">
        <v>1</v>
      </c>
      <c r="X104" s="58"/>
      <c r="Y104" s="58"/>
      <c r="Z104" s="14">
        <v>1</v>
      </c>
      <c r="AA104" s="14">
        <v>0</v>
      </c>
      <c r="AB104" s="14">
        <v>0</v>
      </c>
      <c r="AC104" s="6">
        <v>0</v>
      </c>
      <c r="AD104" s="20">
        <v>1</v>
      </c>
      <c r="AE104" s="6">
        <v>0</v>
      </c>
      <c r="AF104" s="6">
        <v>0</v>
      </c>
      <c r="AG104" s="59"/>
      <c r="AH104" s="14">
        <v>0</v>
      </c>
      <c r="AI104" s="14">
        <v>0</v>
      </c>
      <c r="AJ104" s="59"/>
      <c r="AK104" s="19">
        <v>3</v>
      </c>
      <c r="AL104" s="19">
        <v>3</v>
      </c>
      <c r="AM104" s="19">
        <v>3</v>
      </c>
      <c r="AN104" s="64"/>
      <c r="AO104" s="14">
        <v>0</v>
      </c>
      <c r="AP104" s="6">
        <v>0</v>
      </c>
      <c r="AQ104" s="14">
        <v>0</v>
      </c>
      <c r="AR104" s="14">
        <v>0</v>
      </c>
      <c r="AS104" s="64"/>
      <c r="AT104" s="6">
        <v>0</v>
      </c>
      <c r="AU104" s="14">
        <v>0</v>
      </c>
      <c r="AV104" s="64"/>
      <c r="AW104" s="14">
        <v>0</v>
      </c>
      <c r="AX104" s="14">
        <v>0</v>
      </c>
      <c r="AY104" s="103" t="s">
        <v>1129</v>
      </c>
      <c r="AZ104" s="103" t="s">
        <v>1129</v>
      </c>
      <c r="BA104" s="6">
        <v>0</v>
      </c>
      <c r="BB104" s="20">
        <v>1</v>
      </c>
      <c r="BC104" s="64"/>
      <c r="BD104" s="6">
        <v>0</v>
      </c>
      <c r="BE104" s="103" t="s">
        <v>1129</v>
      </c>
      <c r="BF104" s="14">
        <v>0</v>
      </c>
      <c r="BG104" s="64"/>
      <c r="BH104" s="20">
        <v>1</v>
      </c>
      <c r="BI104" s="20">
        <v>1</v>
      </c>
      <c r="BJ104" s="64"/>
      <c r="BK104" s="14">
        <v>0</v>
      </c>
      <c r="BL104" s="6">
        <v>0</v>
      </c>
      <c r="BM104" s="14">
        <v>0</v>
      </c>
      <c r="BN104" s="9">
        <v>0</v>
      </c>
      <c r="BO104" s="64"/>
      <c r="BP104" s="14">
        <v>0</v>
      </c>
      <c r="BQ104" s="103" t="s">
        <v>1129</v>
      </c>
      <c r="BR104" s="9">
        <v>0</v>
      </c>
      <c r="BS104" s="103" t="s">
        <v>1129</v>
      </c>
      <c r="BT104" s="64"/>
      <c r="BU104" s="14">
        <v>0</v>
      </c>
      <c r="BV104" s="57"/>
      <c r="BW104" s="14">
        <v>0</v>
      </c>
      <c r="BX104" s="64"/>
      <c r="BY104" s="14">
        <v>0</v>
      </c>
      <c r="BZ104" s="20">
        <v>1</v>
      </c>
      <c r="CA104" s="14">
        <v>0</v>
      </c>
      <c r="CB104" s="14">
        <v>0</v>
      </c>
      <c r="CC104" s="64"/>
      <c r="CD104" s="6">
        <v>0</v>
      </c>
      <c r="CE104" s="6">
        <v>0</v>
      </c>
      <c r="CF104" s="59"/>
      <c r="CG104" s="14">
        <v>0</v>
      </c>
      <c r="CH104" s="6">
        <v>0</v>
      </c>
      <c r="CI104" s="64"/>
      <c r="CJ104" s="14">
        <v>4</v>
      </c>
      <c r="CK104" s="14">
        <v>316</v>
      </c>
      <c r="CL104" s="58"/>
      <c r="CM104" s="14">
        <v>0</v>
      </c>
      <c r="CN104" s="14">
        <v>0</v>
      </c>
      <c r="CO104" s="14">
        <v>1</v>
      </c>
      <c r="CP104" s="64"/>
      <c r="CQ104" s="64"/>
      <c r="CR104" s="20">
        <v>1</v>
      </c>
      <c r="CS104" s="20">
        <v>1</v>
      </c>
      <c r="CT104" s="14">
        <v>0</v>
      </c>
      <c r="CU104" s="14">
        <v>0</v>
      </c>
      <c r="CV104" s="14">
        <v>0</v>
      </c>
      <c r="CW104" s="14">
        <v>0</v>
      </c>
      <c r="CX104" s="64"/>
      <c r="CY104" s="14">
        <v>0</v>
      </c>
      <c r="CZ104" s="14">
        <v>0</v>
      </c>
      <c r="DA104" s="30">
        <v>0</v>
      </c>
      <c r="DB104" s="85" t="s">
        <v>1129</v>
      </c>
      <c r="DC104" s="64"/>
      <c r="DD104" s="21">
        <v>3</v>
      </c>
      <c r="DE104" s="14">
        <v>0</v>
      </c>
      <c r="DF104" s="30">
        <v>0</v>
      </c>
      <c r="DG104" s="103" t="s">
        <v>1129</v>
      </c>
      <c r="DH104" s="64"/>
      <c r="DI104" s="21">
        <v>3</v>
      </c>
      <c r="DJ104" s="14">
        <v>0</v>
      </c>
      <c r="DK104" s="21">
        <v>3</v>
      </c>
      <c r="DL104" s="21">
        <v>3</v>
      </c>
      <c r="DM104" s="64"/>
      <c r="DN104" s="14">
        <v>0</v>
      </c>
      <c r="DO104" s="9">
        <v>0</v>
      </c>
      <c r="DP104" s="64"/>
      <c r="DQ104" s="103" t="s">
        <v>1129</v>
      </c>
      <c r="DR104" s="64"/>
      <c r="DS104" s="85" t="s">
        <v>1129</v>
      </c>
      <c r="DT104" s="85" t="s">
        <v>1129</v>
      </c>
      <c r="DU104" s="85" t="s">
        <v>1129</v>
      </c>
      <c r="DV104" s="85" t="s">
        <v>1129</v>
      </c>
      <c r="DW104" s="85" t="s">
        <v>1129</v>
      </c>
      <c r="DX104" s="20">
        <v>1</v>
      </c>
      <c r="DY104" s="14">
        <v>0</v>
      </c>
      <c r="DZ104" s="64"/>
      <c r="EA104" s="14">
        <v>0</v>
      </c>
      <c r="EB104" s="14">
        <v>0</v>
      </c>
      <c r="EC104" s="14">
        <v>0</v>
      </c>
      <c r="ED104" s="6">
        <v>0</v>
      </c>
      <c r="EE104" s="9">
        <v>0</v>
      </c>
      <c r="EF104" s="14">
        <v>0</v>
      </c>
      <c r="EG104" s="14">
        <v>0</v>
      </c>
      <c r="EH104" s="14">
        <v>0</v>
      </c>
      <c r="EI104" s="14">
        <v>0</v>
      </c>
      <c r="EJ104" s="58"/>
      <c r="EK104" s="14">
        <v>0</v>
      </c>
      <c r="EL104" s="14">
        <v>0</v>
      </c>
      <c r="EM104" s="28">
        <v>2</v>
      </c>
      <c r="EN104" s="14">
        <v>0</v>
      </c>
      <c r="EO104" s="14">
        <v>0</v>
      </c>
      <c r="EP104" s="14">
        <v>0</v>
      </c>
      <c r="EQ104" s="14">
        <v>0</v>
      </c>
      <c r="ER104" s="14">
        <v>0</v>
      </c>
      <c r="ES104" s="19">
        <v>3</v>
      </c>
      <c r="ET104" s="14">
        <v>0</v>
      </c>
      <c r="EU104" s="14">
        <v>0</v>
      </c>
      <c r="EV104" s="14">
        <v>0</v>
      </c>
      <c r="EW104" s="14">
        <v>0</v>
      </c>
      <c r="EX104" s="14">
        <v>0</v>
      </c>
      <c r="EY104" s="14">
        <v>0</v>
      </c>
      <c r="EZ104" s="14">
        <v>0</v>
      </c>
      <c r="FA104" s="14">
        <v>0</v>
      </c>
      <c r="FB104" s="14">
        <v>0</v>
      </c>
      <c r="FC104" s="14">
        <v>0</v>
      </c>
      <c r="FD104" s="14">
        <v>0</v>
      </c>
      <c r="FE104" s="14">
        <v>0</v>
      </c>
    </row>
    <row r="105" spans="1:161" s="1" customFormat="1" ht="120" customHeight="1" x14ac:dyDescent="0.25">
      <c r="A105" s="13">
        <v>104</v>
      </c>
      <c r="B105" s="6" t="s">
        <v>594</v>
      </c>
      <c r="C105" s="6" t="s">
        <v>595</v>
      </c>
      <c r="D105" s="14" t="s">
        <v>26</v>
      </c>
      <c r="E105" s="14">
        <v>1</v>
      </c>
      <c r="F105" s="14" t="s">
        <v>596</v>
      </c>
      <c r="G105" s="6">
        <v>1</v>
      </c>
      <c r="H105" s="7" t="s">
        <v>597</v>
      </c>
      <c r="I105" s="8">
        <v>2009</v>
      </c>
      <c r="J105" s="6" t="s">
        <v>273</v>
      </c>
      <c r="K105" s="8">
        <v>2012</v>
      </c>
      <c r="L105" s="18" t="s">
        <v>30</v>
      </c>
      <c r="M105" s="14">
        <v>1</v>
      </c>
      <c r="N105" s="18" t="s">
        <v>30</v>
      </c>
      <c r="O105" s="18" t="s">
        <v>30</v>
      </c>
      <c r="P105" s="18" t="s">
        <v>30</v>
      </c>
      <c r="Q105" s="18" t="s">
        <v>30</v>
      </c>
      <c r="R105" s="18" t="s">
        <v>30</v>
      </c>
      <c r="S105" s="18" t="s">
        <v>30</v>
      </c>
      <c r="T105" s="18" t="s">
        <v>30</v>
      </c>
      <c r="U105" s="14" t="s">
        <v>31</v>
      </c>
      <c r="V105" s="14" t="s">
        <v>598</v>
      </c>
      <c r="W105" s="13">
        <v>1</v>
      </c>
      <c r="X105" s="57"/>
      <c r="Y105" s="57"/>
      <c r="Z105" s="14">
        <v>1</v>
      </c>
      <c r="AA105" s="14">
        <v>1</v>
      </c>
      <c r="AB105" s="14">
        <v>0</v>
      </c>
      <c r="AC105" s="6">
        <v>0</v>
      </c>
      <c r="AD105" s="6">
        <v>0</v>
      </c>
      <c r="AE105" s="6">
        <v>0</v>
      </c>
      <c r="AF105" s="6">
        <v>0</v>
      </c>
      <c r="AG105" s="59"/>
      <c r="AH105" s="14">
        <v>0</v>
      </c>
      <c r="AI105" s="14">
        <v>0</v>
      </c>
      <c r="AJ105" s="59"/>
      <c r="AK105" s="13">
        <v>0</v>
      </c>
      <c r="AL105" s="13">
        <v>0</v>
      </c>
      <c r="AM105" s="13">
        <v>0</v>
      </c>
      <c r="AN105" s="64"/>
      <c r="AO105" s="14">
        <v>0</v>
      </c>
      <c r="AP105" s="6">
        <v>0</v>
      </c>
      <c r="AQ105" s="14">
        <v>0</v>
      </c>
      <c r="AR105" s="14">
        <v>0</v>
      </c>
      <c r="AS105" s="64"/>
      <c r="AT105" s="21">
        <v>3</v>
      </c>
      <c r="AU105" s="14">
        <v>0</v>
      </c>
      <c r="AV105" s="64"/>
      <c r="AW105" s="14">
        <v>0</v>
      </c>
      <c r="AX105" s="14">
        <v>0</v>
      </c>
      <c r="AY105" s="103" t="s">
        <v>1129</v>
      </c>
      <c r="AZ105" s="103" t="s">
        <v>1129</v>
      </c>
      <c r="BA105" s="6">
        <v>0</v>
      </c>
      <c r="BB105" s="14">
        <v>0</v>
      </c>
      <c r="BC105" s="64"/>
      <c r="BD105" s="6">
        <v>0</v>
      </c>
      <c r="BE105" s="103" t="s">
        <v>1129</v>
      </c>
      <c r="BF105" s="20">
        <v>1</v>
      </c>
      <c r="BG105" s="64"/>
      <c r="BH105" s="14">
        <v>0</v>
      </c>
      <c r="BI105" s="14">
        <v>0</v>
      </c>
      <c r="BJ105" s="64"/>
      <c r="BK105" s="14">
        <v>0</v>
      </c>
      <c r="BL105" s="6">
        <v>0</v>
      </c>
      <c r="BM105" s="14">
        <v>0</v>
      </c>
      <c r="BN105" s="9">
        <v>0</v>
      </c>
      <c r="BO105" s="64"/>
      <c r="BP105" s="14">
        <v>0</v>
      </c>
      <c r="BQ105" s="103" t="s">
        <v>1129</v>
      </c>
      <c r="BR105" s="9">
        <v>0</v>
      </c>
      <c r="BS105" s="103" t="s">
        <v>1129</v>
      </c>
      <c r="BT105" s="64"/>
      <c r="BU105" s="14">
        <v>0</v>
      </c>
      <c r="BV105" s="57"/>
      <c r="BW105" s="14">
        <v>0</v>
      </c>
      <c r="BX105" s="64"/>
      <c r="BY105" s="13">
        <v>0</v>
      </c>
      <c r="BZ105" s="14">
        <v>0</v>
      </c>
      <c r="CA105" s="14">
        <v>0</v>
      </c>
      <c r="CB105" s="14">
        <v>0</v>
      </c>
      <c r="CC105" s="64"/>
      <c r="CD105" s="6">
        <v>0</v>
      </c>
      <c r="CE105" s="6">
        <v>0</v>
      </c>
      <c r="CF105" s="59"/>
      <c r="CG105" s="21">
        <v>3</v>
      </c>
      <c r="CH105" s="6">
        <v>0</v>
      </c>
      <c r="CI105" s="64"/>
      <c r="CJ105" s="14">
        <v>1</v>
      </c>
      <c r="CK105" s="14">
        <v>81</v>
      </c>
      <c r="CL105" s="58"/>
      <c r="CM105" s="14">
        <v>0</v>
      </c>
      <c r="CN105" s="14">
        <v>0</v>
      </c>
      <c r="CO105" s="14">
        <v>1</v>
      </c>
      <c r="CP105" s="64"/>
      <c r="CQ105" s="64"/>
      <c r="CR105" s="14">
        <v>0</v>
      </c>
      <c r="CS105" s="13">
        <v>0</v>
      </c>
      <c r="CT105" s="22">
        <v>0</v>
      </c>
      <c r="CU105" s="22">
        <v>0</v>
      </c>
      <c r="CV105" s="22">
        <v>0</v>
      </c>
      <c r="CW105" s="22">
        <v>0</v>
      </c>
      <c r="CX105" s="64"/>
      <c r="CY105" s="14">
        <v>0</v>
      </c>
      <c r="CZ105" s="14">
        <v>0</v>
      </c>
      <c r="DA105" s="14">
        <v>0</v>
      </c>
      <c r="DB105" s="85" t="s">
        <v>1129</v>
      </c>
      <c r="DC105" s="64"/>
      <c r="DD105" s="14">
        <v>0</v>
      </c>
      <c r="DE105" s="14">
        <v>0</v>
      </c>
      <c r="DF105" s="14">
        <v>0</v>
      </c>
      <c r="DG105" s="103" t="s">
        <v>1129</v>
      </c>
      <c r="DH105" s="64"/>
      <c r="DI105" s="14">
        <v>0</v>
      </c>
      <c r="DJ105" s="14">
        <v>0</v>
      </c>
      <c r="DK105" s="14">
        <v>0</v>
      </c>
      <c r="DL105" s="14">
        <v>0</v>
      </c>
      <c r="DM105" s="64"/>
      <c r="DN105" s="14">
        <v>0</v>
      </c>
      <c r="DO105" s="9">
        <v>0</v>
      </c>
      <c r="DP105" s="64"/>
      <c r="DQ105" s="103" t="s">
        <v>1129</v>
      </c>
      <c r="DR105" s="64"/>
      <c r="DS105" s="85" t="s">
        <v>1129</v>
      </c>
      <c r="DT105" s="85" t="s">
        <v>1129</v>
      </c>
      <c r="DU105" s="85" t="s">
        <v>1129</v>
      </c>
      <c r="DV105" s="85" t="s">
        <v>1129</v>
      </c>
      <c r="DW105" s="85" t="s">
        <v>1129</v>
      </c>
      <c r="DX105" s="14">
        <v>0</v>
      </c>
      <c r="DY105" s="14">
        <v>0</v>
      </c>
      <c r="DZ105" s="64"/>
      <c r="EA105" s="14">
        <v>0</v>
      </c>
      <c r="EB105" s="14">
        <v>0</v>
      </c>
      <c r="EC105" s="14">
        <v>0</v>
      </c>
      <c r="ED105" s="6">
        <v>0</v>
      </c>
      <c r="EE105" s="9">
        <v>0</v>
      </c>
      <c r="EF105" s="32">
        <v>3</v>
      </c>
      <c r="EG105" s="14">
        <v>0</v>
      </c>
      <c r="EH105" s="14">
        <v>0</v>
      </c>
      <c r="EI105" s="14">
        <v>0</v>
      </c>
      <c r="EJ105" s="58"/>
      <c r="EK105" s="13">
        <v>0</v>
      </c>
      <c r="EL105" s="13">
        <v>0</v>
      </c>
      <c r="EM105" s="13">
        <v>0</v>
      </c>
      <c r="EN105" s="13">
        <v>0</v>
      </c>
      <c r="EO105" s="13">
        <v>0</v>
      </c>
      <c r="EP105" s="13">
        <v>0</v>
      </c>
      <c r="EQ105" s="13">
        <v>0</v>
      </c>
      <c r="ER105" s="13">
        <v>0</v>
      </c>
      <c r="ES105" s="13">
        <v>0</v>
      </c>
      <c r="ET105" s="13">
        <v>0</v>
      </c>
      <c r="EU105" s="13">
        <v>0</v>
      </c>
      <c r="EV105" s="13">
        <v>0</v>
      </c>
      <c r="EW105" s="13">
        <v>0</v>
      </c>
      <c r="EX105" s="13">
        <v>0</v>
      </c>
      <c r="EY105" s="13">
        <v>0</v>
      </c>
      <c r="EZ105" s="13">
        <v>0</v>
      </c>
      <c r="FA105" s="13">
        <v>0</v>
      </c>
      <c r="FB105" s="13">
        <v>0</v>
      </c>
      <c r="FC105" s="13">
        <v>0</v>
      </c>
      <c r="FD105" s="13">
        <v>0</v>
      </c>
      <c r="FE105" s="13">
        <v>0</v>
      </c>
    </row>
    <row r="106" spans="1:161" s="1" customFormat="1" ht="120" customHeight="1" x14ac:dyDescent="0.25">
      <c r="A106" s="13">
        <v>105</v>
      </c>
      <c r="B106" s="6" t="s">
        <v>599</v>
      </c>
      <c r="C106" s="6" t="s">
        <v>600</v>
      </c>
      <c r="D106" s="6" t="s">
        <v>26</v>
      </c>
      <c r="E106" s="6">
        <v>1</v>
      </c>
      <c r="F106" s="6" t="s">
        <v>601</v>
      </c>
      <c r="G106" s="6">
        <v>2</v>
      </c>
      <c r="H106" s="7" t="s">
        <v>602</v>
      </c>
      <c r="I106" s="8">
        <v>2009</v>
      </c>
      <c r="J106" s="6" t="s">
        <v>603</v>
      </c>
      <c r="K106" s="8">
        <v>2011</v>
      </c>
      <c r="L106" s="6" t="s">
        <v>30</v>
      </c>
      <c r="M106" s="6">
        <v>1</v>
      </c>
      <c r="N106" s="6" t="s">
        <v>30</v>
      </c>
      <c r="O106" s="6" t="s">
        <v>30</v>
      </c>
      <c r="P106" s="6" t="s">
        <v>30</v>
      </c>
      <c r="Q106" s="6" t="s">
        <v>30</v>
      </c>
      <c r="R106" s="6" t="s">
        <v>30</v>
      </c>
      <c r="S106" s="6" t="s">
        <v>30</v>
      </c>
      <c r="T106" s="6" t="s">
        <v>30</v>
      </c>
      <c r="U106" s="6" t="s">
        <v>31</v>
      </c>
      <c r="V106" s="6" t="s">
        <v>604</v>
      </c>
      <c r="W106" s="13">
        <v>1</v>
      </c>
      <c r="X106" s="57"/>
      <c r="Y106" s="57"/>
      <c r="Z106" s="13">
        <v>0</v>
      </c>
      <c r="AA106" s="13">
        <v>0</v>
      </c>
      <c r="AB106" s="13">
        <v>0</v>
      </c>
      <c r="AC106" s="13">
        <v>0</v>
      </c>
      <c r="AD106" s="13">
        <v>0</v>
      </c>
      <c r="AE106" s="13">
        <v>0</v>
      </c>
      <c r="AF106" s="13">
        <v>0</v>
      </c>
      <c r="AG106" s="57"/>
      <c r="AH106" s="13">
        <v>0</v>
      </c>
      <c r="AI106" s="13">
        <v>0</v>
      </c>
      <c r="AJ106" s="57"/>
      <c r="AK106" s="13">
        <v>0</v>
      </c>
      <c r="AL106" s="13">
        <v>0</v>
      </c>
      <c r="AM106" s="13">
        <v>0</v>
      </c>
      <c r="AN106" s="64"/>
      <c r="AO106" s="13">
        <v>0</v>
      </c>
      <c r="AP106" s="13">
        <v>0</v>
      </c>
      <c r="AQ106" s="14">
        <v>0</v>
      </c>
      <c r="AR106" s="13">
        <v>0</v>
      </c>
      <c r="AS106" s="64"/>
      <c r="AT106" s="13">
        <v>0</v>
      </c>
      <c r="AU106" s="13">
        <v>0</v>
      </c>
      <c r="AV106" s="64"/>
      <c r="AW106" s="13">
        <v>0</v>
      </c>
      <c r="AX106" s="13">
        <v>0</v>
      </c>
      <c r="AY106" s="103" t="s">
        <v>1129</v>
      </c>
      <c r="AZ106" s="103" t="s">
        <v>1129</v>
      </c>
      <c r="BA106" s="13">
        <v>0</v>
      </c>
      <c r="BB106" s="13">
        <v>0</v>
      </c>
      <c r="BC106" s="64"/>
      <c r="BD106" s="13">
        <v>0</v>
      </c>
      <c r="BE106" s="103" t="s">
        <v>1129</v>
      </c>
      <c r="BF106" s="13">
        <v>0</v>
      </c>
      <c r="BG106" s="64"/>
      <c r="BH106" s="13">
        <v>0</v>
      </c>
      <c r="BI106" s="13">
        <v>0</v>
      </c>
      <c r="BJ106" s="64"/>
      <c r="BK106" s="13">
        <v>0</v>
      </c>
      <c r="BL106" s="13">
        <v>0</v>
      </c>
      <c r="BM106" s="13">
        <v>0</v>
      </c>
      <c r="BN106" s="9">
        <v>0</v>
      </c>
      <c r="BO106" s="64"/>
      <c r="BP106" s="13">
        <v>0</v>
      </c>
      <c r="BQ106" s="103" t="s">
        <v>1129</v>
      </c>
      <c r="BR106" s="9">
        <v>0</v>
      </c>
      <c r="BS106" s="103" t="s">
        <v>1129</v>
      </c>
      <c r="BT106" s="64"/>
      <c r="BU106" s="13">
        <v>0</v>
      </c>
      <c r="BV106" s="57"/>
      <c r="BW106" s="13">
        <v>0</v>
      </c>
      <c r="BX106" s="64"/>
      <c r="BY106" s="13">
        <v>0</v>
      </c>
      <c r="BZ106" s="13">
        <v>0</v>
      </c>
      <c r="CA106" s="13">
        <v>0</v>
      </c>
      <c r="CB106" s="13">
        <v>0</v>
      </c>
      <c r="CC106" s="64"/>
      <c r="CD106" s="13">
        <v>0</v>
      </c>
      <c r="CE106" s="13">
        <v>0</v>
      </c>
      <c r="CF106" s="57"/>
      <c r="CG106" s="13">
        <v>0</v>
      </c>
      <c r="CH106" s="13">
        <v>0</v>
      </c>
      <c r="CI106" s="64"/>
      <c r="CJ106" s="13">
        <v>0</v>
      </c>
      <c r="CK106" s="13">
        <v>0</v>
      </c>
      <c r="CL106" s="57"/>
      <c r="CM106" s="13">
        <v>0</v>
      </c>
      <c r="CN106" s="13">
        <v>0</v>
      </c>
      <c r="CO106" s="13">
        <v>0</v>
      </c>
      <c r="CP106" s="64"/>
      <c r="CQ106" s="64"/>
      <c r="CR106" s="13">
        <v>0</v>
      </c>
      <c r="CS106" s="13">
        <v>0</v>
      </c>
      <c r="CT106" s="22">
        <v>0</v>
      </c>
      <c r="CU106" s="22">
        <v>0</v>
      </c>
      <c r="CV106" s="22">
        <v>0</v>
      </c>
      <c r="CW106" s="22">
        <v>0</v>
      </c>
      <c r="CX106" s="64"/>
      <c r="CY106" s="13">
        <v>0</v>
      </c>
      <c r="CZ106" s="13">
        <v>0</v>
      </c>
      <c r="DA106" s="13">
        <v>0</v>
      </c>
      <c r="DB106" s="85" t="s">
        <v>1129</v>
      </c>
      <c r="DC106" s="64"/>
      <c r="DD106" s="13">
        <v>0</v>
      </c>
      <c r="DE106" s="13">
        <v>0</v>
      </c>
      <c r="DF106" s="13">
        <v>0</v>
      </c>
      <c r="DG106" s="103" t="s">
        <v>1129</v>
      </c>
      <c r="DH106" s="64"/>
      <c r="DI106" s="13">
        <v>0</v>
      </c>
      <c r="DJ106" s="13">
        <v>0</v>
      </c>
      <c r="DK106" s="13">
        <v>0</v>
      </c>
      <c r="DL106" s="13">
        <v>0</v>
      </c>
      <c r="DM106" s="64"/>
      <c r="DN106" s="13">
        <v>0</v>
      </c>
      <c r="DO106" s="9">
        <v>0</v>
      </c>
      <c r="DP106" s="64"/>
      <c r="DQ106" s="103" t="s">
        <v>1129</v>
      </c>
      <c r="DR106" s="64"/>
      <c r="DS106" s="85" t="s">
        <v>1129</v>
      </c>
      <c r="DT106" s="85" t="s">
        <v>1129</v>
      </c>
      <c r="DU106" s="85" t="s">
        <v>1129</v>
      </c>
      <c r="DV106" s="85" t="s">
        <v>1129</v>
      </c>
      <c r="DW106" s="85" t="s">
        <v>1129</v>
      </c>
      <c r="DX106" s="13">
        <v>0</v>
      </c>
      <c r="DY106" s="13">
        <v>0</v>
      </c>
      <c r="DZ106" s="64"/>
      <c r="EA106" s="13">
        <v>0</v>
      </c>
      <c r="EB106" s="13">
        <v>0</v>
      </c>
      <c r="EC106" s="13">
        <v>0</v>
      </c>
      <c r="ED106" s="13">
        <v>0</v>
      </c>
      <c r="EE106" s="9">
        <v>0</v>
      </c>
      <c r="EF106" s="13">
        <v>0</v>
      </c>
      <c r="EG106" s="13">
        <v>0</v>
      </c>
      <c r="EH106" s="13">
        <v>0</v>
      </c>
      <c r="EI106" s="13">
        <v>0</v>
      </c>
      <c r="EJ106" s="57"/>
      <c r="EK106" s="13">
        <v>0</v>
      </c>
      <c r="EL106" s="13">
        <v>0</v>
      </c>
      <c r="EM106" s="19">
        <v>1</v>
      </c>
      <c r="EN106" s="13">
        <v>0</v>
      </c>
      <c r="EO106" s="13">
        <v>0</v>
      </c>
      <c r="EP106" s="13">
        <v>0</v>
      </c>
      <c r="EQ106" s="13">
        <v>0</v>
      </c>
      <c r="ER106" s="13">
        <v>0</v>
      </c>
      <c r="ES106" s="13">
        <v>0</v>
      </c>
      <c r="ET106" s="13">
        <v>0</v>
      </c>
      <c r="EU106" s="13">
        <v>0</v>
      </c>
      <c r="EV106" s="13">
        <v>0</v>
      </c>
      <c r="EW106" s="13">
        <v>0</v>
      </c>
      <c r="EX106" s="13">
        <v>0</v>
      </c>
      <c r="EY106" s="13">
        <v>0</v>
      </c>
      <c r="EZ106" s="13">
        <v>0</v>
      </c>
      <c r="FA106" s="13">
        <v>0</v>
      </c>
      <c r="FB106" s="13">
        <v>0</v>
      </c>
      <c r="FC106" s="13">
        <v>0</v>
      </c>
      <c r="FD106" s="13">
        <v>0</v>
      </c>
      <c r="FE106" s="25">
        <v>1</v>
      </c>
    </row>
    <row r="107" spans="1:161" s="1" customFormat="1" ht="120" customHeight="1" x14ac:dyDescent="0.25">
      <c r="A107" s="13">
        <v>106</v>
      </c>
      <c r="B107" s="6" t="s">
        <v>605</v>
      </c>
      <c r="C107" s="6" t="s">
        <v>606</v>
      </c>
      <c r="D107" s="6" t="s">
        <v>26</v>
      </c>
      <c r="E107" s="6">
        <v>1</v>
      </c>
      <c r="F107" s="6" t="s">
        <v>607</v>
      </c>
      <c r="G107" s="6">
        <v>2</v>
      </c>
      <c r="H107" s="7" t="s">
        <v>608</v>
      </c>
      <c r="I107" s="8">
        <v>2009</v>
      </c>
      <c r="J107" s="6" t="s">
        <v>235</v>
      </c>
      <c r="K107" s="8">
        <v>2010</v>
      </c>
      <c r="L107" s="6" t="s">
        <v>30</v>
      </c>
      <c r="M107" s="6">
        <v>1</v>
      </c>
      <c r="N107" s="6" t="s">
        <v>30</v>
      </c>
      <c r="O107" s="6" t="s">
        <v>30</v>
      </c>
      <c r="P107" s="6" t="s">
        <v>30</v>
      </c>
      <c r="Q107" s="6" t="s">
        <v>30</v>
      </c>
      <c r="R107" s="6" t="s">
        <v>30</v>
      </c>
      <c r="S107" s="6" t="s">
        <v>30</v>
      </c>
      <c r="T107" s="6" t="s">
        <v>30</v>
      </c>
      <c r="U107" s="6" t="s">
        <v>52</v>
      </c>
      <c r="V107" s="6" t="s">
        <v>609</v>
      </c>
      <c r="W107" s="6">
        <v>1</v>
      </c>
      <c r="X107" s="57"/>
      <c r="Y107" s="57"/>
      <c r="Z107" s="13">
        <v>0</v>
      </c>
      <c r="AA107" s="13">
        <v>0</v>
      </c>
      <c r="AB107" s="13">
        <v>0</v>
      </c>
      <c r="AC107" s="13">
        <v>0</v>
      </c>
      <c r="AD107" s="13">
        <v>0</v>
      </c>
      <c r="AE107" s="13">
        <v>0</v>
      </c>
      <c r="AF107" s="13">
        <v>0</v>
      </c>
      <c r="AG107" s="57"/>
      <c r="AH107" s="13">
        <v>0</v>
      </c>
      <c r="AI107" s="13">
        <v>0</v>
      </c>
      <c r="AJ107" s="57"/>
      <c r="AK107" s="13">
        <v>0</v>
      </c>
      <c r="AL107" s="13">
        <v>0</v>
      </c>
      <c r="AM107" s="13">
        <v>0</v>
      </c>
      <c r="AN107" s="64"/>
      <c r="AO107" s="13">
        <v>0</v>
      </c>
      <c r="AP107" s="13">
        <v>0</v>
      </c>
      <c r="AQ107" s="14">
        <v>0</v>
      </c>
      <c r="AR107" s="13">
        <v>0</v>
      </c>
      <c r="AS107" s="64"/>
      <c r="AT107" s="13">
        <v>0</v>
      </c>
      <c r="AU107" s="13">
        <v>0</v>
      </c>
      <c r="AV107" s="64"/>
      <c r="AW107" s="13">
        <v>0</v>
      </c>
      <c r="AX107" s="13">
        <v>0</v>
      </c>
      <c r="AY107" s="103" t="s">
        <v>1129</v>
      </c>
      <c r="AZ107" s="103" t="s">
        <v>1129</v>
      </c>
      <c r="BA107" s="13">
        <v>0</v>
      </c>
      <c r="BB107" s="13">
        <v>0</v>
      </c>
      <c r="BC107" s="64"/>
      <c r="BD107" s="13">
        <v>0</v>
      </c>
      <c r="BE107" s="103" t="s">
        <v>1129</v>
      </c>
      <c r="BF107" s="13">
        <v>0</v>
      </c>
      <c r="BG107" s="64"/>
      <c r="BH107" s="13">
        <v>0</v>
      </c>
      <c r="BI107" s="13">
        <v>0</v>
      </c>
      <c r="BJ107" s="64"/>
      <c r="BK107" s="13">
        <v>0</v>
      </c>
      <c r="BL107" s="13">
        <v>0</v>
      </c>
      <c r="BM107" s="13">
        <v>0</v>
      </c>
      <c r="BN107" s="9">
        <v>0</v>
      </c>
      <c r="BO107" s="64"/>
      <c r="BP107" s="13">
        <v>0</v>
      </c>
      <c r="BQ107" s="103" t="s">
        <v>1129</v>
      </c>
      <c r="BR107" s="9">
        <v>0</v>
      </c>
      <c r="BS107" s="103" t="s">
        <v>1129</v>
      </c>
      <c r="BT107" s="64"/>
      <c r="BU107" s="13">
        <v>0</v>
      </c>
      <c r="BV107" s="57"/>
      <c r="BW107" s="13">
        <v>0</v>
      </c>
      <c r="BX107" s="64"/>
      <c r="BY107" s="13">
        <v>0</v>
      </c>
      <c r="BZ107" s="13">
        <v>0</v>
      </c>
      <c r="CA107" s="13">
        <v>0</v>
      </c>
      <c r="CB107" s="13">
        <v>0</v>
      </c>
      <c r="CC107" s="64"/>
      <c r="CD107" s="13">
        <v>0</v>
      </c>
      <c r="CE107" s="13">
        <v>0</v>
      </c>
      <c r="CF107" s="57"/>
      <c r="CG107" s="13">
        <v>0</v>
      </c>
      <c r="CH107" s="13">
        <v>0</v>
      </c>
      <c r="CI107" s="64"/>
      <c r="CJ107" s="13">
        <v>0</v>
      </c>
      <c r="CK107" s="13">
        <v>0</v>
      </c>
      <c r="CL107" s="57"/>
      <c r="CM107" s="13">
        <v>0</v>
      </c>
      <c r="CN107" s="13">
        <v>0</v>
      </c>
      <c r="CO107" s="13">
        <v>0</v>
      </c>
      <c r="CP107" s="64"/>
      <c r="CQ107" s="64"/>
      <c r="CR107" s="13">
        <v>0</v>
      </c>
      <c r="CS107" s="13">
        <v>0</v>
      </c>
      <c r="CT107" s="22">
        <v>0</v>
      </c>
      <c r="CU107" s="22">
        <v>0</v>
      </c>
      <c r="CV107" s="22">
        <v>0</v>
      </c>
      <c r="CW107" s="22">
        <v>0</v>
      </c>
      <c r="CX107" s="64"/>
      <c r="CY107" s="13">
        <v>0</v>
      </c>
      <c r="CZ107" s="13">
        <v>0</v>
      </c>
      <c r="DA107" s="13">
        <v>0</v>
      </c>
      <c r="DB107" s="85" t="s">
        <v>1129</v>
      </c>
      <c r="DC107" s="64"/>
      <c r="DD107" s="13">
        <v>0</v>
      </c>
      <c r="DE107" s="13">
        <v>0</v>
      </c>
      <c r="DF107" s="13">
        <v>0</v>
      </c>
      <c r="DG107" s="103" t="s">
        <v>1129</v>
      </c>
      <c r="DH107" s="64"/>
      <c r="DI107" s="13">
        <v>0</v>
      </c>
      <c r="DJ107" s="13">
        <v>0</v>
      </c>
      <c r="DK107" s="13">
        <v>0</v>
      </c>
      <c r="DL107" s="13">
        <v>0</v>
      </c>
      <c r="DM107" s="64"/>
      <c r="DN107" s="13">
        <v>0</v>
      </c>
      <c r="DO107" s="9">
        <v>0</v>
      </c>
      <c r="DP107" s="64"/>
      <c r="DQ107" s="103" t="s">
        <v>1129</v>
      </c>
      <c r="DR107" s="64"/>
      <c r="DS107" s="85" t="s">
        <v>1129</v>
      </c>
      <c r="DT107" s="85" t="s">
        <v>1129</v>
      </c>
      <c r="DU107" s="85" t="s">
        <v>1129</v>
      </c>
      <c r="DV107" s="85" t="s">
        <v>1129</v>
      </c>
      <c r="DW107" s="85" t="s">
        <v>1129</v>
      </c>
      <c r="DX107" s="13">
        <v>0</v>
      </c>
      <c r="DY107" s="13">
        <v>0</v>
      </c>
      <c r="DZ107" s="64"/>
      <c r="EA107" s="13">
        <v>0</v>
      </c>
      <c r="EB107" s="13">
        <v>0</v>
      </c>
      <c r="EC107" s="13">
        <v>0</v>
      </c>
      <c r="ED107" s="13">
        <v>0</v>
      </c>
      <c r="EE107" s="9">
        <v>0</v>
      </c>
      <c r="EF107" s="13">
        <v>0</v>
      </c>
      <c r="EG107" s="13">
        <v>0</v>
      </c>
      <c r="EH107" s="13">
        <v>0</v>
      </c>
      <c r="EI107" s="13">
        <v>0</v>
      </c>
      <c r="EJ107" s="57"/>
      <c r="EK107" s="13">
        <v>0</v>
      </c>
      <c r="EL107" s="13">
        <v>0</v>
      </c>
      <c r="EM107" s="19">
        <v>3</v>
      </c>
      <c r="EN107" s="13">
        <v>0</v>
      </c>
      <c r="EO107" s="13">
        <v>0</v>
      </c>
      <c r="EP107" s="13">
        <v>0</v>
      </c>
      <c r="EQ107" s="13">
        <v>0</v>
      </c>
      <c r="ER107" s="13">
        <v>0</v>
      </c>
      <c r="ES107" s="13">
        <v>0</v>
      </c>
      <c r="ET107" s="13">
        <v>0</v>
      </c>
      <c r="EU107" s="13">
        <v>0</v>
      </c>
      <c r="EV107" s="13">
        <v>0</v>
      </c>
      <c r="EW107" s="13">
        <v>0</v>
      </c>
      <c r="EX107" s="13">
        <v>0</v>
      </c>
      <c r="EY107" s="13">
        <v>0</v>
      </c>
      <c r="EZ107" s="13">
        <v>0</v>
      </c>
      <c r="FA107" s="13">
        <v>0</v>
      </c>
      <c r="FB107" s="13">
        <v>0</v>
      </c>
      <c r="FC107" s="13">
        <v>0</v>
      </c>
      <c r="FD107" s="13">
        <v>0</v>
      </c>
      <c r="FE107" s="13">
        <v>0</v>
      </c>
    </row>
    <row r="108" spans="1:161" s="1" customFormat="1" ht="120" customHeight="1" x14ac:dyDescent="0.25">
      <c r="A108" s="13">
        <v>107</v>
      </c>
      <c r="B108" s="6" t="s">
        <v>610</v>
      </c>
      <c r="C108" s="6" t="s">
        <v>611</v>
      </c>
      <c r="D108" s="6" t="s">
        <v>552</v>
      </c>
      <c r="E108" s="6">
        <v>5</v>
      </c>
      <c r="F108" s="6" t="s">
        <v>612</v>
      </c>
      <c r="G108" s="6">
        <v>1</v>
      </c>
      <c r="H108" s="7">
        <v>40054</v>
      </c>
      <c r="I108" s="8">
        <v>2009</v>
      </c>
      <c r="J108" s="7">
        <v>41043</v>
      </c>
      <c r="K108" s="8">
        <v>2012</v>
      </c>
      <c r="L108" s="6" t="s">
        <v>613</v>
      </c>
      <c r="M108" s="6">
        <v>0</v>
      </c>
      <c r="N108" s="6" t="s">
        <v>30</v>
      </c>
      <c r="O108" s="6" t="s">
        <v>30</v>
      </c>
      <c r="P108" s="6" t="s">
        <v>30</v>
      </c>
      <c r="Q108" s="6" t="s">
        <v>30</v>
      </c>
      <c r="R108" s="6" t="s">
        <v>30</v>
      </c>
      <c r="S108" s="6" t="s">
        <v>30</v>
      </c>
      <c r="T108" s="6" t="s">
        <v>30</v>
      </c>
      <c r="U108" s="6" t="s">
        <v>31</v>
      </c>
      <c r="V108" s="6" t="s">
        <v>569</v>
      </c>
      <c r="W108" s="13">
        <v>1</v>
      </c>
      <c r="X108" s="57"/>
      <c r="Y108" s="57"/>
      <c r="Z108" s="13">
        <v>1</v>
      </c>
      <c r="AA108" s="13">
        <v>0</v>
      </c>
      <c r="AB108" s="13">
        <v>0</v>
      </c>
      <c r="AC108" s="13">
        <v>0</v>
      </c>
      <c r="AD108" s="13">
        <v>0</v>
      </c>
      <c r="AE108" s="13">
        <v>0</v>
      </c>
      <c r="AF108" s="13">
        <v>0</v>
      </c>
      <c r="AG108" s="57"/>
      <c r="AH108" s="13">
        <v>0</v>
      </c>
      <c r="AI108" s="13">
        <v>0</v>
      </c>
      <c r="AJ108" s="57"/>
      <c r="AK108" s="13">
        <v>0</v>
      </c>
      <c r="AL108" s="13">
        <v>0</v>
      </c>
      <c r="AM108" s="13">
        <v>0</v>
      </c>
      <c r="AN108" s="64"/>
      <c r="AO108" s="13">
        <v>0</v>
      </c>
      <c r="AP108" s="13">
        <v>0</v>
      </c>
      <c r="AQ108" s="13">
        <v>0</v>
      </c>
      <c r="AR108" s="13">
        <v>0</v>
      </c>
      <c r="AS108" s="64"/>
      <c r="AT108" s="13">
        <v>0</v>
      </c>
      <c r="AU108" s="13">
        <v>0</v>
      </c>
      <c r="AV108" s="64"/>
      <c r="AW108" s="13">
        <v>0</v>
      </c>
      <c r="AX108" s="13">
        <v>0</v>
      </c>
      <c r="AY108" s="103" t="s">
        <v>1129</v>
      </c>
      <c r="AZ108" s="103" t="s">
        <v>1129</v>
      </c>
      <c r="BA108" s="13">
        <v>0</v>
      </c>
      <c r="BB108" s="13">
        <v>0</v>
      </c>
      <c r="BC108" s="64"/>
      <c r="BD108" s="13">
        <v>0</v>
      </c>
      <c r="BE108" s="103" t="s">
        <v>1129</v>
      </c>
      <c r="BF108" s="13">
        <v>0</v>
      </c>
      <c r="BG108" s="64"/>
      <c r="BH108" s="13">
        <v>0</v>
      </c>
      <c r="BI108" s="13">
        <v>0</v>
      </c>
      <c r="BJ108" s="64"/>
      <c r="BK108" s="13">
        <v>0</v>
      </c>
      <c r="BL108" s="13">
        <v>0</v>
      </c>
      <c r="BM108" s="13">
        <v>0</v>
      </c>
      <c r="BN108" s="9">
        <v>0</v>
      </c>
      <c r="BO108" s="64"/>
      <c r="BP108" s="13">
        <v>0</v>
      </c>
      <c r="BQ108" s="103" t="s">
        <v>1129</v>
      </c>
      <c r="BR108" s="9">
        <v>0</v>
      </c>
      <c r="BS108" s="103" t="s">
        <v>1129</v>
      </c>
      <c r="BT108" s="64"/>
      <c r="BU108" s="13">
        <v>0</v>
      </c>
      <c r="BV108" s="57"/>
      <c r="BW108" s="13">
        <v>0</v>
      </c>
      <c r="BX108" s="64"/>
      <c r="BY108" s="13">
        <v>0</v>
      </c>
      <c r="BZ108" s="25">
        <v>1</v>
      </c>
      <c r="CA108" s="13">
        <v>0</v>
      </c>
      <c r="CB108" s="13">
        <v>0</v>
      </c>
      <c r="CC108" s="64"/>
      <c r="CD108" s="13">
        <v>0</v>
      </c>
      <c r="CE108" s="13">
        <v>0</v>
      </c>
      <c r="CF108" s="57"/>
      <c r="CG108" s="13">
        <v>0</v>
      </c>
      <c r="CH108" s="13">
        <v>0</v>
      </c>
      <c r="CI108" s="64"/>
      <c r="CJ108" s="13">
        <v>2</v>
      </c>
      <c r="CK108" s="13">
        <v>200</v>
      </c>
      <c r="CL108" s="57"/>
      <c r="CM108" s="13">
        <v>0</v>
      </c>
      <c r="CN108" s="13">
        <v>1</v>
      </c>
      <c r="CO108" s="13">
        <v>0</v>
      </c>
      <c r="CP108" s="64"/>
      <c r="CQ108" s="64"/>
      <c r="CR108" s="13">
        <v>0</v>
      </c>
      <c r="CS108" s="13">
        <v>0</v>
      </c>
      <c r="CT108" s="22">
        <v>0</v>
      </c>
      <c r="CU108" s="22">
        <v>0</v>
      </c>
      <c r="CV108" s="22">
        <v>0</v>
      </c>
      <c r="CW108" s="22">
        <v>0</v>
      </c>
      <c r="CX108" s="64"/>
      <c r="CY108" s="13">
        <v>0</v>
      </c>
      <c r="CZ108" s="13">
        <v>0</v>
      </c>
      <c r="DA108" s="13">
        <v>0</v>
      </c>
      <c r="DB108" s="85" t="s">
        <v>1129</v>
      </c>
      <c r="DC108" s="64"/>
      <c r="DD108" s="13">
        <v>0</v>
      </c>
      <c r="DE108" s="13">
        <v>0</v>
      </c>
      <c r="DF108" s="13">
        <v>0</v>
      </c>
      <c r="DG108" s="103" t="s">
        <v>1129</v>
      </c>
      <c r="DH108" s="64"/>
      <c r="DI108" s="13">
        <v>0</v>
      </c>
      <c r="DJ108" s="13">
        <v>0</v>
      </c>
      <c r="DK108" s="13">
        <v>0</v>
      </c>
      <c r="DL108" s="13">
        <v>0</v>
      </c>
      <c r="DM108" s="64"/>
      <c r="DN108" s="13">
        <v>0</v>
      </c>
      <c r="DO108" s="9">
        <v>0</v>
      </c>
      <c r="DP108" s="64"/>
      <c r="DQ108" s="103" t="s">
        <v>1129</v>
      </c>
      <c r="DR108" s="64"/>
      <c r="DS108" s="85" t="s">
        <v>1129</v>
      </c>
      <c r="DT108" s="85" t="s">
        <v>1129</v>
      </c>
      <c r="DU108" s="85" t="s">
        <v>1129</v>
      </c>
      <c r="DV108" s="85" t="s">
        <v>1129</v>
      </c>
      <c r="DW108" s="85" t="s">
        <v>1129</v>
      </c>
      <c r="DX108" s="13">
        <v>0</v>
      </c>
      <c r="DY108" s="13">
        <v>0</v>
      </c>
      <c r="DZ108" s="64"/>
      <c r="EA108" s="13">
        <v>0</v>
      </c>
      <c r="EB108" s="13">
        <v>0</v>
      </c>
      <c r="EC108" s="13">
        <v>0</v>
      </c>
      <c r="ED108" s="13">
        <v>0</v>
      </c>
      <c r="EE108" s="9">
        <v>0</v>
      </c>
      <c r="EF108" s="13">
        <v>0</v>
      </c>
      <c r="EG108" s="13">
        <v>0</v>
      </c>
      <c r="EH108" s="13">
        <v>0</v>
      </c>
      <c r="EI108" s="13">
        <v>0</v>
      </c>
      <c r="EJ108" s="57"/>
      <c r="EK108" s="13">
        <v>0</v>
      </c>
      <c r="EL108" s="13">
        <v>0</v>
      </c>
      <c r="EM108" s="13">
        <v>0</v>
      </c>
      <c r="EN108" s="13">
        <v>0</v>
      </c>
      <c r="EO108" s="13">
        <v>0</v>
      </c>
      <c r="EP108" s="13">
        <v>0</v>
      </c>
      <c r="EQ108" s="13">
        <v>0</v>
      </c>
      <c r="ER108" s="13">
        <v>0</v>
      </c>
      <c r="ES108" s="13">
        <v>0</v>
      </c>
      <c r="ET108" s="13">
        <v>0</v>
      </c>
      <c r="EU108" s="13">
        <v>0</v>
      </c>
      <c r="EV108" s="13">
        <v>0</v>
      </c>
      <c r="EW108" s="13">
        <v>0</v>
      </c>
      <c r="EX108" s="13">
        <v>0</v>
      </c>
      <c r="EY108" s="13">
        <v>0</v>
      </c>
      <c r="EZ108" s="13">
        <v>0</v>
      </c>
      <c r="FA108" s="13">
        <v>0</v>
      </c>
      <c r="FB108" s="13">
        <v>0</v>
      </c>
      <c r="FC108" s="13">
        <v>0</v>
      </c>
      <c r="FD108" s="13">
        <v>0</v>
      </c>
      <c r="FE108" s="13">
        <v>0</v>
      </c>
    </row>
    <row r="109" spans="1:161" s="1" customFormat="1" ht="120" customHeight="1" x14ac:dyDescent="0.25">
      <c r="A109" s="13">
        <v>108</v>
      </c>
      <c r="B109" s="6" t="s">
        <v>614</v>
      </c>
      <c r="C109" s="6" t="s">
        <v>615</v>
      </c>
      <c r="D109" s="6" t="s">
        <v>26</v>
      </c>
      <c r="E109" s="6">
        <v>1</v>
      </c>
      <c r="F109" s="6" t="s">
        <v>616</v>
      </c>
      <c r="G109" s="6">
        <v>2</v>
      </c>
      <c r="H109" s="7" t="s">
        <v>617</v>
      </c>
      <c r="I109" s="8">
        <v>2009</v>
      </c>
      <c r="J109" s="6" t="s">
        <v>618</v>
      </c>
      <c r="K109" s="8">
        <v>2010</v>
      </c>
      <c r="L109" s="6" t="s">
        <v>30</v>
      </c>
      <c r="M109" s="6">
        <v>1</v>
      </c>
      <c r="N109" s="6" t="s">
        <v>30</v>
      </c>
      <c r="O109" s="6" t="s">
        <v>30</v>
      </c>
      <c r="P109" s="6" t="s">
        <v>30</v>
      </c>
      <c r="Q109" s="6" t="s">
        <v>30</v>
      </c>
      <c r="R109" s="6" t="s">
        <v>30</v>
      </c>
      <c r="S109" s="6" t="s">
        <v>30</v>
      </c>
      <c r="T109" s="6" t="s">
        <v>30</v>
      </c>
      <c r="U109" s="6" t="s">
        <v>52</v>
      </c>
      <c r="V109" s="6" t="s">
        <v>32</v>
      </c>
      <c r="W109" s="13">
        <v>1</v>
      </c>
      <c r="X109" s="57"/>
      <c r="Y109" s="57"/>
      <c r="Z109" s="13">
        <v>0</v>
      </c>
      <c r="AA109" s="13">
        <v>0</v>
      </c>
      <c r="AB109" s="13">
        <v>0</v>
      </c>
      <c r="AC109" s="13">
        <v>0</v>
      </c>
      <c r="AD109" s="13">
        <v>0</v>
      </c>
      <c r="AE109" s="13">
        <v>0</v>
      </c>
      <c r="AF109" s="13">
        <v>0</v>
      </c>
      <c r="AG109" s="57"/>
      <c r="AH109" s="13">
        <v>0</v>
      </c>
      <c r="AI109" s="13">
        <v>0</v>
      </c>
      <c r="AJ109" s="57"/>
      <c r="AK109" s="13">
        <v>0</v>
      </c>
      <c r="AL109" s="13">
        <v>0</v>
      </c>
      <c r="AM109" s="13">
        <v>0</v>
      </c>
      <c r="AN109" s="64"/>
      <c r="AO109" s="13">
        <v>0</v>
      </c>
      <c r="AP109" s="13">
        <v>0</v>
      </c>
      <c r="AQ109" s="14">
        <v>0</v>
      </c>
      <c r="AR109" s="13">
        <v>0</v>
      </c>
      <c r="AS109" s="64"/>
      <c r="AT109" s="13">
        <v>0</v>
      </c>
      <c r="AU109" s="13">
        <v>0</v>
      </c>
      <c r="AV109" s="64"/>
      <c r="AW109" s="13">
        <v>0</v>
      </c>
      <c r="AX109" s="13">
        <v>0</v>
      </c>
      <c r="AY109" s="103" t="s">
        <v>1129</v>
      </c>
      <c r="AZ109" s="103" t="s">
        <v>1129</v>
      </c>
      <c r="BA109" s="13">
        <v>0</v>
      </c>
      <c r="BB109" s="13">
        <v>0</v>
      </c>
      <c r="BC109" s="64"/>
      <c r="BD109" s="13">
        <v>0</v>
      </c>
      <c r="BE109" s="103" t="s">
        <v>1129</v>
      </c>
      <c r="BF109" s="13">
        <v>0</v>
      </c>
      <c r="BG109" s="64"/>
      <c r="BH109" s="13">
        <v>0</v>
      </c>
      <c r="BI109" s="13">
        <v>0</v>
      </c>
      <c r="BJ109" s="64"/>
      <c r="BK109" s="13">
        <v>0</v>
      </c>
      <c r="BL109" s="13">
        <v>0</v>
      </c>
      <c r="BM109" s="13">
        <v>0</v>
      </c>
      <c r="BN109" s="9">
        <v>0</v>
      </c>
      <c r="BO109" s="64"/>
      <c r="BP109" s="13">
        <v>0</v>
      </c>
      <c r="BQ109" s="103" t="s">
        <v>1129</v>
      </c>
      <c r="BR109" s="9">
        <v>0</v>
      </c>
      <c r="BS109" s="103" t="s">
        <v>1129</v>
      </c>
      <c r="BT109" s="64"/>
      <c r="BU109" s="13">
        <v>0</v>
      </c>
      <c r="BV109" s="57"/>
      <c r="BW109" s="13">
        <v>0</v>
      </c>
      <c r="BX109" s="64"/>
      <c r="BY109" s="13">
        <v>0</v>
      </c>
      <c r="BZ109" s="13">
        <v>0</v>
      </c>
      <c r="CA109" s="13">
        <v>0</v>
      </c>
      <c r="CB109" s="13">
        <v>0</v>
      </c>
      <c r="CC109" s="64"/>
      <c r="CD109" s="13">
        <v>0</v>
      </c>
      <c r="CE109" s="13">
        <v>0</v>
      </c>
      <c r="CF109" s="57"/>
      <c r="CG109" s="13">
        <v>0</v>
      </c>
      <c r="CH109" s="13">
        <v>0</v>
      </c>
      <c r="CI109" s="64"/>
      <c r="CJ109" s="13">
        <v>0</v>
      </c>
      <c r="CK109" s="13">
        <v>0</v>
      </c>
      <c r="CL109" s="57"/>
      <c r="CM109" s="13">
        <v>0</v>
      </c>
      <c r="CN109" s="13">
        <v>0</v>
      </c>
      <c r="CO109" s="13">
        <v>0</v>
      </c>
      <c r="CP109" s="64"/>
      <c r="CQ109" s="64"/>
      <c r="CR109" s="13">
        <v>0</v>
      </c>
      <c r="CS109" s="13">
        <v>0</v>
      </c>
      <c r="CT109" s="22">
        <v>0</v>
      </c>
      <c r="CU109" s="22">
        <v>0</v>
      </c>
      <c r="CV109" s="22">
        <v>0</v>
      </c>
      <c r="CW109" s="22">
        <v>0</v>
      </c>
      <c r="CX109" s="64"/>
      <c r="CY109" s="13">
        <v>0</v>
      </c>
      <c r="CZ109" s="13">
        <v>0</v>
      </c>
      <c r="DA109" s="13">
        <v>0</v>
      </c>
      <c r="DB109" s="85" t="s">
        <v>1129</v>
      </c>
      <c r="DC109" s="64"/>
      <c r="DD109" s="13">
        <v>0</v>
      </c>
      <c r="DE109" s="13">
        <v>0</v>
      </c>
      <c r="DF109" s="13">
        <v>0</v>
      </c>
      <c r="DG109" s="103" t="s">
        <v>1129</v>
      </c>
      <c r="DH109" s="64"/>
      <c r="DI109" s="13">
        <v>0</v>
      </c>
      <c r="DJ109" s="13">
        <v>0</v>
      </c>
      <c r="DK109" s="13">
        <v>0</v>
      </c>
      <c r="DL109" s="13">
        <v>0</v>
      </c>
      <c r="DM109" s="64"/>
      <c r="DN109" s="13">
        <v>0</v>
      </c>
      <c r="DO109" s="9">
        <v>0</v>
      </c>
      <c r="DP109" s="64"/>
      <c r="DQ109" s="103" t="s">
        <v>1129</v>
      </c>
      <c r="DR109" s="64"/>
      <c r="DS109" s="85" t="s">
        <v>1129</v>
      </c>
      <c r="DT109" s="85" t="s">
        <v>1129</v>
      </c>
      <c r="DU109" s="85" t="s">
        <v>1129</v>
      </c>
      <c r="DV109" s="85" t="s">
        <v>1129</v>
      </c>
      <c r="DW109" s="85" t="s">
        <v>1129</v>
      </c>
      <c r="DX109" s="13">
        <v>0</v>
      </c>
      <c r="DY109" s="13">
        <v>0</v>
      </c>
      <c r="DZ109" s="64"/>
      <c r="EA109" s="13">
        <v>0</v>
      </c>
      <c r="EB109" s="13">
        <v>0</v>
      </c>
      <c r="EC109" s="13">
        <v>0</v>
      </c>
      <c r="ED109" s="13">
        <v>0</v>
      </c>
      <c r="EE109" s="9">
        <v>0</v>
      </c>
      <c r="EF109" s="13">
        <v>0</v>
      </c>
      <c r="EG109" s="13">
        <v>0</v>
      </c>
      <c r="EH109" s="13">
        <v>0</v>
      </c>
      <c r="EI109" s="13">
        <v>0</v>
      </c>
      <c r="EJ109" s="57"/>
      <c r="EK109" s="13">
        <v>0</v>
      </c>
      <c r="EL109" s="13">
        <v>0</v>
      </c>
      <c r="EM109" s="19">
        <v>3</v>
      </c>
      <c r="EN109" s="13">
        <v>0</v>
      </c>
      <c r="EO109" s="13">
        <v>0</v>
      </c>
      <c r="EP109" s="25">
        <v>1</v>
      </c>
      <c r="EQ109" s="13">
        <v>0</v>
      </c>
      <c r="ER109" s="13">
        <v>0</v>
      </c>
      <c r="ES109" s="13">
        <v>0</v>
      </c>
      <c r="ET109" s="13">
        <v>0</v>
      </c>
      <c r="EU109" s="13">
        <v>0</v>
      </c>
      <c r="EV109" s="13">
        <v>0</v>
      </c>
      <c r="EW109" s="13">
        <v>0</v>
      </c>
      <c r="EX109" s="13">
        <v>0</v>
      </c>
      <c r="EY109" s="13">
        <v>0</v>
      </c>
      <c r="EZ109" s="13">
        <v>0</v>
      </c>
      <c r="FA109" s="13">
        <v>0</v>
      </c>
      <c r="FB109" s="13">
        <v>0</v>
      </c>
      <c r="FC109" s="13">
        <v>0</v>
      </c>
      <c r="FD109" s="13">
        <v>0</v>
      </c>
      <c r="FE109" s="13">
        <v>0</v>
      </c>
    </row>
    <row r="110" spans="1:161" s="1" customFormat="1" ht="120" customHeight="1" x14ac:dyDescent="0.25">
      <c r="A110" s="13">
        <v>109</v>
      </c>
      <c r="B110" s="6" t="s">
        <v>619</v>
      </c>
      <c r="C110" s="6" t="s">
        <v>620</v>
      </c>
      <c r="D110" s="6" t="s">
        <v>26</v>
      </c>
      <c r="E110" s="6">
        <v>1</v>
      </c>
      <c r="F110" s="6" t="s">
        <v>621</v>
      </c>
      <c r="G110" s="6">
        <v>1</v>
      </c>
      <c r="H110" s="7">
        <v>40164</v>
      </c>
      <c r="I110" s="8">
        <v>2009</v>
      </c>
      <c r="J110" s="6" t="s">
        <v>622</v>
      </c>
      <c r="K110" s="8">
        <v>2010</v>
      </c>
      <c r="L110" s="18" t="s">
        <v>30</v>
      </c>
      <c r="M110" s="6">
        <v>1</v>
      </c>
      <c r="N110" s="6" t="s">
        <v>30</v>
      </c>
      <c r="O110" s="6" t="s">
        <v>30</v>
      </c>
      <c r="P110" s="6" t="s">
        <v>30</v>
      </c>
      <c r="Q110" s="6" t="s">
        <v>623</v>
      </c>
      <c r="R110" s="6" t="s">
        <v>624</v>
      </c>
      <c r="S110" s="6" t="s">
        <v>30</v>
      </c>
      <c r="T110" s="6" t="s">
        <v>30</v>
      </c>
      <c r="U110" s="6" t="s">
        <v>73</v>
      </c>
      <c r="V110" s="6" t="s">
        <v>32</v>
      </c>
      <c r="W110" s="13">
        <v>1</v>
      </c>
      <c r="X110" s="57"/>
      <c r="Y110" s="57"/>
      <c r="Z110" s="13">
        <v>0</v>
      </c>
      <c r="AA110" s="13">
        <v>0</v>
      </c>
      <c r="AB110" s="13">
        <v>0</v>
      </c>
      <c r="AC110" s="13">
        <v>0</v>
      </c>
      <c r="AD110" s="13">
        <v>0</v>
      </c>
      <c r="AE110" s="13">
        <v>0</v>
      </c>
      <c r="AF110" s="13">
        <v>0</v>
      </c>
      <c r="AG110" s="57"/>
      <c r="AH110" s="13">
        <v>0</v>
      </c>
      <c r="AI110" s="13">
        <v>0</v>
      </c>
      <c r="AJ110" s="57"/>
      <c r="AK110" s="13">
        <v>0</v>
      </c>
      <c r="AL110" s="13">
        <v>0</v>
      </c>
      <c r="AM110" s="13">
        <v>0</v>
      </c>
      <c r="AN110" s="64"/>
      <c r="AO110" s="13">
        <v>0</v>
      </c>
      <c r="AP110" s="13">
        <v>0</v>
      </c>
      <c r="AQ110" s="13">
        <v>0</v>
      </c>
      <c r="AR110" s="13">
        <v>0</v>
      </c>
      <c r="AS110" s="64"/>
      <c r="AT110" s="13">
        <v>0</v>
      </c>
      <c r="AU110" s="13">
        <v>0</v>
      </c>
      <c r="AV110" s="64"/>
      <c r="AW110" s="13">
        <v>0</v>
      </c>
      <c r="AX110" s="13">
        <v>0</v>
      </c>
      <c r="AY110" s="103" t="s">
        <v>1129</v>
      </c>
      <c r="AZ110" s="103" t="s">
        <v>1129</v>
      </c>
      <c r="BA110" s="13">
        <v>0</v>
      </c>
      <c r="BB110" s="13">
        <v>0</v>
      </c>
      <c r="BC110" s="64"/>
      <c r="BD110" s="13">
        <v>0</v>
      </c>
      <c r="BE110" s="103" t="s">
        <v>1129</v>
      </c>
      <c r="BF110" s="13">
        <v>0</v>
      </c>
      <c r="BG110" s="64"/>
      <c r="BH110" s="13">
        <v>0</v>
      </c>
      <c r="BI110" s="13">
        <v>0</v>
      </c>
      <c r="BJ110" s="64"/>
      <c r="BK110" s="13">
        <v>0</v>
      </c>
      <c r="BL110" s="9">
        <v>0</v>
      </c>
      <c r="BM110" s="13">
        <v>0</v>
      </c>
      <c r="BN110" s="9">
        <v>0</v>
      </c>
      <c r="BO110" s="64"/>
      <c r="BP110" s="13">
        <v>0</v>
      </c>
      <c r="BQ110" s="103" t="s">
        <v>1129</v>
      </c>
      <c r="BR110" s="9">
        <v>0</v>
      </c>
      <c r="BS110" s="103" t="s">
        <v>1129</v>
      </c>
      <c r="BT110" s="64"/>
      <c r="BU110" s="13">
        <v>0</v>
      </c>
      <c r="BV110" s="57"/>
      <c r="BW110" s="13">
        <v>0</v>
      </c>
      <c r="BX110" s="64"/>
      <c r="BY110" s="13">
        <v>0</v>
      </c>
      <c r="BZ110" s="13">
        <v>0</v>
      </c>
      <c r="CA110" s="13">
        <v>0</v>
      </c>
      <c r="CB110" s="13">
        <v>0</v>
      </c>
      <c r="CC110" s="64"/>
      <c r="CD110" s="13">
        <v>0</v>
      </c>
      <c r="CE110" s="13">
        <v>0</v>
      </c>
      <c r="CF110" s="57"/>
      <c r="CG110" s="13">
        <v>0</v>
      </c>
      <c r="CH110" s="13">
        <v>0</v>
      </c>
      <c r="CI110" s="64"/>
      <c r="CJ110" s="13">
        <v>0</v>
      </c>
      <c r="CK110" s="13">
        <v>0</v>
      </c>
      <c r="CL110" s="57"/>
      <c r="CM110" s="13">
        <v>0</v>
      </c>
      <c r="CN110" s="13">
        <v>0</v>
      </c>
      <c r="CO110" s="13">
        <v>0</v>
      </c>
      <c r="CP110" s="64"/>
      <c r="CQ110" s="64"/>
      <c r="CR110" s="13">
        <v>0</v>
      </c>
      <c r="CS110" s="13">
        <v>0</v>
      </c>
      <c r="CT110" s="22">
        <v>0</v>
      </c>
      <c r="CU110" s="22">
        <v>0</v>
      </c>
      <c r="CV110" s="22">
        <v>0</v>
      </c>
      <c r="CW110" s="22">
        <v>0</v>
      </c>
      <c r="CX110" s="64"/>
      <c r="CY110" s="6">
        <v>0</v>
      </c>
      <c r="CZ110" s="6">
        <v>0</v>
      </c>
      <c r="DA110" s="13">
        <v>0</v>
      </c>
      <c r="DB110" s="85" t="s">
        <v>1129</v>
      </c>
      <c r="DC110" s="64"/>
      <c r="DD110" s="13">
        <v>0</v>
      </c>
      <c r="DE110" s="13">
        <v>0</v>
      </c>
      <c r="DF110" s="13">
        <v>0</v>
      </c>
      <c r="DG110" s="103" t="s">
        <v>1129</v>
      </c>
      <c r="DH110" s="64"/>
      <c r="DI110" s="13">
        <v>0</v>
      </c>
      <c r="DJ110" s="13">
        <v>0</v>
      </c>
      <c r="DK110" s="13">
        <v>0</v>
      </c>
      <c r="DL110" s="14">
        <v>0</v>
      </c>
      <c r="DM110" s="64"/>
      <c r="DN110" s="13">
        <v>0</v>
      </c>
      <c r="DO110" s="9">
        <v>0</v>
      </c>
      <c r="DP110" s="64"/>
      <c r="DQ110" s="103" t="s">
        <v>1129</v>
      </c>
      <c r="DR110" s="64"/>
      <c r="DS110" s="85" t="s">
        <v>1129</v>
      </c>
      <c r="DT110" s="85" t="s">
        <v>1129</v>
      </c>
      <c r="DU110" s="85" t="s">
        <v>1129</v>
      </c>
      <c r="DV110" s="85" t="s">
        <v>1129</v>
      </c>
      <c r="DW110" s="85" t="s">
        <v>1129</v>
      </c>
      <c r="DX110" s="13">
        <v>0</v>
      </c>
      <c r="DY110" s="13">
        <v>0</v>
      </c>
      <c r="DZ110" s="64"/>
      <c r="EA110" s="13">
        <v>0</v>
      </c>
      <c r="EB110" s="13">
        <v>0</v>
      </c>
      <c r="EC110" s="13">
        <v>0</v>
      </c>
      <c r="ED110" s="13">
        <v>0</v>
      </c>
      <c r="EE110" s="9">
        <v>0</v>
      </c>
      <c r="EF110" s="13">
        <v>0</v>
      </c>
      <c r="EG110" s="13">
        <v>0</v>
      </c>
      <c r="EH110" s="13">
        <v>0</v>
      </c>
      <c r="EI110" s="13">
        <v>0</v>
      </c>
      <c r="EJ110" s="57"/>
      <c r="EK110" s="19">
        <v>3</v>
      </c>
      <c r="EL110" s="19">
        <v>3</v>
      </c>
      <c r="EM110" s="19">
        <v>3</v>
      </c>
      <c r="EN110" s="13">
        <v>0</v>
      </c>
      <c r="EO110" s="13">
        <v>0</v>
      </c>
      <c r="EP110" s="13">
        <v>0</v>
      </c>
      <c r="EQ110" s="13">
        <v>0</v>
      </c>
      <c r="ER110" s="13">
        <v>0</v>
      </c>
      <c r="ES110" s="19">
        <v>3</v>
      </c>
      <c r="ET110" s="13">
        <v>0</v>
      </c>
      <c r="EU110" s="13">
        <v>0</v>
      </c>
      <c r="EV110" s="13">
        <v>0</v>
      </c>
      <c r="EW110" s="13">
        <v>0</v>
      </c>
      <c r="EX110" s="13">
        <v>0</v>
      </c>
      <c r="EY110" s="13">
        <v>0</v>
      </c>
      <c r="EZ110" s="13">
        <v>0</v>
      </c>
      <c r="FA110" s="13">
        <v>0</v>
      </c>
      <c r="FB110" s="13">
        <v>0</v>
      </c>
      <c r="FC110" s="13">
        <v>0</v>
      </c>
      <c r="FD110" s="13">
        <v>0</v>
      </c>
      <c r="FE110" s="13">
        <v>0</v>
      </c>
    </row>
    <row r="111" spans="1:161" s="1" customFormat="1" ht="120" customHeight="1" x14ac:dyDescent="0.25">
      <c r="A111" s="13">
        <v>110</v>
      </c>
      <c r="B111" s="6" t="s">
        <v>625</v>
      </c>
      <c r="C111" s="6" t="s">
        <v>626</v>
      </c>
      <c r="D111" s="6" t="s">
        <v>26</v>
      </c>
      <c r="E111" s="6">
        <v>1</v>
      </c>
      <c r="F111" s="6" t="s">
        <v>627</v>
      </c>
      <c r="G111" s="6">
        <v>1</v>
      </c>
      <c r="H111" s="7" t="s">
        <v>628</v>
      </c>
      <c r="I111" s="8">
        <v>2009</v>
      </c>
      <c r="J111" s="7">
        <v>40483</v>
      </c>
      <c r="K111" s="8">
        <v>2010</v>
      </c>
      <c r="L111" s="6" t="s">
        <v>30</v>
      </c>
      <c r="M111" s="6">
        <v>1</v>
      </c>
      <c r="N111" s="6" t="s">
        <v>30</v>
      </c>
      <c r="O111" s="6" t="s">
        <v>30</v>
      </c>
      <c r="P111" s="6" t="s">
        <v>30</v>
      </c>
      <c r="Q111" s="6" t="s">
        <v>30</v>
      </c>
      <c r="R111" s="6" t="s">
        <v>30</v>
      </c>
      <c r="S111" s="6" t="s">
        <v>30</v>
      </c>
      <c r="T111" s="6" t="s">
        <v>30</v>
      </c>
      <c r="U111" s="6" t="s">
        <v>73</v>
      </c>
      <c r="V111" s="6" t="s">
        <v>32</v>
      </c>
      <c r="W111" s="14">
        <v>1</v>
      </c>
      <c r="X111" s="57"/>
      <c r="Y111" s="57"/>
      <c r="Z111" s="13">
        <v>0</v>
      </c>
      <c r="AA111" s="13">
        <v>0</v>
      </c>
      <c r="AB111" s="13">
        <v>0</v>
      </c>
      <c r="AC111" s="13">
        <v>0</v>
      </c>
      <c r="AD111" s="13">
        <v>0</v>
      </c>
      <c r="AE111" s="13">
        <v>0</v>
      </c>
      <c r="AF111" s="13">
        <v>0</v>
      </c>
      <c r="AG111" s="57"/>
      <c r="AH111" s="13">
        <v>0</v>
      </c>
      <c r="AI111" s="13">
        <v>0</v>
      </c>
      <c r="AJ111" s="57"/>
      <c r="AK111" s="13">
        <v>0</v>
      </c>
      <c r="AL111" s="13">
        <v>0</v>
      </c>
      <c r="AM111" s="13">
        <v>0</v>
      </c>
      <c r="AN111" s="64"/>
      <c r="AO111" s="13">
        <v>0</v>
      </c>
      <c r="AP111" s="13">
        <v>0</v>
      </c>
      <c r="AQ111" s="14">
        <v>0</v>
      </c>
      <c r="AR111" s="13">
        <v>0</v>
      </c>
      <c r="AS111" s="64"/>
      <c r="AT111" s="13">
        <v>0</v>
      </c>
      <c r="AU111" s="13">
        <v>0</v>
      </c>
      <c r="AV111" s="64"/>
      <c r="AW111" s="13">
        <v>0</v>
      </c>
      <c r="AX111" s="13">
        <v>0</v>
      </c>
      <c r="AY111" s="103" t="s">
        <v>1129</v>
      </c>
      <c r="AZ111" s="103" t="s">
        <v>1129</v>
      </c>
      <c r="BA111" s="13">
        <v>0</v>
      </c>
      <c r="BB111" s="13">
        <v>0</v>
      </c>
      <c r="BC111" s="64"/>
      <c r="BD111" s="13">
        <v>0</v>
      </c>
      <c r="BE111" s="103" t="s">
        <v>1129</v>
      </c>
      <c r="BF111" s="13">
        <v>0</v>
      </c>
      <c r="BG111" s="64"/>
      <c r="BH111" s="13">
        <v>0</v>
      </c>
      <c r="BI111" s="13">
        <v>0</v>
      </c>
      <c r="BJ111" s="64"/>
      <c r="BK111" s="13">
        <v>0</v>
      </c>
      <c r="BL111" s="13">
        <v>0</v>
      </c>
      <c r="BM111" s="13">
        <v>0</v>
      </c>
      <c r="BN111" s="9">
        <v>0</v>
      </c>
      <c r="BO111" s="64"/>
      <c r="BP111" s="13">
        <v>0</v>
      </c>
      <c r="BQ111" s="103" t="s">
        <v>1129</v>
      </c>
      <c r="BR111" s="9">
        <v>0</v>
      </c>
      <c r="BS111" s="103" t="s">
        <v>1129</v>
      </c>
      <c r="BT111" s="64"/>
      <c r="BU111" s="13">
        <v>0</v>
      </c>
      <c r="BV111" s="57"/>
      <c r="BW111" s="13">
        <v>0</v>
      </c>
      <c r="BX111" s="64"/>
      <c r="BY111" s="13">
        <v>0</v>
      </c>
      <c r="BZ111" s="13">
        <v>0</v>
      </c>
      <c r="CA111" s="13">
        <v>0</v>
      </c>
      <c r="CB111" s="13">
        <v>0</v>
      </c>
      <c r="CC111" s="64"/>
      <c r="CD111" s="13">
        <v>0</v>
      </c>
      <c r="CE111" s="13">
        <v>0</v>
      </c>
      <c r="CF111" s="57"/>
      <c r="CG111" s="13">
        <v>0</v>
      </c>
      <c r="CH111" s="13">
        <v>0</v>
      </c>
      <c r="CI111" s="64"/>
      <c r="CJ111" s="13">
        <v>0</v>
      </c>
      <c r="CK111" s="13">
        <v>0</v>
      </c>
      <c r="CL111" s="57"/>
      <c r="CM111" s="13">
        <v>0</v>
      </c>
      <c r="CN111" s="13">
        <v>0</v>
      </c>
      <c r="CO111" s="13">
        <v>0</v>
      </c>
      <c r="CP111" s="64"/>
      <c r="CQ111" s="64"/>
      <c r="CR111" s="13">
        <v>0</v>
      </c>
      <c r="CS111" s="13">
        <v>0</v>
      </c>
      <c r="CT111" s="22">
        <v>0</v>
      </c>
      <c r="CU111" s="22">
        <v>0</v>
      </c>
      <c r="CV111" s="22">
        <v>0</v>
      </c>
      <c r="CW111" s="22">
        <v>0</v>
      </c>
      <c r="CX111" s="64"/>
      <c r="CY111" s="13">
        <v>0</v>
      </c>
      <c r="CZ111" s="13">
        <v>0</v>
      </c>
      <c r="DA111" s="13">
        <v>0</v>
      </c>
      <c r="DB111" s="85" t="s">
        <v>1129</v>
      </c>
      <c r="DC111" s="64"/>
      <c r="DD111" s="13">
        <v>0</v>
      </c>
      <c r="DE111" s="13">
        <v>0</v>
      </c>
      <c r="DF111" s="13">
        <v>0</v>
      </c>
      <c r="DG111" s="103" t="s">
        <v>1129</v>
      </c>
      <c r="DH111" s="64"/>
      <c r="DI111" s="13">
        <v>0</v>
      </c>
      <c r="DJ111" s="13">
        <v>0</v>
      </c>
      <c r="DK111" s="13">
        <v>0</v>
      </c>
      <c r="DL111" s="13">
        <v>0</v>
      </c>
      <c r="DM111" s="64"/>
      <c r="DN111" s="13">
        <v>0</v>
      </c>
      <c r="DO111" s="9">
        <v>0</v>
      </c>
      <c r="DP111" s="64"/>
      <c r="DQ111" s="103" t="s">
        <v>1129</v>
      </c>
      <c r="DR111" s="64"/>
      <c r="DS111" s="85" t="s">
        <v>1129</v>
      </c>
      <c r="DT111" s="85" t="s">
        <v>1129</v>
      </c>
      <c r="DU111" s="85" t="s">
        <v>1129</v>
      </c>
      <c r="DV111" s="85" t="s">
        <v>1129</v>
      </c>
      <c r="DW111" s="85" t="s">
        <v>1129</v>
      </c>
      <c r="DX111" s="13">
        <v>0</v>
      </c>
      <c r="DY111" s="13">
        <v>0</v>
      </c>
      <c r="DZ111" s="64"/>
      <c r="EA111" s="13">
        <v>0</v>
      </c>
      <c r="EB111" s="13">
        <v>0</v>
      </c>
      <c r="EC111" s="13">
        <v>0</v>
      </c>
      <c r="ED111" s="13">
        <v>0</v>
      </c>
      <c r="EE111" s="9">
        <v>0</v>
      </c>
      <c r="EF111" s="13">
        <v>0</v>
      </c>
      <c r="EG111" s="13">
        <v>0</v>
      </c>
      <c r="EH111" s="13">
        <v>0</v>
      </c>
      <c r="EI111" s="13">
        <v>0</v>
      </c>
      <c r="EJ111" s="57"/>
      <c r="EK111" s="19">
        <v>3</v>
      </c>
      <c r="EL111" s="21">
        <v>3</v>
      </c>
      <c r="EM111" s="19">
        <v>3</v>
      </c>
      <c r="EN111" s="13">
        <v>0</v>
      </c>
      <c r="EO111" s="13">
        <v>0</v>
      </c>
      <c r="EP111" s="13">
        <v>0</v>
      </c>
      <c r="EQ111" s="13">
        <v>0</v>
      </c>
      <c r="ER111" s="13">
        <v>0</v>
      </c>
      <c r="ES111" s="19">
        <v>3</v>
      </c>
      <c r="ET111" s="13">
        <v>0</v>
      </c>
      <c r="EU111" s="13">
        <v>0</v>
      </c>
      <c r="EV111" s="13">
        <v>0</v>
      </c>
      <c r="EW111" s="13">
        <v>0</v>
      </c>
      <c r="EX111" s="13">
        <v>0</v>
      </c>
      <c r="EY111" s="13">
        <v>0</v>
      </c>
      <c r="EZ111" s="13">
        <v>0</v>
      </c>
      <c r="FA111" s="13">
        <v>0</v>
      </c>
      <c r="FB111" s="13">
        <v>0</v>
      </c>
      <c r="FC111" s="13">
        <v>0</v>
      </c>
      <c r="FD111" s="13">
        <v>0</v>
      </c>
      <c r="FE111" s="13">
        <v>0</v>
      </c>
    </row>
    <row r="112" spans="1:161" s="1" customFormat="1" ht="120" customHeight="1" x14ac:dyDescent="0.25">
      <c r="A112" s="13">
        <v>111</v>
      </c>
      <c r="B112" s="6" t="s">
        <v>629</v>
      </c>
      <c r="C112" s="6" t="s">
        <v>630</v>
      </c>
      <c r="D112" s="14" t="s">
        <v>35</v>
      </c>
      <c r="E112" s="14">
        <v>1</v>
      </c>
      <c r="F112" s="14" t="s">
        <v>631</v>
      </c>
      <c r="G112" s="6">
        <v>1</v>
      </c>
      <c r="H112" s="7" t="s">
        <v>632</v>
      </c>
      <c r="I112" s="8">
        <v>2010</v>
      </c>
      <c r="J112" s="7" t="s">
        <v>633</v>
      </c>
      <c r="K112" s="8">
        <v>2011</v>
      </c>
      <c r="L112" s="18" t="s">
        <v>30</v>
      </c>
      <c r="M112" s="14">
        <v>1</v>
      </c>
      <c r="N112" s="14" t="s">
        <v>30</v>
      </c>
      <c r="O112" s="14" t="s">
        <v>30</v>
      </c>
      <c r="P112" s="14" t="s">
        <v>30</v>
      </c>
      <c r="Q112" s="14" t="s">
        <v>30</v>
      </c>
      <c r="R112" s="14" t="s">
        <v>30</v>
      </c>
      <c r="S112" s="14" t="s">
        <v>30</v>
      </c>
      <c r="T112" s="14" t="s">
        <v>30</v>
      </c>
      <c r="U112" s="14" t="s">
        <v>31</v>
      </c>
      <c r="V112" s="30" t="s">
        <v>32</v>
      </c>
      <c r="W112" s="14">
        <v>1</v>
      </c>
      <c r="X112" s="58"/>
      <c r="Y112" s="58"/>
      <c r="Z112" s="14">
        <v>1</v>
      </c>
      <c r="AA112" s="14">
        <v>1</v>
      </c>
      <c r="AB112" s="20">
        <v>1</v>
      </c>
      <c r="AC112" s="6">
        <v>0</v>
      </c>
      <c r="AD112" s="21">
        <v>3</v>
      </c>
      <c r="AE112" s="20">
        <v>1</v>
      </c>
      <c r="AF112" s="20">
        <v>1</v>
      </c>
      <c r="AG112" s="59"/>
      <c r="AH112" s="14">
        <v>0</v>
      </c>
      <c r="AI112" s="14">
        <v>0</v>
      </c>
      <c r="AJ112" s="59"/>
      <c r="AK112" s="19">
        <v>3</v>
      </c>
      <c r="AL112" s="19">
        <v>3</v>
      </c>
      <c r="AM112" s="19">
        <v>3</v>
      </c>
      <c r="AN112" s="64"/>
      <c r="AO112" s="14">
        <v>0</v>
      </c>
      <c r="AP112" s="6">
        <v>0</v>
      </c>
      <c r="AQ112" s="14">
        <v>0</v>
      </c>
      <c r="AR112" s="20">
        <v>1</v>
      </c>
      <c r="AS112" s="64"/>
      <c r="AT112" s="6">
        <v>0</v>
      </c>
      <c r="AU112" s="14">
        <v>0</v>
      </c>
      <c r="AV112" s="64"/>
      <c r="AW112" s="14">
        <v>0</v>
      </c>
      <c r="AX112" s="6">
        <v>0</v>
      </c>
      <c r="AY112" s="103" t="s">
        <v>1129</v>
      </c>
      <c r="AZ112" s="103" t="s">
        <v>1129</v>
      </c>
      <c r="BA112" s="20">
        <v>1</v>
      </c>
      <c r="BB112" s="31">
        <v>1</v>
      </c>
      <c r="BC112" s="64"/>
      <c r="BD112" s="31">
        <v>1</v>
      </c>
      <c r="BE112" s="103" t="s">
        <v>1129</v>
      </c>
      <c r="BF112" s="14">
        <v>0</v>
      </c>
      <c r="BG112" s="64"/>
      <c r="BH112" s="20">
        <v>1</v>
      </c>
      <c r="BI112" s="14">
        <v>0</v>
      </c>
      <c r="BJ112" s="64"/>
      <c r="BK112" s="13">
        <v>0</v>
      </c>
      <c r="BL112" s="6">
        <v>0</v>
      </c>
      <c r="BM112" s="14">
        <v>0</v>
      </c>
      <c r="BN112" s="9">
        <v>0</v>
      </c>
      <c r="BO112" s="64"/>
      <c r="BP112" s="14">
        <v>0</v>
      </c>
      <c r="BQ112" s="103" t="s">
        <v>1129</v>
      </c>
      <c r="BR112" s="9">
        <v>0</v>
      </c>
      <c r="BS112" s="103" t="s">
        <v>1129</v>
      </c>
      <c r="BT112" s="64"/>
      <c r="BU112" s="14">
        <v>0</v>
      </c>
      <c r="BV112" s="57"/>
      <c r="BW112" s="20">
        <v>1</v>
      </c>
      <c r="BX112" s="64"/>
      <c r="BY112" s="14">
        <v>0</v>
      </c>
      <c r="BZ112" s="20">
        <v>1</v>
      </c>
      <c r="CA112" s="20">
        <v>1</v>
      </c>
      <c r="CB112" s="14">
        <v>0</v>
      </c>
      <c r="CC112" s="64"/>
      <c r="CD112" s="6">
        <v>0</v>
      </c>
      <c r="CE112" s="13">
        <v>0</v>
      </c>
      <c r="CF112" s="57"/>
      <c r="CG112" s="6">
        <v>0</v>
      </c>
      <c r="CH112" s="21">
        <v>3</v>
      </c>
      <c r="CI112" s="64"/>
      <c r="CJ112" s="14">
        <v>5</v>
      </c>
      <c r="CK112" s="14">
        <v>566</v>
      </c>
      <c r="CL112" s="58"/>
      <c r="CM112" s="14">
        <v>0</v>
      </c>
      <c r="CN112" s="14">
        <v>0</v>
      </c>
      <c r="CO112" s="14">
        <v>1</v>
      </c>
      <c r="CP112" s="64"/>
      <c r="CQ112" s="64"/>
      <c r="CR112" s="20">
        <v>1</v>
      </c>
      <c r="CS112" s="13">
        <v>0</v>
      </c>
      <c r="CT112" s="20">
        <v>1</v>
      </c>
      <c r="CU112" s="14">
        <v>0</v>
      </c>
      <c r="CV112" s="14">
        <v>0</v>
      </c>
      <c r="CW112" s="14">
        <v>0</v>
      </c>
      <c r="CX112" s="64"/>
      <c r="CY112" s="28">
        <v>2</v>
      </c>
      <c r="CZ112" s="14">
        <v>0</v>
      </c>
      <c r="DA112" s="14">
        <v>0</v>
      </c>
      <c r="DB112" s="85" t="s">
        <v>1129</v>
      </c>
      <c r="DC112" s="64"/>
      <c r="DD112" s="14">
        <v>0</v>
      </c>
      <c r="DE112" s="14">
        <v>0</v>
      </c>
      <c r="DF112" s="14">
        <v>0</v>
      </c>
      <c r="DG112" s="103" t="s">
        <v>1129</v>
      </c>
      <c r="DH112" s="64"/>
      <c r="DI112" s="14">
        <v>0</v>
      </c>
      <c r="DJ112" s="14">
        <v>0</v>
      </c>
      <c r="DK112" s="19">
        <v>3</v>
      </c>
      <c r="DL112" s="14">
        <v>0</v>
      </c>
      <c r="DM112" s="64"/>
      <c r="DN112" s="13"/>
      <c r="DO112" s="9">
        <v>0</v>
      </c>
      <c r="DP112" s="64"/>
      <c r="DQ112" s="103" t="s">
        <v>1129</v>
      </c>
      <c r="DR112" s="64"/>
      <c r="DS112" s="85" t="s">
        <v>1129</v>
      </c>
      <c r="DT112" s="85" t="s">
        <v>1129</v>
      </c>
      <c r="DU112" s="85" t="s">
        <v>1129</v>
      </c>
      <c r="DV112" s="85" t="s">
        <v>1129</v>
      </c>
      <c r="DW112" s="85" t="s">
        <v>1129</v>
      </c>
      <c r="DX112" s="20">
        <v>1</v>
      </c>
      <c r="DY112" s="14">
        <v>0</v>
      </c>
      <c r="DZ112" s="64"/>
      <c r="EA112" s="14">
        <v>0</v>
      </c>
      <c r="EB112" s="21">
        <v>3</v>
      </c>
      <c r="EC112" s="14">
        <v>0</v>
      </c>
      <c r="ED112" s="21">
        <v>3</v>
      </c>
      <c r="EE112" s="9">
        <v>0</v>
      </c>
      <c r="EF112" s="14">
        <v>0</v>
      </c>
      <c r="EG112" s="14">
        <v>0</v>
      </c>
      <c r="EH112" s="14">
        <v>0</v>
      </c>
      <c r="EI112" s="14">
        <v>0</v>
      </c>
      <c r="EJ112" s="58"/>
      <c r="EK112" s="14">
        <v>0</v>
      </c>
      <c r="EL112" s="14">
        <v>0</v>
      </c>
      <c r="EM112" s="21">
        <v>3</v>
      </c>
      <c r="EN112" s="14">
        <v>0</v>
      </c>
      <c r="EO112" s="20">
        <v>1</v>
      </c>
      <c r="EP112" s="14">
        <v>0</v>
      </c>
      <c r="EQ112" s="14">
        <v>0</v>
      </c>
      <c r="ER112" s="14">
        <v>0</v>
      </c>
      <c r="ES112" s="21">
        <v>3</v>
      </c>
      <c r="ET112" s="14">
        <v>0</v>
      </c>
      <c r="EU112" s="14">
        <v>0</v>
      </c>
      <c r="EV112" s="14">
        <v>0</v>
      </c>
      <c r="EW112" s="14">
        <v>0</v>
      </c>
      <c r="EX112" s="14">
        <v>0</v>
      </c>
      <c r="EY112" s="14">
        <v>0</v>
      </c>
      <c r="EZ112" s="14">
        <v>0</v>
      </c>
      <c r="FA112" s="14">
        <v>0</v>
      </c>
      <c r="FB112" s="14">
        <v>0</v>
      </c>
      <c r="FC112" s="14">
        <v>0</v>
      </c>
      <c r="FD112" s="14">
        <v>0</v>
      </c>
      <c r="FE112" s="14">
        <v>0</v>
      </c>
    </row>
    <row r="113" spans="1:161" s="1" customFormat="1" ht="120" customHeight="1" x14ac:dyDescent="0.25">
      <c r="A113" s="13">
        <v>112</v>
      </c>
      <c r="B113" s="14" t="s">
        <v>634</v>
      </c>
      <c r="C113" s="6" t="s">
        <v>635</v>
      </c>
      <c r="D113" s="14" t="s">
        <v>26</v>
      </c>
      <c r="E113" s="14">
        <v>1</v>
      </c>
      <c r="F113" s="14" t="s">
        <v>636</v>
      </c>
      <c r="G113" s="6">
        <v>2</v>
      </c>
      <c r="H113" s="7">
        <v>40274</v>
      </c>
      <c r="I113" s="8">
        <v>2010</v>
      </c>
      <c r="J113" s="6" t="s">
        <v>637</v>
      </c>
      <c r="K113" s="8">
        <v>2013</v>
      </c>
      <c r="L113" s="14" t="s">
        <v>30</v>
      </c>
      <c r="M113" s="14">
        <v>1</v>
      </c>
      <c r="N113" s="14" t="s">
        <v>30</v>
      </c>
      <c r="O113" s="14" t="s">
        <v>30</v>
      </c>
      <c r="P113" s="14" t="s">
        <v>30</v>
      </c>
      <c r="Q113" s="14" t="s">
        <v>30</v>
      </c>
      <c r="R113" s="14" t="s">
        <v>30</v>
      </c>
      <c r="S113" s="14" t="s">
        <v>30</v>
      </c>
      <c r="T113" s="14" t="s">
        <v>30</v>
      </c>
      <c r="U113" s="14" t="s">
        <v>31</v>
      </c>
      <c r="V113" s="14" t="s">
        <v>32</v>
      </c>
      <c r="W113" s="13">
        <v>1</v>
      </c>
      <c r="X113" s="58"/>
      <c r="Y113" s="58"/>
      <c r="Z113" s="14">
        <v>1</v>
      </c>
      <c r="AA113" s="14">
        <v>1</v>
      </c>
      <c r="AB113" s="14">
        <v>0</v>
      </c>
      <c r="AC113" s="21">
        <v>3</v>
      </c>
      <c r="AD113" s="21">
        <v>3</v>
      </c>
      <c r="AE113" s="6">
        <v>0</v>
      </c>
      <c r="AF113" s="6">
        <v>0</v>
      </c>
      <c r="AG113" s="59"/>
      <c r="AH113" s="21">
        <v>3</v>
      </c>
      <c r="AI113" s="21">
        <v>3</v>
      </c>
      <c r="AJ113" s="59"/>
      <c r="AK113" s="13">
        <v>0</v>
      </c>
      <c r="AL113" s="19">
        <v>3</v>
      </c>
      <c r="AM113" s="13">
        <v>0</v>
      </c>
      <c r="AN113" s="64"/>
      <c r="AO113" s="14">
        <v>0</v>
      </c>
      <c r="AP113" s="21">
        <v>3</v>
      </c>
      <c r="AQ113" s="14">
        <v>0</v>
      </c>
      <c r="AR113" s="14">
        <v>0</v>
      </c>
      <c r="AS113" s="64"/>
      <c r="AT113" s="21">
        <v>3</v>
      </c>
      <c r="AU113" s="21">
        <v>3</v>
      </c>
      <c r="AV113" s="64"/>
      <c r="AW113" s="14">
        <v>0</v>
      </c>
      <c r="AX113" s="14">
        <v>0</v>
      </c>
      <c r="AY113" s="103" t="s">
        <v>1129</v>
      </c>
      <c r="AZ113" s="103" t="s">
        <v>1129</v>
      </c>
      <c r="BA113" s="6">
        <v>0</v>
      </c>
      <c r="BB113" s="20">
        <v>1</v>
      </c>
      <c r="BC113" s="64"/>
      <c r="BD113" s="6">
        <v>0</v>
      </c>
      <c r="BE113" s="103" t="s">
        <v>1129</v>
      </c>
      <c r="BF113" s="14">
        <v>0</v>
      </c>
      <c r="BG113" s="64"/>
      <c r="BH113" s="14">
        <v>0</v>
      </c>
      <c r="BI113" s="14">
        <v>0</v>
      </c>
      <c r="BJ113" s="64"/>
      <c r="BK113" s="14">
        <v>0</v>
      </c>
      <c r="BL113" s="6">
        <v>0</v>
      </c>
      <c r="BM113" s="14">
        <v>0</v>
      </c>
      <c r="BN113" s="9">
        <v>0</v>
      </c>
      <c r="BO113" s="64"/>
      <c r="BP113" s="14">
        <v>0</v>
      </c>
      <c r="BQ113" s="103" t="s">
        <v>1129</v>
      </c>
      <c r="BR113" s="9">
        <v>0</v>
      </c>
      <c r="BS113" s="103" t="s">
        <v>1129</v>
      </c>
      <c r="BT113" s="64"/>
      <c r="BU113" s="14">
        <v>0</v>
      </c>
      <c r="BV113" s="57"/>
      <c r="BW113" s="20">
        <v>1</v>
      </c>
      <c r="BX113" s="64"/>
      <c r="BY113" s="14">
        <v>0</v>
      </c>
      <c r="BZ113" s="20">
        <v>1</v>
      </c>
      <c r="CA113" s="14">
        <v>0</v>
      </c>
      <c r="CB113" s="14">
        <v>0</v>
      </c>
      <c r="CC113" s="64"/>
      <c r="CD113" s="6">
        <v>0</v>
      </c>
      <c r="CE113" s="6">
        <v>0</v>
      </c>
      <c r="CF113" s="59"/>
      <c r="CG113" s="21">
        <v>3</v>
      </c>
      <c r="CH113" s="6">
        <v>0</v>
      </c>
      <c r="CI113" s="64"/>
      <c r="CJ113" s="14">
        <v>6</v>
      </c>
      <c r="CK113" s="14">
        <v>740</v>
      </c>
      <c r="CL113" s="58"/>
      <c r="CM113" s="14">
        <v>0</v>
      </c>
      <c r="CN113" s="14">
        <v>0</v>
      </c>
      <c r="CO113" s="14">
        <v>1</v>
      </c>
      <c r="CP113" s="64"/>
      <c r="CQ113" s="64"/>
      <c r="CR113" s="28">
        <v>2</v>
      </c>
      <c r="CS113" s="14">
        <v>0</v>
      </c>
      <c r="CT113" s="14">
        <v>0</v>
      </c>
      <c r="CU113" s="14">
        <v>0</v>
      </c>
      <c r="CV113" s="14">
        <v>0</v>
      </c>
      <c r="CW113" s="28">
        <v>2</v>
      </c>
      <c r="CX113" s="64"/>
      <c r="CY113" s="14">
        <v>0</v>
      </c>
      <c r="CZ113" s="14">
        <v>0</v>
      </c>
      <c r="DA113" s="14">
        <v>0</v>
      </c>
      <c r="DB113" s="85" t="s">
        <v>1129</v>
      </c>
      <c r="DC113" s="64"/>
      <c r="DD113" s="14">
        <v>0</v>
      </c>
      <c r="DE113" s="14">
        <v>0</v>
      </c>
      <c r="DF113" s="14">
        <v>0</v>
      </c>
      <c r="DG113" s="103" t="s">
        <v>1129</v>
      </c>
      <c r="DH113" s="64"/>
      <c r="DI113" s="14">
        <v>0</v>
      </c>
      <c r="DJ113" s="14">
        <v>0</v>
      </c>
      <c r="DK113" s="14">
        <v>0</v>
      </c>
      <c r="DL113" s="14">
        <v>0</v>
      </c>
      <c r="DM113" s="64"/>
      <c r="DN113" s="14">
        <v>0</v>
      </c>
      <c r="DO113" s="9">
        <v>0</v>
      </c>
      <c r="DP113" s="64"/>
      <c r="DQ113" s="103" t="s">
        <v>1129</v>
      </c>
      <c r="DR113" s="64"/>
      <c r="DS113" s="85" t="s">
        <v>1129</v>
      </c>
      <c r="DT113" s="85" t="s">
        <v>1129</v>
      </c>
      <c r="DU113" s="85" t="s">
        <v>1129</v>
      </c>
      <c r="DV113" s="85" t="s">
        <v>1129</v>
      </c>
      <c r="DW113" s="85" t="s">
        <v>1129</v>
      </c>
      <c r="DX113" s="20">
        <v>1</v>
      </c>
      <c r="DY113" s="14">
        <v>0</v>
      </c>
      <c r="DZ113" s="64"/>
      <c r="EA113" s="21">
        <v>3</v>
      </c>
      <c r="EB113" s="21">
        <v>3</v>
      </c>
      <c r="EC113" s="21">
        <v>3</v>
      </c>
      <c r="ED113" s="21">
        <v>3</v>
      </c>
      <c r="EE113" s="9">
        <v>0</v>
      </c>
      <c r="EF113" s="21">
        <v>3</v>
      </c>
      <c r="EG113" s="21">
        <v>3</v>
      </c>
      <c r="EH113" s="21">
        <v>3</v>
      </c>
      <c r="EI113" s="14">
        <v>0</v>
      </c>
      <c r="EJ113" s="58"/>
      <c r="EK113" s="14">
        <v>0</v>
      </c>
      <c r="EL113" s="14">
        <v>0</v>
      </c>
      <c r="EM113" s="21">
        <v>3</v>
      </c>
      <c r="EN113" s="14">
        <v>0</v>
      </c>
      <c r="EO113" s="14">
        <v>0</v>
      </c>
      <c r="EP113" s="20">
        <v>1</v>
      </c>
      <c r="EQ113" s="14">
        <v>0</v>
      </c>
      <c r="ER113" s="14">
        <v>0</v>
      </c>
      <c r="ES113" s="14">
        <v>0</v>
      </c>
      <c r="ET113" s="14">
        <v>0</v>
      </c>
      <c r="EU113" s="14">
        <v>0</v>
      </c>
      <c r="EV113" s="14">
        <v>0</v>
      </c>
      <c r="EW113" s="14">
        <v>0</v>
      </c>
      <c r="EX113" s="14">
        <v>0</v>
      </c>
      <c r="EY113" s="14">
        <v>0</v>
      </c>
      <c r="EZ113" s="14">
        <v>0</v>
      </c>
      <c r="FA113" s="14">
        <v>0</v>
      </c>
      <c r="FB113" s="14">
        <v>0</v>
      </c>
      <c r="FC113" s="14">
        <v>0</v>
      </c>
      <c r="FD113" s="14">
        <v>0</v>
      </c>
      <c r="FE113" s="20">
        <v>1</v>
      </c>
    </row>
    <row r="114" spans="1:161" s="1" customFormat="1" ht="120" customHeight="1" x14ac:dyDescent="0.25">
      <c r="A114" s="13">
        <v>113</v>
      </c>
      <c r="B114" s="6" t="s">
        <v>638</v>
      </c>
      <c r="C114" s="6" t="s">
        <v>639</v>
      </c>
      <c r="D114" s="6" t="s">
        <v>26</v>
      </c>
      <c r="E114" s="6">
        <v>1</v>
      </c>
      <c r="F114" s="6" t="s">
        <v>640</v>
      </c>
      <c r="G114" s="6">
        <v>2</v>
      </c>
      <c r="H114" s="7" t="s">
        <v>641</v>
      </c>
      <c r="I114" s="8">
        <v>2010</v>
      </c>
      <c r="J114" s="6" t="s">
        <v>642</v>
      </c>
      <c r="K114" s="8">
        <v>2011</v>
      </c>
      <c r="L114" s="6" t="s">
        <v>30</v>
      </c>
      <c r="M114" s="6">
        <v>1</v>
      </c>
      <c r="N114" s="6" t="s">
        <v>30</v>
      </c>
      <c r="O114" s="6" t="s">
        <v>30</v>
      </c>
      <c r="P114" s="6" t="s">
        <v>30</v>
      </c>
      <c r="Q114" s="6" t="s">
        <v>30</v>
      </c>
      <c r="R114" s="6" t="s">
        <v>30</v>
      </c>
      <c r="S114" s="6" t="s">
        <v>30</v>
      </c>
      <c r="T114" s="6" t="s">
        <v>30</v>
      </c>
      <c r="U114" s="6" t="s">
        <v>31</v>
      </c>
      <c r="V114" s="6" t="s">
        <v>584</v>
      </c>
      <c r="W114" s="14">
        <v>1</v>
      </c>
      <c r="X114" s="57"/>
      <c r="Y114" s="57"/>
      <c r="Z114" s="13">
        <v>0</v>
      </c>
      <c r="AA114" s="13">
        <v>0</v>
      </c>
      <c r="AB114" s="13">
        <v>0</v>
      </c>
      <c r="AC114" s="13">
        <v>0</v>
      </c>
      <c r="AD114" s="13">
        <v>0</v>
      </c>
      <c r="AE114" s="13">
        <v>0</v>
      </c>
      <c r="AF114" s="13">
        <v>0</v>
      </c>
      <c r="AG114" s="57"/>
      <c r="AH114" s="13">
        <v>0</v>
      </c>
      <c r="AI114" s="13">
        <v>0</v>
      </c>
      <c r="AJ114" s="57"/>
      <c r="AK114" s="13">
        <v>0</v>
      </c>
      <c r="AL114" s="13">
        <v>0</v>
      </c>
      <c r="AM114" s="13">
        <v>0</v>
      </c>
      <c r="AN114" s="64"/>
      <c r="AO114" s="13">
        <v>0</v>
      </c>
      <c r="AP114" s="13">
        <v>0</v>
      </c>
      <c r="AQ114" s="14">
        <v>0</v>
      </c>
      <c r="AR114" s="13">
        <v>0</v>
      </c>
      <c r="AS114" s="64"/>
      <c r="AT114" s="13">
        <v>0</v>
      </c>
      <c r="AU114" s="13">
        <v>0</v>
      </c>
      <c r="AV114" s="64"/>
      <c r="AW114" s="13">
        <v>0</v>
      </c>
      <c r="AX114" s="13">
        <v>0</v>
      </c>
      <c r="AY114" s="103" t="s">
        <v>1129</v>
      </c>
      <c r="AZ114" s="103" t="s">
        <v>1129</v>
      </c>
      <c r="BA114" s="13">
        <v>0</v>
      </c>
      <c r="BB114" s="13">
        <v>0</v>
      </c>
      <c r="BC114" s="64"/>
      <c r="BD114" s="13">
        <v>0</v>
      </c>
      <c r="BE114" s="103" t="s">
        <v>1129</v>
      </c>
      <c r="BF114" s="13">
        <v>0</v>
      </c>
      <c r="BG114" s="64"/>
      <c r="BH114" s="13">
        <v>0</v>
      </c>
      <c r="BI114" s="13">
        <v>0</v>
      </c>
      <c r="BJ114" s="64"/>
      <c r="BK114" s="13">
        <v>0</v>
      </c>
      <c r="BL114" s="13">
        <v>0</v>
      </c>
      <c r="BM114" s="13">
        <v>0</v>
      </c>
      <c r="BN114" s="9">
        <v>0</v>
      </c>
      <c r="BO114" s="64"/>
      <c r="BP114" s="13">
        <v>0</v>
      </c>
      <c r="BQ114" s="103" t="s">
        <v>1129</v>
      </c>
      <c r="BR114" s="9">
        <v>0</v>
      </c>
      <c r="BS114" s="103" t="s">
        <v>1129</v>
      </c>
      <c r="BT114" s="64"/>
      <c r="BU114" s="13">
        <v>0</v>
      </c>
      <c r="BV114" s="57"/>
      <c r="BW114" s="13">
        <v>0</v>
      </c>
      <c r="BX114" s="64"/>
      <c r="BY114" s="13">
        <v>0</v>
      </c>
      <c r="BZ114" s="13">
        <v>0</v>
      </c>
      <c r="CA114" s="13">
        <v>0</v>
      </c>
      <c r="CB114" s="13">
        <v>0</v>
      </c>
      <c r="CC114" s="64"/>
      <c r="CD114" s="13">
        <v>0</v>
      </c>
      <c r="CE114" s="13">
        <v>0</v>
      </c>
      <c r="CF114" s="57"/>
      <c r="CG114" s="13">
        <v>0</v>
      </c>
      <c r="CH114" s="13">
        <v>0</v>
      </c>
      <c r="CI114" s="64"/>
      <c r="CJ114" s="13">
        <v>0</v>
      </c>
      <c r="CK114" s="13">
        <v>0</v>
      </c>
      <c r="CL114" s="57"/>
      <c r="CM114" s="13">
        <v>0</v>
      </c>
      <c r="CN114" s="13">
        <v>0</v>
      </c>
      <c r="CO114" s="13">
        <v>0</v>
      </c>
      <c r="CP114" s="64"/>
      <c r="CQ114" s="64"/>
      <c r="CR114" s="13">
        <v>0</v>
      </c>
      <c r="CS114" s="13">
        <v>0</v>
      </c>
      <c r="CT114" s="22">
        <v>0</v>
      </c>
      <c r="CU114" s="22">
        <v>0</v>
      </c>
      <c r="CV114" s="22">
        <v>0</v>
      </c>
      <c r="CW114" s="22">
        <v>0</v>
      </c>
      <c r="CX114" s="64"/>
      <c r="CY114" s="13">
        <v>0</v>
      </c>
      <c r="CZ114" s="13">
        <v>0</v>
      </c>
      <c r="DA114" s="13">
        <v>0</v>
      </c>
      <c r="DB114" s="85" t="s">
        <v>1129</v>
      </c>
      <c r="DC114" s="64"/>
      <c r="DD114" s="13">
        <v>0</v>
      </c>
      <c r="DE114" s="13">
        <v>0</v>
      </c>
      <c r="DF114" s="13">
        <v>0</v>
      </c>
      <c r="DG114" s="103" t="s">
        <v>1129</v>
      </c>
      <c r="DH114" s="64"/>
      <c r="DI114" s="13">
        <v>0</v>
      </c>
      <c r="DJ114" s="13">
        <v>0</v>
      </c>
      <c r="DK114" s="13">
        <v>0</v>
      </c>
      <c r="DL114" s="13">
        <v>0</v>
      </c>
      <c r="DM114" s="64"/>
      <c r="DN114" s="13">
        <v>0</v>
      </c>
      <c r="DO114" s="9">
        <v>0</v>
      </c>
      <c r="DP114" s="64"/>
      <c r="DQ114" s="103" t="s">
        <v>1129</v>
      </c>
      <c r="DR114" s="64"/>
      <c r="DS114" s="85" t="s">
        <v>1129</v>
      </c>
      <c r="DT114" s="85" t="s">
        <v>1129</v>
      </c>
      <c r="DU114" s="85" t="s">
        <v>1129</v>
      </c>
      <c r="DV114" s="85" t="s">
        <v>1129</v>
      </c>
      <c r="DW114" s="85" t="s">
        <v>1129</v>
      </c>
      <c r="DX114" s="13">
        <v>0</v>
      </c>
      <c r="DY114" s="13">
        <v>0</v>
      </c>
      <c r="DZ114" s="64"/>
      <c r="EA114" s="13">
        <v>0</v>
      </c>
      <c r="EB114" s="13">
        <v>0</v>
      </c>
      <c r="EC114" s="13">
        <v>0</v>
      </c>
      <c r="ED114" s="13">
        <v>0</v>
      </c>
      <c r="EE114" s="9">
        <v>0</v>
      </c>
      <c r="EF114" s="13">
        <v>0</v>
      </c>
      <c r="EG114" s="13">
        <v>0</v>
      </c>
      <c r="EH114" s="13">
        <v>0</v>
      </c>
      <c r="EI114" s="13">
        <v>0</v>
      </c>
      <c r="EJ114" s="57"/>
      <c r="EK114" s="13">
        <v>0</v>
      </c>
      <c r="EL114" s="13">
        <v>0</v>
      </c>
      <c r="EM114" s="19">
        <v>3</v>
      </c>
      <c r="EN114" s="13">
        <v>0</v>
      </c>
      <c r="EO114" s="13">
        <v>0</v>
      </c>
      <c r="EP114" s="25">
        <v>1</v>
      </c>
      <c r="EQ114" s="13">
        <v>0</v>
      </c>
      <c r="ER114" s="13">
        <v>0</v>
      </c>
      <c r="ES114" s="13">
        <v>0</v>
      </c>
      <c r="ET114" s="13">
        <v>0</v>
      </c>
      <c r="EU114" s="13">
        <v>0</v>
      </c>
      <c r="EV114" s="13">
        <v>0</v>
      </c>
      <c r="EW114" s="13">
        <v>0</v>
      </c>
      <c r="EX114" s="13">
        <v>0</v>
      </c>
      <c r="EY114" s="13">
        <v>0</v>
      </c>
      <c r="EZ114" s="13">
        <v>0</v>
      </c>
      <c r="FA114" s="13">
        <v>0</v>
      </c>
      <c r="FB114" s="13">
        <v>0</v>
      </c>
      <c r="FC114" s="13">
        <v>0</v>
      </c>
      <c r="FD114" s="13">
        <v>0</v>
      </c>
      <c r="FE114" s="25">
        <v>1</v>
      </c>
    </row>
    <row r="115" spans="1:161" s="1" customFormat="1" ht="120" customHeight="1" x14ac:dyDescent="0.25">
      <c r="A115" s="13">
        <v>114</v>
      </c>
      <c r="B115" s="6" t="s">
        <v>643</v>
      </c>
      <c r="C115" s="6" t="s">
        <v>644</v>
      </c>
      <c r="D115" s="14" t="s">
        <v>26</v>
      </c>
      <c r="E115" s="14">
        <v>1</v>
      </c>
      <c r="F115" s="14" t="s">
        <v>645</v>
      </c>
      <c r="G115" s="6">
        <v>1</v>
      </c>
      <c r="H115" s="7" t="s">
        <v>646</v>
      </c>
      <c r="I115" s="8">
        <v>2010</v>
      </c>
      <c r="J115" s="7" t="s">
        <v>647</v>
      </c>
      <c r="K115" s="8">
        <v>2013</v>
      </c>
      <c r="L115" s="36" t="s">
        <v>30</v>
      </c>
      <c r="M115" s="14">
        <v>1</v>
      </c>
      <c r="N115" s="18" t="s">
        <v>30</v>
      </c>
      <c r="O115" s="18" t="s">
        <v>30</v>
      </c>
      <c r="P115" s="18" t="s">
        <v>30</v>
      </c>
      <c r="Q115" s="18" t="s">
        <v>30</v>
      </c>
      <c r="R115" s="18" t="s">
        <v>30</v>
      </c>
      <c r="S115" s="18" t="s">
        <v>30</v>
      </c>
      <c r="T115" s="18" t="s">
        <v>30</v>
      </c>
      <c r="U115" s="14" t="s">
        <v>44</v>
      </c>
      <c r="V115" s="14" t="s">
        <v>516</v>
      </c>
      <c r="W115" s="13">
        <v>1</v>
      </c>
      <c r="X115" s="57"/>
      <c r="Y115" s="57"/>
      <c r="Z115" s="14">
        <v>1</v>
      </c>
      <c r="AA115" s="14">
        <v>1</v>
      </c>
      <c r="AB115" s="20">
        <v>1</v>
      </c>
      <c r="AC115" s="21">
        <v>3</v>
      </c>
      <c r="AD115" s="6">
        <v>0</v>
      </c>
      <c r="AE115" s="20">
        <v>1</v>
      </c>
      <c r="AF115" s="20">
        <v>1</v>
      </c>
      <c r="AG115" s="59"/>
      <c r="AH115" s="14">
        <v>0</v>
      </c>
      <c r="AI115" s="14">
        <v>0</v>
      </c>
      <c r="AJ115" s="59"/>
      <c r="AK115" s="13">
        <v>0</v>
      </c>
      <c r="AL115" s="19">
        <v>3</v>
      </c>
      <c r="AM115" s="19">
        <v>3</v>
      </c>
      <c r="AN115" s="64"/>
      <c r="AO115" s="21">
        <v>3</v>
      </c>
      <c r="AP115" s="32">
        <v>3</v>
      </c>
      <c r="AQ115" s="14">
        <v>0</v>
      </c>
      <c r="AR115" s="14">
        <v>0</v>
      </c>
      <c r="AS115" s="64"/>
      <c r="AT115" s="21">
        <v>3</v>
      </c>
      <c r="AU115" s="14">
        <v>0</v>
      </c>
      <c r="AV115" s="64"/>
      <c r="AW115" s="14">
        <v>0</v>
      </c>
      <c r="AX115" s="14">
        <v>0</v>
      </c>
      <c r="AY115" s="103" t="s">
        <v>1129</v>
      </c>
      <c r="AZ115" s="103" t="s">
        <v>1129</v>
      </c>
      <c r="BA115" s="6">
        <v>0</v>
      </c>
      <c r="BB115" s="31">
        <v>1</v>
      </c>
      <c r="BC115" s="64"/>
      <c r="BD115" s="6">
        <v>0</v>
      </c>
      <c r="BE115" s="103" t="s">
        <v>1129</v>
      </c>
      <c r="BF115" s="20">
        <v>1</v>
      </c>
      <c r="BG115" s="64"/>
      <c r="BH115" s="14">
        <v>0</v>
      </c>
      <c r="BI115" s="14">
        <v>0</v>
      </c>
      <c r="BJ115" s="64"/>
      <c r="BK115" s="14">
        <v>0</v>
      </c>
      <c r="BL115" s="6">
        <v>0</v>
      </c>
      <c r="BM115" s="14">
        <v>0</v>
      </c>
      <c r="BN115" s="9">
        <v>0</v>
      </c>
      <c r="BO115" s="64"/>
      <c r="BP115" s="14">
        <v>0</v>
      </c>
      <c r="BQ115" s="103" t="s">
        <v>1129</v>
      </c>
      <c r="BR115" s="9">
        <v>0</v>
      </c>
      <c r="BS115" s="103" t="s">
        <v>1129</v>
      </c>
      <c r="BT115" s="64"/>
      <c r="BU115" s="14">
        <v>0</v>
      </c>
      <c r="BV115" s="57"/>
      <c r="BW115" s="20">
        <v>1</v>
      </c>
      <c r="BX115" s="64"/>
      <c r="BY115" s="14">
        <v>0</v>
      </c>
      <c r="BZ115" s="14">
        <v>0</v>
      </c>
      <c r="CA115" s="14">
        <v>0</v>
      </c>
      <c r="CB115" s="14">
        <v>0</v>
      </c>
      <c r="CC115" s="64"/>
      <c r="CD115" s="20">
        <v>1</v>
      </c>
      <c r="CE115" s="20">
        <v>1</v>
      </c>
      <c r="CF115" s="59"/>
      <c r="CG115" s="21">
        <v>3</v>
      </c>
      <c r="CH115" s="6">
        <v>0</v>
      </c>
      <c r="CI115" s="64"/>
      <c r="CJ115" s="14">
        <v>5</v>
      </c>
      <c r="CK115" s="14">
        <v>510</v>
      </c>
      <c r="CL115" s="58"/>
      <c r="CM115" s="14">
        <v>0</v>
      </c>
      <c r="CN115" s="14">
        <v>0</v>
      </c>
      <c r="CO115" s="14">
        <v>1</v>
      </c>
      <c r="CP115" s="64"/>
      <c r="CQ115" s="64"/>
      <c r="CR115" s="28">
        <v>2</v>
      </c>
      <c r="CS115" s="14">
        <v>0</v>
      </c>
      <c r="CT115" s="14">
        <v>0</v>
      </c>
      <c r="CU115" s="14">
        <v>0</v>
      </c>
      <c r="CV115" s="14">
        <v>0</v>
      </c>
      <c r="CW115" s="28">
        <v>2</v>
      </c>
      <c r="CX115" s="64"/>
      <c r="CY115" s="14">
        <v>0</v>
      </c>
      <c r="CZ115" s="14">
        <v>0</v>
      </c>
      <c r="DA115" s="14">
        <v>0</v>
      </c>
      <c r="DB115" s="85" t="s">
        <v>1129</v>
      </c>
      <c r="DC115" s="64"/>
      <c r="DD115" s="14">
        <v>0</v>
      </c>
      <c r="DE115" s="14">
        <v>0</v>
      </c>
      <c r="DF115" s="14">
        <v>0</v>
      </c>
      <c r="DG115" s="103" t="s">
        <v>1129</v>
      </c>
      <c r="DH115" s="64"/>
      <c r="DI115" s="19">
        <v>3</v>
      </c>
      <c r="DJ115" s="14">
        <v>0</v>
      </c>
      <c r="DK115" s="14">
        <v>0</v>
      </c>
      <c r="DL115" s="19">
        <v>3</v>
      </c>
      <c r="DM115" s="64"/>
      <c r="DN115" s="14">
        <v>0</v>
      </c>
      <c r="DO115" s="9">
        <v>0</v>
      </c>
      <c r="DP115" s="64"/>
      <c r="DQ115" s="103" t="s">
        <v>1129</v>
      </c>
      <c r="DR115" s="64"/>
      <c r="DS115" s="85" t="s">
        <v>1129</v>
      </c>
      <c r="DT115" s="85" t="s">
        <v>1129</v>
      </c>
      <c r="DU115" s="85" t="s">
        <v>1129</v>
      </c>
      <c r="DV115" s="85" t="s">
        <v>1129</v>
      </c>
      <c r="DW115" s="85" t="s">
        <v>1129</v>
      </c>
      <c r="DX115" s="20">
        <v>1</v>
      </c>
      <c r="DY115" s="14">
        <v>0</v>
      </c>
      <c r="DZ115" s="64"/>
      <c r="EA115" s="14">
        <v>0</v>
      </c>
      <c r="EB115" s="21">
        <v>3</v>
      </c>
      <c r="EC115" s="21">
        <v>3</v>
      </c>
      <c r="ED115" s="21">
        <v>3</v>
      </c>
      <c r="EE115" s="9">
        <v>0</v>
      </c>
      <c r="EF115" s="32">
        <v>3</v>
      </c>
      <c r="EG115" s="14">
        <v>0</v>
      </c>
      <c r="EH115" s="14">
        <v>0</v>
      </c>
      <c r="EI115" s="32">
        <v>3</v>
      </c>
      <c r="EJ115" s="71"/>
      <c r="EK115" s="13">
        <v>0</v>
      </c>
      <c r="EL115" s="13">
        <v>0</v>
      </c>
      <c r="EM115" s="13">
        <v>0</v>
      </c>
      <c r="EN115" s="13">
        <v>0</v>
      </c>
      <c r="EO115" s="13">
        <v>0</v>
      </c>
      <c r="EP115" s="13">
        <v>0</v>
      </c>
      <c r="EQ115" s="13">
        <v>0</v>
      </c>
      <c r="ER115" s="13">
        <v>0</v>
      </c>
      <c r="ES115" s="13">
        <v>0</v>
      </c>
      <c r="ET115" s="13">
        <v>0</v>
      </c>
      <c r="EU115" s="13">
        <v>0</v>
      </c>
      <c r="EV115" s="13">
        <v>0</v>
      </c>
      <c r="EW115" s="13">
        <v>0</v>
      </c>
      <c r="EX115" s="13">
        <v>0</v>
      </c>
      <c r="EY115" s="13">
        <v>0</v>
      </c>
      <c r="EZ115" s="13">
        <v>0</v>
      </c>
      <c r="FA115" s="13">
        <v>0</v>
      </c>
      <c r="FB115" s="13">
        <v>0</v>
      </c>
      <c r="FC115" s="13">
        <v>0</v>
      </c>
      <c r="FD115" s="13">
        <v>0</v>
      </c>
      <c r="FE115" s="13">
        <v>0</v>
      </c>
    </row>
    <row r="116" spans="1:161" s="1" customFormat="1" ht="120" customHeight="1" x14ac:dyDescent="0.25">
      <c r="A116" s="13">
        <v>115</v>
      </c>
      <c r="B116" s="6" t="s">
        <v>648</v>
      </c>
      <c r="C116" s="6" t="s">
        <v>649</v>
      </c>
      <c r="D116" s="6" t="s">
        <v>26</v>
      </c>
      <c r="E116" s="6">
        <v>1</v>
      </c>
      <c r="F116" s="6" t="s">
        <v>650</v>
      </c>
      <c r="G116" s="6">
        <v>1</v>
      </c>
      <c r="H116" s="7" t="s">
        <v>651</v>
      </c>
      <c r="I116" s="8">
        <v>2010</v>
      </c>
      <c r="J116" s="6" t="s">
        <v>652</v>
      </c>
      <c r="K116" s="8">
        <v>2012</v>
      </c>
      <c r="L116" s="6" t="s">
        <v>30</v>
      </c>
      <c r="M116" s="6">
        <v>1</v>
      </c>
      <c r="N116" s="6" t="s">
        <v>30</v>
      </c>
      <c r="O116" s="6" t="s">
        <v>30</v>
      </c>
      <c r="P116" s="6" t="s">
        <v>30</v>
      </c>
      <c r="Q116" s="6" t="s">
        <v>30</v>
      </c>
      <c r="R116" s="6" t="s">
        <v>30</v>
      </c>
      <c r="S116" s="6" t="s">
        <v>30</v>
      </c>
      <c r="T116" s="6" t="s">
        <v>30</v>
      </c>
      <c r="U116" s="6" t="s">
        <v>73</v>
      </c>
      <c r="V116" s="6" t="s">
        <v>32</v>
      </c>
      <c r="W116" s="14">
        <v>1</v>
      </c>
      <c r="X116" s="57"/>
      <c r="Y116" s="57"/>
      <c r="Z116" s="13">
        <v>0</v>
      </c>
      <c r="AA116" s="13">
        <v>0</v>
      </c>
      <c r="AB116" s="13">
        <v>0</v>
      </c>
      <c r="AC116" s="13">
        <v>0</v>
      </c>
      <c r="AD116" s="13">
        <v>0</v>
      </c>
      <c r="AE116" s="13">
        <v>0</v>
      </c>
      <c r="AF116" s="13">
        <v>0</v>
      </c>
      <c r="AG116" s="57"/>
      <c r="AH116" s="13">
        <v>0</v>
      </c>
      <c r="AI116" s="13">
        <v>0</v>
      </c>
      <c r="AJ116" s="57"/>
      <c r="AK116" s="13">
        <v>0</v>
      </c>
      <c r="AL116" s="13">
        <v>0</v>
      </c>
      <c r="AM116" s="13">
        <v>0</v>
      </c>
      <c r="AN116" s="64"/>
      <c r="AO116" s="13">
        <v>0</v>
      </c>
      <c r="AP116" s="13">
        <v>0</v>
      </c>
      <c r="AQ116" s="14">
        <v>0</v>
      </c>
      <c r="AR116" s="13">
        <v>0</v>
      </c>
      <c r="AS116" s="64"/>
      <c r="AT116" s="13">
        <v>0</v>
      </c>
      <c r="AU116" s="13">
        <v>0</v>
      </c>
      <c r="AV116" s="64"/>
      <c r="AW116" s="13">
        <v>0</v>
      </c>
      <c r="AX116" s="13">
        <v>0</v>
      </c>
      <c r="AY116" s="103" t="s">
        <v>1129</v>
      </c>
      <c r="AZ116" s="103" t="s">
        <v>1129</v>
      </c>
      <c r="BA116" s="13">
        <v>0</v>
      </c>
      <c r="BB116" s="13">
        <v>0</v>
      </c>
      <c r="BC116" s="64"/>
      <c r="BD116" s="13">
        <v>0</v>
      </c>
      <c r="BE116" s="103" t="s">
        <v>1129</v>
      </c>
      <c r="BF116" s="13">
        <v>0</v>
      </c>
      <c r="BG116" s="64"/>
      <c r="BH116" s="13">
        <v>0</v>
      </c>
      <c r="BI116" s="13">
        <v>0</v>
      </c>
      <c r="BJ116" s="64"/>
      <c r="BK116" s="13">
        <v>0</v>
      </c>
      <c r="BL116" s="13">
        <v>0</v>
      </c>
      <c r="BM116" s="13">
        <v>0</v>
      </c>
      <c r="BN116" s="9">
        <v>0</v>
      </c>
      <c r="BO116" s="64"/>
      <c r="BP116" s="13">
        <v>0</v>
      </c>
      <c r="BQ116" s="103" t="s">
        <v>1129</v>
      </c>
      <c r="BR116" s="9">
        <v>0</v>
      </c>
      <c r="BS116" s="103" t="s">
        <v>1129</v>
      </c>
      <c r="BT116" s="64"/>
      <c r="BU116" s="13">
        <v>0</v>
      </c>
      <c r="BV116" s="57"/>
      <c r="BW116" s="13">
        <v>0</v>
      </c>
      <c r="BX116" s="64"/>
      <c r="BY116" s="13">
        <v>0</v>
      </c>
      <c r="BZ116" s="13">
        <v>0</v>
      </c>
      <c r="CA116" s="13">
        <v>0</v>
      </c>
      <c r="CB116" s="13">
        <v>0</v>
      </c>
      <c r="CC116" s="64"/>
      <c r="CD116" s="13">
        <v>0</v>
      </c>
      <c r="CE116" s="13">
        <v>0</v>
      </c>
      <c r="CF116" s="57"/>
      <c r="CG116" s="13">
        <v>0</v>
      </c>
      <c r="CH116" s="13">
        <v>0</v>
      </c>
      <c r="CI116" s="64"/>
      <c r="CJ116" s="13">
        <v>0</v>
      </c>
      <c r="CK116" s="13">
        <v>0</v>
      </c>
      <c r="CL116" s="57"/>
      <c r="CM116" s="13">
        <v>0</v>
      </c>
      <c r="CN116" s="13">
        <v>0</v>
      </c>
      <c r="CO116" s="13">
        <v>0</v>
      </c>
      <c r="CP116" s="64"/>
      <c r="CQ116" s="64"/>
      <c r="CR116" s="13">
        <v>0</v>
      </c>
      <c r="CS116" s="13">
        <v>0</v>
      </c>
      <c r="CT116" s="22">
        <v>0</v>
      </c>
      <c r="CU116" s="22">
        <v>0</v>
      </c>
      <c r="CV116" s="22">
        <v>0</v>
      </c>
      <c r="CW116" s="22">
        <v>0</v>
      </c>
      <c r="CX116" s="64"/>
      <c r="CY116" s="13">
        <v>0</v>
      </c>
      <c r="CZ116" s="13">
        <v>0</v>
      </c>
      <c r="DA116" s="13">
        <v>0</v>
      </c>
      <c r="DB116" s="85" t="s">
        <v>1129</v>
      </c>
      <c r="DC116" s="64"/>
      <c r="DD116" s="13">
        <v>0</v>
      </c>
      <c r="DE116" s="13">
        <v>0</v>
      </c>
      <c r="DF116" s="13">
        <v>0</v>
      </c>
      <c r="DG116" s="103" t="s">
        <v>1129</v>
      </c>
      <c r="DH116" s="64"/>
      <c r="DI116" s="13">
        <v>0</v>
      </c>
      <c r="DJ116" s="13">
        <v>0</v>
      </c>
      <c r="DK116" s="13">
        <v>0</v>
      </c>
      <c r="DL116" s="13">
        <v>0</v>
      </c>
      <c r="DM116" s="64"/>
      <c r="DN116" s="13">
        <v>0</v>
      </c>
      <c r="DO116" s="9">
        <v>0</v>
      </c>
      <c r="DP116" s="64"/>
      <c r="DQ116" s="103" t="s">
        <v>1129</v>
      </c>
      <c r="DR116" s="64"/>
      <c r="DS116" s="85" t="s">
        <v>1129</v>
      </c>
      <c r="DT116" s="85" t="s">
        <v>1129</v>
      </c>
      <c r="DU116" s="85" t="s">
        <v>1129</v>
      </c>
      <c r="DV116" s="85" t="s">
        <v>1129</v>
      </c>
      <c r="DW116" s="85" t="s">
        <v>1129</v>
      </c>
      <c r="DX116" s="13">
        <v>0</v>
      </c>
      <c r="DY116" s="13">
        <v>0</v>
      </c>
      <c r="DZ116" s="64"/>
      <c r="EA116" s="13">
        <v>0</v>
      </c>
      <c r="EB116" s="13">
        <v>0</v>
      </c>
      <c r="EC116" s="13">
        <v>0</v>
      </c>
      <c r="ED116" s="13">
        <v>0</v>
      </c>
      <c r="EE116" s="9">
        <v>0</v>
      </c>
      <c r="EF116" s="13">
        <v>0</v>
      </c>
      <c r="EG116" s="13">
        <v>0</v>
      </c>
      <c r="EH116" s="13">
        <v>0</v>
      </c>
      <c r="EI116" s="13">
        <v>0</v>
      </c>
      <c r="EJ116" s="57"/>
      <c r="EK116" s="19">
        <v>3</v>
      </c>
      <c r="EL116" s="19">
        <v>3</v>
      </c>
      <c r="EM116" s="19">
        <v>3</v>
      </c>
      <c r="EN116" s="13">
        <v>0</v>
      </c>
      <c r="EO116" s="13">
        <v>0</v>
      </c>
      <c r="EP116" s="13">
        <v>0</v>
      </c>
      <c r="EQ116" s="13">
        <v>0</v>
      </c>
      <c r="ER116" s="13">
        <v>0</v>
      </c>
      <c r="ES116" s="19">
        <v>3</v>
      </c>
      <c r="ET116" s="13">
        <v>0</v>
      </c>
      <c r="EU116" s="13">
        <v>0</v>
      </c>
      <c r="EV116" s="13">
        <v>0</v>
      </c>
      <c r="EW116" s="13">
        <v>0</v>
      </c>
      <c r="EX116" s="13">
        <v>0</v>
      </c>
      <c r="EY116" s="13">
        <v>0</v>
      </c>
      <c r="EZ116" s="13">
        <v>0</v>
      </c>
      <c r="FA116" s="13">
        <v>0</v>
      </c>
      <c r="FB116" s="13">
        <v>0</v>
      </c>
      <c r="FC116" s="13">
        <v>0</v>
      </c>
      <c r="FD116" s="13">
        <v>3</v>
      </c>
      <c r="FE116" s="13">
        <v>0</v>
      </c>
    </row>
    <row r="117" spans="1:161" s="1" customFormat="1" ht="120" customHeight="1" x14ac:dyDescent="0.25">
      <c r="A117" s="13">
        <v>116</v>
      </c>
      <c r="B117" s="6" t="s">
        <v>653</v>
      </c>
      <c r="C117" s="6" t="s">
        <v>654</v>
      </c>
      <c r="D117" s="14" t="s">
        <v>26</v>
      </c>
      <c r="E117" s="14">
        <v>1</v>
      </c>
      <c r="F117" s="14" t="s">
        <v>655</v>
      </c>
      <c r="G117" s="6">
        <v>1</v>
      </c>
      <c r="H117" s="7" t="s">
        <v>656</v>
      </c>
      <c r="I117" s="8">
        <v>2010</v>
      </c>
      <c r="J117" s="7" t="s">
        <v>657</v>
      </c>
      <c r="K117" s="8">
        <v>2011</v>
      </c>
      <c r="L117" s="18" t="s">
        <v>30</v>
      </c>
      <c r="M117" s="14">
        <v>1</v>
      </c>
      <c r="N117" s="14" t="s">
        <v>30</v>
      </c>
      <c r="O117" s="14" t="s">
        <v>30</v>
      </c>
      <c r="P117" s="14" t="s">
        <v>30</v>
      </c>
      <c r="Q117" s="14" t="s">
        <v>30</v>
      </c>
      <c r="R117" s="14" t="s">
        <v>30</v>
      </c>
      <c r="S117" s="14" t="s">
        <v>30</v>
      </c>
      <c r="T117" s="14" t="s">
        <v>30</v>
      </c>
      <c r="U117" s="14" t="s">
        <v>31</v>
      </c>
      <c r="V117" s="14" t="s">
        <v>45</v>
      </c>
      <c r="W117" s="14">
        <v>1</v>
      </c>
      <c r="X117" s="58"/>
      <c r="Y117" s="58"/>
      <c r="Z117" s="14">
        <v>1</v>
      </c>
      <c r="AA117" s="14">
        <v>0</v>
      </c>
      <c r="AB117" s="14">
        <v>0</v>
      </c>
      <c r="AC117" s="6">
        <v>0</v>
      </c>
      <c r="AD117" s="6">
        <v>0</v>
      </c>
      <c r="AE117" s="6">
        <v>0</v>
      </c>
      <c r="AF117" s="6">
        <v>0</v>
      </c>
      <c r="AG117" s="59"/>
      <c r="AH117" s="14">
        <v>0</v>
      </c>
      <c r="AI117" s="14">
        <v>0</v>
      </c>
      <c r="AJ117" s="59"/>
      <c r="AK117" s="13">
        <v>0</v>
      </c>
      <c r="AL117" s="13">
        <v>0</v>
      </c>
      <c r="AM117" s="13">
        <v>0</v>
      </c>
      <c r="AN117" s="64"/>
      <c r="AO117" s="14">
        <v>0</v>
      </c>
      <c r="AP117" s="6">
        <v>0</v>
      </c>
      <c r="AQ117" s="14">
        <v>0</v>
      </c>
      <c r="AR117" s="14">
        <v>0</v>
      </c>
      <c r="AS117" s="64"/>
      <c r="AT117" s="6">
        <v>0</v>
      </c>
      <c r="AU117" s="14">
        <v>0</v>
      </c>
      <c r="AV117" s="64"/>
      <c r="AW117" s="14">
        <v>0</v>
      </c>
      <c r="AX117" s="14">
        <v>0</v>
      </c>
      <c r="AY117" s="103" t="s">
        <v>1129</v>
      </c>
      <c r="AZ117" s="103" t="s">
        <v>1129</v>
      </c>
      <c r="BA117" s="6">
        <v>0</v>
      </c>
      <c r="BB117" s="20">
        <v>1</v>
      </c>
      <c r="BC117" s="64"/>
      <c r="BD117" s="6">
        <v>0</v>
      </c>
      <c r="BE117" s="103" t="s">
        <v>1129</v>
      </c>
      <c r="BF117" s="14">
        <v>0</v>
      </c>
      <c r="BG117" s="64"/>
      <c r="BH117" s="20">
        <v>1</v>
      </c>
      <c r="BI117" s="20">
        <v>1</v>
      </c>
      <c r="BJ117" s="64"/>
      <c r="BK117" s="14">
        <v>0</v>
      </c>
      <c r="BL117" s="6">
        <v>0</v>
      </c>
      <c r="BM117" s="14">
        <v>0</v>
      </c>
      <c r="BN117" s="9">
        <v>0</v>
      </c>
      <c r="BO117" s="64"/>
      <c r="BP117" s="14">
        <v>0</v>
      </c>
      <c r="BQ117" s="103" t="s">
        <v>1129</v>
      </c>
      <c r="BR117" s="9">
        <v>0</v>
      </c>
      <c r="BS117" s="103" t="s">
        <v>1129</v>
      </c>
      <c r="BT117" s="64"/>
      <c r="BU117" s="14">
        <v>0</v>
      </c>
      <c r="BV117" s="57"/>
      <c r="BW117" s="14">
        <v>0</v>
      </c>
      <c r="BX117" s="64"/>
      <c r="BY117" s="14">
        <v>0</v>
      </c>
      <c r="BZ117" s="20">
        <v>1</v>
      </c>
      <c r="CA117" s="14">
        <v>0</v>
      </c>
      <c r="CB117" s="21">
        <v>3</v>
      </c>
      <c r="CC117" s="64"/>
      <c r="CD117" s="6">
        <v>0</v>
      </c>
      <c r="CE117" s="6">
        <v>0</v>
      </c>
      <c r="CF117" s="59"/>
      <c r="CG117" s="14">
        <v>0</v>
      </c>
      <c r="CH117" s="6">
        <v>0</v>
      </c>
      <c r="CI117" s="64"/>
      <c r="CJ117" s="14">
        <v>3</v>
      </c>
      <c r="CK117" s="14">
        <v>302</v>
      </c>
      <c r="CL117" s="58"/>
      <c r="CM117" s="14">
        <v>0</v>
      </c>
      <c r="CN117" s="14">
        <v>0</v>
      </c>
      <c r="CO117" s="14">
        <v>1</v>
      </c>
      <c r="CP117" s="64"/>
      <c r="CQ117" s="64"/>
      <c r="CR117" s="20">
        <v>1</v>
      </c>
      <c r="CS117" s="20">
        <v>1</v>
      </c>
      <c r="CT117" s="14">
        <v>0</v>
      </c>
      <c r="CU117" s="14">
        <v>0</v>
      </c>
      <c r="CV117" s="14">
        <v>0</v>
      </c>
      <c r="CW117" s="14">
        <v>0</v>
      </c>
      <c r="CX117" s="64"/>
      <c r="CY117" s="14">
        <v>0</v>
      </c>
      <c r="CZ117" s="14">
        <v>0</v>
      </c>
      <c r="DA117" s="14">
        <v>0</v>
      </c>
      <c r="DB117" s="85" t="s">
        <v>1129</v>
      </c>
      <c r="DC117" s="64"/>
      <c r="DD117" s="14">
        <v>0</v>
      </c>
      <c r="DE117" s="14">
        <v>0</v>
      </c>
      <c r="DF117" s="14">
        <v>0</v>
      </c>
      <c r="DG117" s="103" t="s">
        <v>1129</v>
      </c>
      <c r="DH117" s="64"/>
      <c r="DI117" s="14">
        <v>0</v>
      </c>
      <c r="DJ117" s="14">
        <v>0</v>
      </c>
      <c r="DK117" s="14">
        <v>0</v>
      </c>
      <c r="DL117" s="14">
        <v>0</v>
      </c>
      <c r="DM117" s="64"/>
      <c r="DN117" s="14">
        <v>0</v>
      </c>
      <c r="DO117" s="9">
        <v>0</v>
      </c>
      <c r="DP117" s="64"/>
      <c r="DQ117" s="103" t="s">
        <v>1129</v>
      </c>
      <c r="DR117" s="64"/>
      <c r="DS117" s="85" t="s">
        <v>1129</v>
      </c>
      <c r="DT117" s="85" t="s">
        <v>1129</v>
      </c>
      <c r="DU117" s="85" t="s">
        <v>1129</v>
      </c>
      <c r="DV117" s="85" t="s">
        <v>1129</v>
      </c>
      <c r="DW117" s="85" t="s">
        <v>1129</v>
      </c>
      <c r="DX117" s="20">
        <v>1</v>
      </c>
      <c r="DY117" s="14">
        <v>0</v>
      </c>
      <c r="DZ117" s="64"/>
      <c r="EA117" s="14">
        <v>0</v>
      </c>
      <c r="EB117" s="14">
        <v>0</v>
      </c>
      <c r="EC117" s="14">
        <v>0</v>
      </c>
      <c r="ED117" s="6">
        <v>0</v>
      </c>
      <c r="EE117" s="9">
        <v>0</v>
      </c>
      <c r="EF117" s="14">
        <v>0</v>
      </c>
      <c r="EG117" s="14">
        <v>0</v>
      </c>
      <c r="EH117" s="14">
        <v>0</v>
      </c>
      <c r="EI117" s="14">
        <v>0</v>
      </c>
      <c r="EJ117" s="58"/>
      <c r="EK117" s="21">
        <v>3</v>
      </c>
      <c r="EL117" s="21">
        <v>3</v>
      </c>
      <c r="EM117" s="21">
        <v>3</v>
      </c>
      <c r="EN117" s="14">
        <v>0</v>
      </c>
      <c r="EO117" s="14">
        <v>0</v>
      </c>
      <c r="EP117" s="14">
        <v>0</v>
      </c>
      <c r="EQ117" s="14">
        <v>0</v>
      </c>
      <c r="ER117" s="14">
        <v>0</v>
      </c>
      <c r="ES117" s="21">
        <v>3</v>
      </c>
      <c r="ET117" s="14">
        <v>0</v>
      </c>
      <c r="EU117" s="14">
        <v>0</v>
      </c>
      <c r="EV117" s="14">
        <v>0</v>
      </c>
      <c r="EW117" s="14">
        <v>0</v>
      </c>
      <c r="EX117" s="14">
        <v>0</v>
      </c>
      <c r="EY117" s="14">
        <v>0</v>
      </c>
      <c r="EZ117" s="14">
        <v>0</v>
      </c>
      <c r="FA117" s="14">
        <v>0</v>
      </c>
      <c r="FB117" s="14">
        <v>0</v>
      </c>
      <c r="FC117" s="14">
        <v>0</v>
      </c>
      <c r="FD117" s="14">
        <v>0</v>
      </c>
      <c r="FE117" s="14">
        <v>0</v>
      </c>
    </row>
    <row r="118" spans="1:161" s="1" customFormat="1" ht="120" customHeight="1" x14ac:dyDescent="0.25">
      <c r="A118" s="13">
        <v>117</v>
      </c>
      <c r="B118" s="6" t="s">
        <v>658</v>
      </c>
      <c r="C118" s="6" t="s">
        <v>659</v>
      </c>
      <c r="D118" s="14" t="s">
        <v>26</v>
      </c>
      <c r="E118" s="14">
        <v>1</v>
      </c>
      <c r="F118" s="14" t="s">
        <v>660</v>
      </c>
      <c r="G118" s="6">
        <v>1</v>
      </c>
      <c r="H118" s="7" t="s">
        <v>661</v>
      </c>
      <c r="I118" s="8">
        <v>2010</v>
      </c>
      <c r="J118" s="27" t="s">
        <v>549</v>
      </c>
      <c r="K118" s="8">
        <v>2011</v>
      </c>
      <c r="L118" s="18" t="s">
        <v>30</v>
      </c>
      <c r="M118" s="14">
        <v>1</v>
      </c>
      <c r="N118" s="14" t="s">
        <v>30</v>
      </c>
      <c r="O118" s="14" t="s">
        <v>30</v>
      </c>
      <c r="P118" s="14" t="s">
        <v>30</v>
      </c>
      <c r="Q118" s="14" t="s">
        <v>30</v>
      </c>
      <c r="R118" s="14" t="s">
        <v>30</v>
      </c>
      <c r="S118" s="14" t="s">
        <v>30</v>
      </c>
      <c r="T118" s="14" t="s">
        <v>30</v>
      </c>
      <c r="U118" s="14" t="s">
        <v>31</v>
      </c>
      <c r="V118" s="14" t="s">
        <v>496</v>
      </c>
      <c r="W118" s="13">
        <v>0</v>
      </c>
      <c r="X118" s="58"/>
      <c r="Y118" s="58"/>
      <c r="Z118" s="14">
        <v>1</v>
      </c>
      <c r="AA118" s="14">
        <v>1</v>
      </c>
      <c r="AB118" s="14">
        <v>0</v>
      </c>
      <c r="AC118" s="21">
        <v>3</v>
      </c>
      <c r="AD118" s="6">
        <v>0</v>
      </c>
      <c r="AE118" s="6">
        <v>0</v>
      </c>
      <c r="AF118" s="6">
        <v>0</v>
      </c>
      <c r="AG118" s="59"/>
      <c r="AH118" s="14">
        <v>0</v>
      </c>
      <c r="AI118" s="14">
        <v>0</v>
      </c>
      <c r="AJ118" s="59"/>
      <c r="AK118" s="19">
        <v>3</v>
      </c>
      <c r="AL118" s="19">
        <v>3</v>
      </c>
      <c r="AM118" s="19">
        <v>3</v>
      </c>
      <c r="AN118" s="64"/>
      <c r="AO118" s="14">
        <v>0</v>
      </c>
      <c r="AP118" s="21">
        <v>3</v>
      </c>
      <c r="AQ118" s="14">
        <v>1</v>
      </c>
      <c r="AR118" s="14">
        <v>0</v>
      </c>
      <c r="AS118" s="64"/>
      <c r="AT118" s="21">
        <v>3</v>
      </c>
      <c r="AU118" s="13"/>
      <c r="AV118" s="64"/>
      <c r="AW118" s="14">
        <v>0</v>
      </c>
      <c r="AX118" s="14">
        <v>0</v>
      </c>
      <c r="AY118" s="103" t="s">
        <v>1129</v>
      </c>
      <c r="AZ118" s="103" t="s">
        <v>1129</v>
      </c>
      <c r="BA118" s="20">
        <v>1</v>
      </c>
      <c r="BB118" s="20">
        <v>1</v>
      </c>
      <c r="BC118" s="64"/>
      <c r="BD118" s="20">
        <v>1</v>
      </c>
      <c r="BE118" s="103" t="s">
        <v>1129</v>
      </c>
      <c r="BF118" s="28">
        <v>2</v>
      </c>
      <c r="BG118" s="64"/>
      <c r="BH118" s="20">
        <v>1</v>
      </c>
      <c r="BI118" s="20">
        <v>1</v>
      </c>
      <c r="BJ118" s="64"/>
      <c r="BK118" s="14">
        <v>0</v>
      </c>
      <c r="BL118" s="6">
        <v>0</v>
      </c>
      <c r="BM118" s="14">
        <v>0</v>
      </c>
      <c r="BN118" s="9">
        <v>0</v>
      </c>
      <c r="BO118" s="64"/>
      <c r="BP118" s="14">
        <v>0</v>
      </c>
      <c r="BQ118" s="103" t="s">
        <v>1129</v>
      </c>
      <c r="BR118" s="9">
        <v>0</v>
      </c>
      <c r="BS118" s="103" t="s">
        <v>1129</v>
      </c>
      <c r="BT118" s="64"/>
      <c r="BU118" s="14">
        <v>0</v>
      </c>
      <c r="BV118" s="57"/>
      <c r="BW118" s="14">
        <v>0</v>
      </c>
      <c r="BX118" s="64"/>
      <c r="BY118" s="14">
        <v>0</v>
      </c>
      <c r="BZ118" s="20">
        <v>1</v>
      </c>
      <c r="CA118" s="14">
        <v>0</v>
      </c>
      <c r="CB118" s="21">
        <v>3</v>
      </c>
      <c r="CC118" s="64"/>
      <c r="CD118" s="6">
        <v>0</v>
      </c>
      <c r="CE118" s="6">
        <v>0</v>
      </c>
      <c r="CF118" s="59"/>
      <c r="CG118" s="21">
        <v>3</v>
      </c>
      <c r="CH118" s="6">
        <v>0</v>
      </c>
      <c r="CI118" s="64"/>
      <c r="CJ118" s="14">
        <v>2</v>
      </c>
      <c r="CK118" s="14">
        <v>285</v>
      </c>
      <c r="CL118" s="58"/>
      <c r="CM118" s="14">
        <v>0</v>
      </c>
      <c r="CN118" s="14">
        <v>1</v>
      </c>
      <c r="CO118" s="14">
        <v>0</v>
      </c>
      <c r="CP118" s="64"/>
      <c r="CQ118" s="64"/>
      <c r="CR118" s="28">
        <v>2</v>
      </c>
      <c r="CS118" s="13">
        <v>0</v>
      </c>
      <c r="CT118" s="14">
        <v>0</v>
      </c>
      <c r="CU118" s="14">
        <v>0</v>
      </c>
      <c r="CV118" s="21">
        <v>3</v>
      </c>
      <c r="CW118" s="21">
        <v>3</v>
      </c>
      <c r="CX118" s="64"/>
      <c r="CY118" s="14">
        <v>0</v>
      </c>
      <c r="CZ118" s="14">
        <v>0</v>
      </c>
      <c r="DA118" s="14">
        <v>0</v>
      </c>
      <c r="DB118" s="85" t="s">
        <v>1129</v>
      </c>
      <c r="DC118" s="64"/>
      <c r="DD118" s="21">
        <v>3</v>
      </c>
      <c r="DE118" s="14">
        <v>0</v>
      </c>
      <c r="DF118" s="14">
        <v>0</v>
      </c>
      <c r="DG118" s="103" t="s">
        <v>1129</v>
      </c>
      <c r="DH118" s="64"/>
      <c r="DI118" s="21">
        <v>3</v>
      </c>
      <c r="DJ118" s="21">
        <v>3</v>
      </c>
      <c r="DK118" s="14">
        <v>0</v>
      </c>
      <c r="DL118" s="21">
        <v>3</v>
      </c>
      <c r="DM118" s="64"/>
      <c r="DN118" s="14">
        <v>0</v>
      </c>
      <c r="DO118" s="9">
        <v>0</v>
      </c>
      <c r="DP118" s="64"/>
      <c r="DQ118" s="103" t="s">
        <v>1129</v>
      </c>
      <c r="DR118" s="64"/>
      <c r="DS118" s="85" t="s">
        <v>1129</v>
      </c>
      <c r="DT118" s="85" t="s">
        <v>1129</v>
      </c>
      <c r="DU118" s="85" t="s">
        <v>1129</v>
      </c>
      <c r="DV118" s="85" t="s">
        <v>1129</v>
      </c>
      <c r="DW118" s="85" t="s">
        <v>1129</v>
      </c>
      <c r="DX118" s="14">
        <v>0</v>
      </c>
      <c r="DY118" s="14">
        <v>0</v>
      </c>
      <c r="DZ118" s="64"/>
      <c r="EA118" s="21">
        <v>3</v>
      </c>
      <c r="EB118" s="21">
        <v>3</v>
      </c>
      <c r="EC118" s="21">
        <v>3</v>
      </c>
      <c r="ED118" s="21">
        <v>3</v>
      </c>
      <c r="EE118" s="9">
        <v>0</v>
      </c>
      <c r="EF118" s="14">
        <v>0</v>
      </c>
      <c r="EG118" s="14">
        <v>0</v>
      </c>
      <c r="EH118" s="14">
        <v>0</v>
      </c>
      <c r="EI118" s="14">
        <v>0</v>
      </c>
      <c r="EJ118" s="58"/>
      <c r="EK118" s="21">
        <v>3</v>
      </c>
      <c r="EL118" s="21">
        <v>3</v>
      </c>
      <c r="EM118" s="21">
        <v>3</v>
      </c>
      <c r="EN118" s="21">
        <v>3</v>
      </c>
      <c r="EO118" s="14">
        <v>0</v>
      </c>
      <c r="EP118" s="25">
        <v>1</v>
      </c>
      <c r="EQ118" s="21">
        <v>3</v>
      </c>
      <c r="ER118" s="21">
        <v>3</v>
      </c>
      <c r="ES118" s="14">
        <v>0</v>
      </c>
      <c r="ET118" s="14">
        <v>0</v>
      </c>
      <c r="EU118" s="14">
        <v>0</v>
      </c>
      <c r="EV118" s="14">
        <v>0</v>
      </c>
      <c r="EW118" s="21">
        <v>3</v>
      </c>
      <c r="EX118" s="21">
        <v>3</v>
      </c>
      <c r="EY118" s="14">
        <v>0</v>
      </c>
      <c r="EZ118" s="14">
        <v>0</v>
      </c>
      <c r="FA118" s="14"/>
      <c r="FB118" s="14"/>
      <c r="FC118" s="14"/>
      <c r="FD118" s="14"/>
      <c r="FE118" s="14"/>
    </row>
    <row r="119" spans="1:161" s="1" customFormat="1" ht="120" customHeight="1" x14ac:dyDescent="0.25">
      <c r="A119" s="13">
        <v>118</v>
      </c>
      <c r="B119" s="6" t="s">
        <v>662</v>
      </c>
      <c r="C119" s="6" t="s">
        <v>663</v>
      </c>
      <c r="D119" s="6" t="s">
        <v>26</v>
      </c>
      <c r="E119" s="6">
        <v>1</v>
      </c>
      <c r="F119" s="6" t="s">
        <v>664</v>
      </c>
      <c r="G119" s="6">
        <v>2</v>
      </c>
      <c r="H119" s="7" t="s">
        <v>665</v>
      </c>
      <c r="I119" s="8">
        <v>2011</v>
      </c>
      <c r="J119" s="6" t="s">
        <v>666</v>
      </c>
      <c r="K119" s="8">
        <v>2011</v>
      </c>
      <c r="L119" s="6" t="s">
        <v>30</v>
      </c>
      <c r="M119" s="6">
        <v>2</v>
      </c>
      <c r="N119" s="6" t="s">
        <v>30</v>
      </c>
      <c r="O119" s="6" t="s">
        <v>30</v>
      </c>
      <c r="P119" s="6" t="s">
        <v>30</v>
      </c>
      <c r="Q119" s="6" t="s">
        <v>30</v>
      </c>
      <c r="R119" s="6" t="s">
        <v>30</v>
      </c>
      <c r="S119" s="6" t="s">
        <v>30</v>
      </c>
      <c r="T119" s="6" t="s">
        <v>30</v>
      </c>
      <c r="U119" s="6" t="s">
        <v>44</v>
      </c>
      <c r="V119" s="6" t="s">
        <v>67</v>
      </c>
      <c r="W119" s="13">
        <v>1</v>
      </c>
      <c r="X119" s="57"/>
      <c r="Y119" s="57"/>
      <c r="Z119" s="13">
        <v>0</v>
      </c>
      <c r="AA119" s="13">
        <v>0</v>
      </c>
      <c r="AB119" s="13">
        <v>0</v>
      </c>
      <c r="AC119" s="13">
        <v>0</v>
      </c>
      <c r="AD119" s="13">
        <v>0</v>
      </c>
      <c r="AE119" s="13">
        <v>0</v>
      </c>
      <c r="AF119" s="13">
        <v>0</v>
      </c>
      <c r="AG119" s="57"/>
      <c r="AH119" s="13">
        <v>0</v>
      </c>
      <c r="AI119" s="13">
        <v>0</v>
      </c>
      <c r="AJ119" s="57"/>
      <c r="AK119" s="13">
        <v>0</v>
      </c>
      <c r="AL119" s="13">
        <v>0</v>
      </c>
      <c r="AM119" s="13">
        <v>0</v>
      </c>
      <c r="AN119" s="64"/>
      <c r="AO119" s="13">
        <v>0</v>
      </c>
      <c r="AP119" s="13">
        <v>0</v>
      </c>
      <c r="AQ119" s="13">
        <v>0</v>
      </c>
      <c r="AR119" s="13">
        <v>0</v>
      </c>
      <c r="AS119" s="64"/>
      <c r="AT119" s="13">
        <v>0</v>
      </c>
      <c r="AU119" s="13">
        <v>0</v>
      </c>
      <c r="AV119" s="64"/>
      <c r="AW119" s="13">
        <v>0</v>
      </c>
      <c r="AX119" s="13">
        <v>0</v>
      </c>
      <c r="AY119" s="103" t="s">
        <v>1129</v>
      </c>
      <c r="AZ119" s="103" t="s">
        <v>1129</v>
      </c>
      <c r="BA119" s="13">
        <v>0</v>
      </c>
      <c r="BB119" s="13">
        <v>0</v>
      </c>
      <c r="BC119" s="64"/>
      <c r="BD119" s="13">
        <v>0</v>
      </c>
      <c r="BE119" s="103" t="s">
        <v>1129</v>
      </c>
      <c r="BF119" s="13">
        <v>0</v>
      </c>
      <c r="BG119" s="64"/>
      <c r="BH119" s="13">
        <v>0</v>
      </c>
      <c r="BI119" s="13">
        <v>0</v>
      </c>
      <c r="BJ119" s="64"/>
      <c r="BK119" s="13">
        <v>0</v>
      </c>
      <c r="BL119" s="13">
        <v>0</v>
      </c>
      <c r="BM119" s="13">
        <v>0</v>
      </c>
      <c r="BN119" s="9">
        <v>0</v>
      </c>
      <c r="BO119" s="64"/>
      <c r="BP119" s="13">
        <v>0</v>
      </c>
      <c r="BQ119" s="103" t="s">
        <v>1129</v>
      </c>
      <c r="BR119" s="9">
        <v>0</v>
      </c>
      <c r="BS119" s="103" t="s">
        <v>1129</v>
      </c>
      <c r="BT119" s="64"/>
      <c r="BU119" s="13">
        <v>0</v>
      </c>
      <c r="BV119" s="57"/>
      <c r="BW119" s="13">
        <v>0</v>
      </c>
      <c r="BX119" s="64"/>
      <c r="BY119" s="13">
        <v>0</v>
      </c>
      <c r="BZ119" s="13">
        <v>0</v>
      </c>
      <c r="CA119" s="13">
        <v>0</v>
      </c>
      <c r="CB119" s="13">
        <v>0</v>
      </c>
      <c r="CC119" s="64"/>
      <c r="CD119" s="13">
        <v>0</v>
      </c>
      <c r="CE119" s="13">
        <v>0</v>
      </c>
      <c r="CF119" s="57"/>
      <c r="CG119" s="13">
        <v>0</v>
      </c>
      <c r="CH119" s="13">
        <v>0</v>
      </c>
      <c r="CI119" s="64"/>
      <c r="CJ119" s="13">
        <v>0</v>
      </c>
      <c r="CK119" s="13">
        <v>0</v>
      </c>
      <c r="CL119" s="57"/>
      <c r="CM119" s="13">
        <v>0</v>
      </c>
      <c r="CN119" s="13">
        <v>0</v>
      </c>
      <c r="CO119" s="13">
        <v>0</v>
      </c>
      <c r="CP119" s="64"/>
      <c r="CQ119" s="64"/>
      <c r="CR119" s="13">
        <v>0</v>
      </c>
      <c r="CS119" s="13">
        <v>0</v>
      </c>
      <c r="CT119" s="22">
        <v>0</v>
      </c>
      <c r="CU119" s="22">
        <v>0</v>
      </c>
      <c r="CV119" s="22">
        <v>0</v>
      </c>
      <c r="CW119" s="22">
        <v>0</v>
      </c>
      <c r="CX119" s="64"/>
      <c r="CY119" s="14">
        <v>0</v>
      </c>
      <c r="CZ119" s="14">
        <v>0</v>
      </c>
      <c r="DA119" s="13">
        <v>0</v>
      </c>
      <c r="DB119" s="85" t="s">
        <v>1129</v>
      </c>
      <c r="DC119" s="64"/>
      <c r="DD119" s="13">
        <v>0</v>
      </c>
      <c r="DE119" s="13">
        <v>0</v>
      </c>
      <c r="DF119" s="13">
        <v>0</v>
      </c>
      <c r="DG119" s="103" t="s">
        <v>1129</v>
      </c>
      <c r="DH119" s="64"/>
      <c r="DI119" s="13">
        <v>0</v>
      </c>
      <c r="DJ119" s="13">
        <v>0</v>
      </c>
      <c r="DK119" s="13">
        <v>0</v>
      </c>
      <c r="DL119" s="13">
        <v>0</v>
      </c>
      <c r="DM119" s="64"/>
      <c r="DN119" s="13">
        <v>0</v>
      </c>
      <c r="DO119" s="9">
        <v>0</v>
      </c>
      <c r="DP119" s="64"/>
      <c r="DQ119" s="103" t="s">
        <v>1129</v>
      </c>
      <c r="DR119" s="64"/>
      <c r="DS119" s="85" t="s">
        <v>1129</v>
      </c>
      <c r="DT119" s="85" t="s">
        <v>1129</v>
      </c>
      <c r="DU119" s="85" t="s">
        <v>1129</v>
      </c>
      <c r="DV119" s="85" t="s">
        <v>1129</v>
      </c>
      <c r="DW119" s="85" t="s">
        <v>1129</v>
      </c>
      <c r="DX119" s="13">
        <v>0</v>
      </c>
      <c r="DY119" s="13">
        <v>0</v>
      </c>
      <c r="DZ119" s="64"/>
      <c r="EA119" s="13">
        <v>0</v>
      </c>
      <c r="EB119" s="13">
        <v>0</v>
      </c>
      <c r="EC119" s="13">
        <v>0</v>
      </c>
      <c r="ED119" s="13">
        <v>0</v>
      </c>
      <c r="EE119" s="9">
        <v>0</v>
      </c>
      <c r="EF119" s="13">
        <v>0</v>
      </c>
      <c r="EG119" s="13">
        <v>0</v>
      </c>
      <c r="EH119" s="13">
        <v>0</v>
      </c>
      <c r="EI119" s="13">
        <v>0</v>
      </c>
      <c r="EJ119" s="57"/>
      <c r="EK119" s="19">
        <v>3</v>
      </c>
      <c r="EL119" s="28">
        <v>1</v>
      </c>
      <c r="EM119" s="19">
        <v>3</v>
      </c>
      <c r="EN119" s="13">
        <v>0</v>
      </c>
      <c r="EO119" s="25">
        <v>1</v>
      </c>
      <c r="EP119" s="25">
        <v>1</v>
      </c>
      <c r="EQ119" s="13">
        <v>0</v>
      </c>
      <c r="ER119" s="13">
        <v>0</v>
      </c>
      <c r="ES119" s="13">
        <v>0</v>
      </c>
      <c r="ET119" s="13">
        <v>0</v>
      </c>
      <c r="EU119" s="13">
        <v>0</v>
      </c>
      <c r="EV119" s="13">
        <v>0</v>
      </c>
      <c r="EW119" s="13">
        <v>0</v>
      </c>
      <c r="EX119" s="13">
        <v>0</v>
      </c>
      <c r="EY119" s="13">
        <v>0</v>
      </c>
      <c r="EZ119" s="13">
        <v>0</v>
      </c>
      <c r="FA119" s="13">
        <v>0</v>
      </c>
      <c r="FB119" s="13">
        <v>0</v>
      </c>
      <c r="FC119" s="13">
        <v>0</v>
      </c>
      <c r="FD119" s="13">
        <v>0</v>
      </c>
      <c r="FE119" s="13">
        <v>0</v>
      </c>
    </row>
    <row r="120" spans="1:161" s="1" customFormat="1" ht="120" customHeight="1" x14ac:dyDescent="0.25">
      <c r="A120" s="13">
        <v>119</v>
      </c>
      <c r="B120" s="6" t="s">
        <v>667</v>
      </c>
      <c r="C120" s="6" t="s">
        <v>668</v>
      </c>
      <c r="D120" s="6" t="s">
        <v>35</v>
      </c>
      <c r="E120" s="6">
        <v>1</v>
      </c>
      <c r="F120" s="6" t="s">
        <v>669</v>
      </c>
      <c r="G120" s="6">
        <v>1</v>
      </c>
      <c r="H120" s="7" t="s">
        <v>670</v>
      </c>
      <c r="I120" s="8">
        <v>2011</v>
      </c>
      <c r="J120" s="6" t="s">
        <v>642</v>
      </c>
      <c r="K120" s="8">
        <v>2011</v>
      </c>
      <c r="L120" s="6" t="s">
        <v>30</v>
      </c>
      <c r="M120" s="6">
        <v>1</v>
      </c>
      <c r="N120" s="6" t="s">
        <v>30</v>
      </c>
      <c r="O120" s="6" t="s">
        <v>30</v>
      </c>
      <c r="P120" s="6" t="s">
        <v>30</v>
      </c>
      <c r="Q120" s="6" t="s">
        <v>30</v>
      </c>
      <c r="R120" s="6" t="s">
        <v>30</v>
      </c>
      <c r="S120" s="6" t="s">
        <v>30</v>
      </c>
      <c r="T120" s="6" t="s">
        <v>30</v>
      </c>
      <c r="U120" s="6" t="s">
        <v>52</v>
      </c>
      <c r="V120" s="6" t="s">
        <v>32</v>
      </c>
      <c r="W120" s="14">
        <v>1</v>
      </c>
      <c r="X120" s="57"/>
      <c r="Y120" s="57"/>
      <c r="Z120" s="13">
        <v>0</v>
      </c>
      <c r="AA120" s="13">
        <v>0</v>
      </c>
      <c r="AB120" s="13">
        <v>0</v>
      </c>
      <c r="AC120" s="13">
        <v>0</v>
      </c>
      <c r="AD120" s="13">
        <v>0</v>
      </c>
      <c r="AE120" s="13">
        <v>0</v>
      </c>
      <c r="AF120" s="13">
        <v>0</v>
      </c>
      <c r="AG120" s="57"/>
      <c r="AH120" s="13">
        <v>0</v>
      </c>
      <c r="AI120" s="13">
        <v>0</v>
      </c>
      <c r="AJ120" s="57"/>
      <c r="AK120" s="13">
        <v>0</v>
      </c>
      <c r="AL120" s="13">
        <v>0</v>
      </c>
      <c r="AM120" s="13">
        <v>0</v>
      </c>
      <c r="AN120" s="64"/>
      <c r="AO120" s="13">
        <v>0</v>
      </c>
      <c r="AP120" s="13">
        <v>0</v>
      </c>
      <c r="AQ120" s="13">
        <v>0</v>
      </c>
      <c r="AR120" s="13">
        <v>0</v>
      </c>
      <c r="AS120" s="64"/>
      <c r="AT120" s="13">
        <v>0</v>
      </c>
      <c r="AU120" s="13">
        <v>0</v>
      </c>
      <c r="AV120" s="64"/>
      <c r="AW120" s="13">
        <v>0</v>
      </c>
      <c r="AX120" s="13">
        <v>0</v>
      </c>
      <c r="AY120" s="103" t="s">
        <v>1129</v>
      </c>
      <c r="AZ120" s="103" t="s">
        <v>1129</v>
      </c>
      <c r="BA120" s="13">
        <v>0</v>
      </c>
      <c r="BB120" s="13">
        <v>0</v>
      </c>
      <c r="BC120" s="64"/>
      <c r="BD120" s="13">
        <v>0</v>
      </c>
      <c r="BE120" s="103" t="s">
        <v>1129</v>
      </c>
      <c r="BF120" s="13">
        <v>0</v>
      </c>
      <c r="BG120" s="64"/>
      <c r="BH120" s="13">
        <v>0</v>
      </c>
      <c r="BI120" s="13">
        <v>0</v>
      </c>
      <c r="BJ120" s="64"/>
      <c r="BK120" s="13">
        <v>0</v>
      </c>
      <c r="BL120" s="13">
        <v>0</v>
      </c>
      <c r="BM120" s="13">
        <v>0</v>
      </c>
      <c r="BN120" s="9">
        <v>0</v>
      </c>
      <c r="BO120" s="64"/>
      <c r="BP120" s="13">
        <v>0</v>
      </c>
      <c r="BQ120" s="103" t="s">
        <v>1129</v>
      </c>
      <c r="BR120" s="9">
        <v>0</v>
      </c>
      <c r="BS120" s="103" t="s">
        <v>1129</v>
      </c>
      <c r="BT120" s="64"/>
      <c r="BU120" s="13">
        <v>0</v>
      </c>
      <c r="BV120" s="57"/>
      <c r="BW120" s="13">
        <v>0</v>
      </c>
      <c r="BX120" s="64"/>
      <c r="BY120" s="13">
        <v>0</v>
      </c>
      <c r="BZ120" s="13">
        <v>0</v>
      </c>
      <c r="CA120" s="13">
        <v>0</v>
      </c>
      <c r="CB120" s="13">
        <v>0</v>
      </c>
      <c r="CC120" s="64"/>
      <c r="CD120" s="13">
        <v>0</v>
      </c>
      <c r="CE120" s="13">
        <v>0</v>
      </c>
      <c r="CF120" s="57"/>
      <c r="CG120" s="13">
        <v>0</v>
      </c>
      <c r="CH120" s="13">
        <v>0</v>
      </c>
      <c r="CI120" s="64"/>
      <c r="CJ120" s="13">
        <v>0</v>
      </c>
      <c r="CK120" s="13">
        <v>0</v>
      </c>
      <c r="CL120" s="57"/>
      <c r="CM120" s="13">
        <v>0</v>
      </c>
      <c r="CN120" s="13">
        <v>0</v>
      </c>
      <c r="CO120" s="13">
        <v>0</v>
      </c>
      <c r="CP120" s="64"/>
      <c r="CQ120" s="64"/>
      <c r="CR120" s="13">
        <v>0</v>
      </c>
      <c r="CS120" s="13">
        <v>0</v>
      </c>
      <c r="CT120" s="22">
        <v>0</v>
      </c>
      <c r="CU120" s="22">
        <v>0</v>
      </c>
      <c r="CV120" s="22">
        <v>0</v>
      </c>
      <c r="CW120" s="22">
        <v>0</v>
      </c>
      <c r="CX120" s="64"/>
      <c r="CY120" s="14">
        <v>0</v>
      </c>
      <c r="CZ120" s="14">
        <v>0</v>
      </c>
      <c r="DA120" s="13">
        <v>0</v>
      </c>
      <c r="DB120" s="85" t="s">
        <v>1129</v>
      </c>
      <c r="DC120" s="64"/>
      <c r="DD120" s="13">
        <v>0</v>
      </c>
      <c r="DE120" s="13">
        <v>0</v>
      </c>
      <c r="DF120" s="13">
        <v>0</v>
      </c>
      <c r="DG120" s="103" t="s">
        <v>1129</v>
      </c>
      <c r="DH120" s="64"/>
      <c r="DI120" s="13">
        <v>0</v>
      </c>
      <c r="DJ120" s="13">
        <v>0</v>
      </c>
      <c r="DK120" s="13">
        <v>0</v>
      </c>
      <c r="DL120" s="13">
        <v>0</v>
      </c>
      <c r="DM120" s="64"/>
      <c r="DN120" s="13">
        <v>0</v>
      </c>
      <c r="DO120" s="9">
        <v>0</v>
      </c>
      <c r="DP120" s="64"/>
      <c r="DQ120" s="103" t="s">
        <v>1129</v>
      </c>
      <c r="DR120" s="64"/>
      <c r="DS120" s="85" t="s">
        <v>1129</v>
      </c>
      <c r="DT120" s="85" t="s">
        <v>1129</v>
      </c>
      <c r="DU120" s="85" t="s">
        <v>1129</v>
      </c>
      <c r="DV120" s="85" t="s">
        <v>1129</v>
      </c>
      <c r="DW120" s="85" t="s">
        <v>1129</v>
      </c>
      <c r="DX120" s="13">
        <v>0</v>
      </c>
      <c r="DY120" s="13">
        <v>0</v>
      </c>
      <c r="DZ120" s="64"/>
      <c r="EA120" s="13">
        <v>0</v>
      </c>
      <c r="EB120" s="13">
        <v>0</v>
      </c>
      <c r="EC120" s="13">
        <v>0</v>
      </c>
      <c r="ED120" s="13">
        <v>0</v>
      </c>
      <c r="EE120" s="9">
        <v>0</v>
      </c>
      <c r="EF120" s="13">
        <v>0</v>
      </c>
      <c r="EG120" s="13">
        <v>0</v>
      </c>
      <c r="EH120" s="13">
        <v>0</v>
      </c>
      <c r="EI120" s="13">
        <v>0</v>
      </c>
      <c r="EJ120" s="57"/>
      <c r="EK120" s="13">
        <v>0</v>
      </c>
      <c r="EL120" s="13">
        <v>0</v>
      </c>
      <c r="EM120" s="19">
        <v>3</v>
      </c>
      <c r="EN120" s="13">
        <v>0</v>
      </c>
      <c r="EO120" s="13">
        <v>0</v>
      </c>
      <c r="EP120" s="13">
        <v>0</v>
      </c>
      <c r="EQ120" s="13">
        <v>0</v>
      </c>
      <c r="ER120" s="13">
        <v>0</v>
      </c>
      <c r="ES120" s="13">
        <v>0</v>
      </c>
      <c r="ET120" s="13">
        <v>0</v>
      </c>
      <c r="EU120" s="13">
        <v>0</v>
      </c>
      <c r="EV120" s="13">
        <v>0</v>
      </c>
      <c r="EW120" s="13">
        <v>0</v>
      </c>
      <c r="EX120" s="13">
        <v>0</v>
      </c>
      <c r="EY120" s="13">
        <v>0</v>
      </c>
      <c r="EZ120" s="13">
        <v>0</v>
      </c>
      <c r="FA120" s="13">
        <v>0</v>
      </c>
      <c r="FB120" s="13">
        <v>0</v>
      </c>
      <c r="FC120" s="13">
        <v>0</v>
      </c>
      <c r="FD120" s="13">
        <v>0</v>
      </c>
      <c r="FE120" s="13">
        <v>0</v>
      </c>
    </row>
    <row r="121" spans="1:161" s="1" customFormat="1" ht="120" customHeight="1" x14ac:dyDescent="0.25">
      <c r="A121" s="13">
        <v>120</v>
      </c>
      <c r="B121" s="6" t="s">
        <v>671</v>
      </c>
      <c r="C121" s="6" t="s">
        <v>672</v>
      </c>
      <c r="D121" s="14" t="s">
        <v>26</v>
      </c>
      <c r="E121" s="14">
        <v>1</v>
      </c>
      <c r="F121" s="14" t="s">
        <v>673</v>
      </c>
      <c r="G121" s="6">
        <v>2</v>
      </c>
      <c r="H121" s="7" t="s">
        <v>674</v>
      </c>
      <c r="I121" s="8">
        <v>2011</v>
      </c>
      <c r="J121" s="7" t="s">
        <v>642</v>
      </c>
      <c r="K121" s="8">
        <v>2011</v>
      </c>
      <c r="L121" s="18" t="s">
        <v>30</v>
      </c>
      <c r="M121" s="14">
        <v>1</v>
      </c>
      <c r="N121" s="14" t="s">
        <v>30</v>
      </c>
      <c r="O121" s="14" t="s">
        <v>30</v>
      </c>
      <c r="P121" s="14" t="s">
        <v>30</v>
      </c>
      <c r="Q121" s="14" t="s">
        <v>30</v>
      </c>
      <c r="R121" s="14" t="s">
        <v>30</v>
      </c>
      <c r="S121" s="14" t="s">
        <v>30</v>
      </c>
      <c r="T121" s="14" t="s">
        <v>30</v>
      </c>
      <c r="U121" s="14" t="s">
        <v>31</v>
      </c>
      <c r="V121" s="14" t="s">
        <v>675</v>
      </c>
      <c r="W121" s="13">
        <v>1</v>
      </c>
      <c r="X121" s="58"/>
      <c r="Y121" s="58"/>
      <c r="Z121" s="14">
        <v>1</v>
      </c>
      <c r="AA121" s="14">
        <v>1</v>
      </c>
      <c r="AB121" s="20">
        <v>1</v>
      </c>
      <c r="AC121" s="21">
        <v>3</v>
      </c>
      <c r="AD121" s="6">
        <v>0</v>
      </c>
      <c r="AE121" s="20">
        <v>1</v>
      </c>
      <c r="AF121" s="20">
        <v>1</v>
      </c>
      <c r="AG121" s="59"/>
      <c r="AH121" s="14">
        <v>0</v>
      </c>
      <c r="AI121" s="14">
        <v>0</v>
      </c>
      <c r="AJ121" s="59"/>
      <c r="AK121" s="13">
        <v>0</v>
      </c>
      <c r="AL121" s="19">
        <v>3</v>
      </c>
      <c r="AM121" s="19">
        <v>3</v>
      </c>
      <c r="AN121" s="64"/>
      <c r="AO121" s="21">
        <v>3</v>
      </c>
      <c r="AP121" s="21">
        <v>3</v>
      </c>
      <c r="AQ121" s="14">
        <v>0</v>
      </c>
      <c r="AR121" s="20">
        <v>1</v>
      </c>
      <c r="AS121" s="64"/>
      <c r="AT121" s="21">
        <v>3</v>
      </c>
      <c r="AU121" s="14">
        <v>0</v>
      </c>
      <c r="AV121" s="64"/>
      <c r="AW121" s="14">
        <v>0</v>
      </c>
      <c r="AX121" s="14">
        <v>0</v>
      </c>
      <c r="AY121" s="103" t="s">
        <v>1129</v>
      </c>
      <c r="AZ121" s="103" t="s">
        <v>1129</v>
      </c>
      <c r="BA121" s="20">
        <v>1</v>
      </c>
      <c r="BB121" s="20">
        <v>1</v>
      </c>
      <c r="BC121" s="64"/>
      <c r="BD121" s="20">
        <v>1</v>
      </c>
      <c r="BE121" s="103" t="s">
        <v>1129</v>
      </c>
      <c r="BF121" s="20">
        <v>1</v>
      </c>
      <c r="BG121" s="64"/>
      <c r="BH121" s="20">
        <v>1</v>
      </c>
      <c r="BI121" s="14">
        <v>0</v>
      </c>
      <c r="BJ121" s="64"/>
      <c r="BK121" s="14">
        <v>0</v>
      </c>
      <c r="BL121" s="6">
        <v>0</v>
      </c>
      <c r="BM121" s="14">
        <v>0</v>
      </c>
      <c r="BN121" s="9">
        <v>0</v>
      </c>
      <c r="BO121" s="64"/>
      <c r="BP121" s="14">
        <v>0</v>
      </c>
      <c r="BQ121" s="103" t="s">
        <v>1129</v>
      </c>
      <c r="BR121" s="9">
        <v>0</v>
      </c>
      <c r="BS121" s="103" t="s">
        <v>1129</v>
      </c>
      <c r="BT121" s="64"/>
      <c r="BU121" s="20">
        <v>1</v>
      </c>
      <c r="BV121" s="57"/>
      <c r="BW121" s="20">
        <v>1</v>
      </c>
      <c r="BX121" s="64"/>
      <c r="BY121" s="20">
        <v>1</v>
      </c>
      <c r="BZ121" s="20">
        <v>1</v>
      </c>
      <c r="CA121" s="20">
        <v>1</v>
      </c>
      <c r="CB121" s="14">
        <v>0</v>
      </c>
      <c r="CC121" s="64"/>
      <c r="CD121" s="6">
        <v>0</v>
      </c>
      <c r="CE121" s="6">
        <v>0</v>
      </c>
      <c r="CF121" s="59"/>
      <c r="CG121" s="21">
        <v>3</v>
      </c>
      <c r="CH121" s="6">
        <v>0</v>
      </c>
      <c r="CI121" s="64"/>
      <c r="CJ121" s="14">
        <v>10</v>
      </c>
      <c r="CK121" s="14">
        <v>744</v>
      </c>
      <c r="CL121" s="58"/>
      <c r="CM121" s="14">
        <v>1</v>
      </c>
      <c r="CN121" s="14">
        <v>0</v>
      </c>
      <c r="CO121" s="14">
        <v>0</v>
      </c>
      <c r="CP121" s="64"/>
      <c r="CQ121" s="64"/>
      <c r="CR121" s="28">
        <v>2</v>
      </c>
      <c r="CS121" s="20">
        <v>1</v>
      </c>
      <c r="CT121" s="21">
        <v>3</v>
      </c>
      <c r="CU121" s="14">
        <v>0</v>
      </c>
      <c r="CV121" s="14">
        <v>0</v>
      </c>
      <c r="CW121" s="14">
        <v>0</v>
      </c>
      <c r="CX121" s="64"/>
      <c r="CY121" s="20">
        <v>1</v>
      </c>
      <c r="CZ121" s="14">
        <v>0</v>
      </c>
      <c r="DA121" s="14">
        <v>0</v>
      </c>
      <c r="DB121" s="85" t="s">
        <v>1129</v>
      </c>
      <c r="DC121" s="64"/>
      <c r="DD121" s="21">
        <v>3</v>
      </c>
      <c r="DE121" s="14">
        <v>0</v>
      </c>
      <c r="DF121" s="14">
        <v>0</v>
      </c>
      <c r="DG121" s="103" t="s">
        <v>1129</v>
      </c>
      <c r="DH121" s="64"/>
      <c r="DI121" s="21">
        <v>3</v>
      </c>
      <c r="DJ121" s="14">
        <v>0</v>
      </c>
      <c r="DK121" s="21">
        <v>3</v>
      </c>
      <c r="DL121" s="21">
        <v>3</v>
      </c>
      <c r="DM121" s="64"/>
      <c r="DN121" s="20">
        <v>1</v>
      </c>
      <c r="DO121" s="9">
        <v>0</v>
      </c>
      <c r="DP121" s="64"/>
      <c r="DQ121" s="103" t="s">
        <v>1129</v>
      </c>
      <c r="DR121" s="64"/>
      <c r="DS121" s="85" t="s">
        <v>1129</v>
      </c>
      <c r="DT121" s="85" t="s">
        <v>1129</v>
      </c>
      <c r="DU121" s="85" t="s">
        <v>1129</v>
      </c>
      <c r="DV121" s="85" t="s">
        <v>1129</v>
      </c>
      <c r="DW121" s="85" t="s">
        <v>1129</v>
      </c>
      <c r="DX121" s="20">
        <v>1</v>
      </c>
      <c r="DY121" s="14">
        <v>0</v>
      </c>
      <c r="DZ121" s="64"/>
      <c r="EA121" s="21">
        <v>3</v>
      </c>
      <c r="EB121" s="21">
        <v>3</v>
      </c>
      <c r="EC121" s="21">
        <v>3</v>
      </c>
      <c r="ED121" s="21">
        <v>3</v>
      </c>
      <c r="EE121" s="9">
        <v>0</v>
      </c>
      <c r="EF121" s="21">
        <v>3</v>
      </c>
      <c r="EG121" s="14">
        <v>0</v>
      </c>
      <c r="EH121" s="21">
        <v>3</v>
      </c>
      <c r="EI121" s="14">
        <v>0</v>
      </c>
      <c r="EJ121" s="58"/>
      <c r="EK121" s="21">
        <v>3</v>
      </c>
      <c r="EL121" s="21">
        <v>3</v>
      </c>
      <c r="EM121" s="21">
        <v>3</v>
      </c>
      <c r="EN121" s="21">
        <v>3</v>
      </c>
      <c r="EO121" s="14">
        <v>0</v>
      </c>
      <c r="EP121" s="28">
        <v>2</v>
      </c>
      <c r="EQ121" s="14">
        <v>0</v>
      </c>
      <c r="ER121" s="14">
        <v>0</v>
      </c>
      <c r="ES121" s="14">
        <v>0</v>
      </c>
      <c r="ET121" s="14">
        <v>0</v>
      </c>
      <c r="EU121" s="14">
        <v>0</v>
      </c>
      <c r="EV121" s="14">
        <v>0</v>
      </c>
      <c r="EW121" s="14">
        <v>0</v>
      </c>
      <c r="EX121" s="14">
        <v>0</v>
      </c>
      <c r="EY121" s="14">
        <v>0</v>
      </c>
      <c r="EZ121" s="14">
        <v>0</v>
      </c>
      <c r="FA121" s="14">
        <v>0</v>
      </c>
      <c r="FB121" s="14">
        <v>0</v>
      </c>
      <c r="FC121" s="14">
        <v>0</v>
      </c>
      <c r="FD121" s="14">
        <v>0</v>
      </c>
      <c r="FE121" s="14">
        <v>0</v>
      </c>
    </row>
    <row r="122" spans="1:161" s="1" customFormat="1" ht="120" customHeight="1" x14ac:dyDescent="0.25">
      <c r="A122" s="13">
        <v>121</v>
      </c>
      <c r="B122" s="6" t="s">
        <v>676</v>
      </c>
      <c r="C122" s="6" t="s">
        <v>677</v>
      </c>
      <c r="D122" s="6" t="s">
        <v>26</v>
      </c>
      <c r="E122" s="6">
        <v>1</v>
      </c>
      <c r="F122" s="6" t="s">
        <v>678</v>
      </c>
      <c r="G122" s="6">
        <v>2</v>
      </c>
      <c r="H122" s="7" t="s">
        <v>679</v>
      </c>
      <c r="I122" s="8">
        <v>2011</v>
      </c>
      <c r="J122" s="6" t="s">
        <v>680</v>
      </c>
      <c r="K122" s="8">
        <v>2012</v>
      </c>
      <c r="L122" s="6" t="s">
        <v>30</v>
      </c>
      <c r="M122" s="6">
        <v>1</v>
      </c>
      <c r="N122" s="6" t="s">
        <v>30</v>
      </c>
      <c r="O122" s="6" t="s">
        <v>30</v>
      </c>
      <c r="P122" s="6" t="s">
        <v>30</v>
      </c>
      <c r="Q122" s="6" t="s">
        <v>30</v>
      </c>
      <c r="R122" s="6" t="s">
        <v>30</v>
      </c>
      <c r="S122" s="6" t="s">
        <v>30</v>
      </c>
      <c r="T122" s="6" t="s">
        <v>30</v>
      </c>
      <c r="U122" s="6" t="s">
        <v>44</v>
      </c>
      <c r="V122" s="6" t="s">
        <v>67</v>
      </c>
      <c r="W122" s="13">
        <v>1</v>
      </c>
      <c r="X122" s="57"/>
      <c r="Y122" s="57"/>
      <c r="Z122" s="13">
        <v>0</v>
      </c>
      <c r="AA122" s="13">
        <v>0</v>
      </c>
      <c r="AB122" s="13">
        <v>0</v>
      </c>
      <c r="AC122" s="13">
        <v>0</v>
      </c>
      <c r="AD122" s="13">
        <v>0</v>
      </c>
      <c r="AE122" s="13">
        <v>0</v>
      </c>
      <c r="AF122" s="13">
        <v>0</v>
      </c>
      <c r="AG122" s="57"/>
      <c r="AH122" s="13">
        <v>0</v>
      </c>
      <c r="AI122" s="13">
        <v>0</v>
      </c>
      <c r="AJ122" s="57"/>
      <c r="AK122" s="13">
        <v>0</v>
      </c>
      <c r="AL122" s="13">
        <v>0</v>
      </c>
      <c r="AM122" s="13">
        <v>0</v>
      </c>
      <c r="AN122" s="64"/>
      <c r="AO122" s="13">
        <v>0</v>
      </c>
      <c r="AP122" s="13">
        <v>0</v>
      </c>
      <c r="AQ122" s="13">
        <v>0</v>
      </c>
      <c r="AR122" s="13">
        <v>0</v>
      </c>
      <c r="AS122" s="64"/>
      <c r="AT122" s="13">
        <v>0</v>
      </c>
      <c r="AU122" s="13">
        <v>0</v>
      </c>
      <c r="AV122" s="64"/>
      <c r="AW122" s="13">
        <v>0</v>
      </c>
      <c r="AX122" s="13">
        <v>0</v>
      </c>
      <c r="AY122" s="103" t="s">
        <v>1129</v>
      </c>
      <c r="AZ122" s="103" t="s">
        <v>1129</v>
      </c>
      <c r="BA122" s="13">
        <v>0</v>
      </c>
      <c r="BB122" s="13">
        <v>0</v>
      </c>
      <c r="BC122" s="64"/>
      <c r="BD122" s="13">
        <v>0</v>
      </c>
      <c r="BE122" s="103" t="s">
        <v>1129</v>
      </c>
      <c r="BF122" s="13">
        <v>0</v>
      </c>
      <c r="BG122" s="64"/>
      <c r="BH122" s="13">
        <v>0</v>
      </c>
      <c r="BI122" s="13">
        <v>0</v>
      </c>
      <c r="BJ122" s="64"/>
      <c r="BK122" s="13">
        <v>0</v>
      </c>
      <c r="BL122" s="13">
        <v>0</v>
      </c>
      <c r="BM122" s="13">
        <v>0</v>
      </c>
      <c r="BN122" s="9">
        <v>0</v>
      </c>
      <c r="BO122" s="64"/>
      <c r="BP122" s="13">
        <v>0</v>
      </c>
      <c r="BQ122" s="103" t="s">
        <v>1129</v>
      </c>
      <c r="BR122" s="9">
        <v>0</v>
      </c>
      <c r="BS122" s="103" t="s">
        <v>1129</v>
      </c>
      <c r="BT122" s="64"/>
      <c r="BU122" s="13">
        <v>0</v>
      </c>
      <c r="BV122" s="57"/>
      <c r="BW122" s="13">
        <v>0</v>
      </c>
      <c r="BX122" s="64"/>
      <c r="BY122" s="13">
        <v>0</v>
      </c>
      <c r="BZ122" s="13">
        <v>0</v>
      </c>
      <c r="CA122" s="13">
        <v>0</v>
      </c>
      <c r="CB122" s="13">
        <v>0</v>
      </c>
      <c r="CC122" s="64"/>
      <c r="CD122" s="13">
        <v>0</v>
      </c>
      <c r="CE122" s="13">
        <v>0</v>
      </c>
      <c r="CF122" s="57"/>
      <c r="CG122" s="13">
        <v>0</v>
      </c>
      <c r="CH122" s="13">
        <v>0</v>
      </c>
      <c r="CI122" s="64"/>
      <c r="CJ122" s="13">
        <v>0</v>
      </c>
      <c r="CK122" s="13">
        <v>0</v>
      </c>
      <c r="CL122" s="57"/>
      <c r="CM122" s="13">
        <v>0</v>
      </c>
      <c r="CN122" s="13">
        <v>0</v>
      </c>
      <c r="CO122" s="13">
        <v>0</v>
      </c>
      <c r="CP122" s="64"/>
      <c r="CQ122" s="64"/>
      <c r="CR122" s="13">
        <v>0</v>
      </c>
      <c r="CS122" s="13">
        <v>0</v>
      </c>
      <c r="CT122" s="22">
        <v>0</v>
      </c>
      <c r="CU122" s="22">
        <v>0</v>
      </c>
      <c r="CV122" s="22">
        <v>0</v>
      </c>
      <c r="CW122" s="22">
        <v>0</v>
      </c>
      <c r="CX122" s="64"/>
      <c r="CY122" s="14">
        <v>0</v>
      </c>
      <c r="CZ122" s="14">
        <v>0</v>
      </c>
      <c r="DA122" s="13">
        <v>0</v>
      </c>
      <c r="DB122" s="85" t="s">
        <v>1129</v>
      </c>
      <c r="DC122" s="64"/>
      <c r="DD122" s="13">
        <v>0</v>
      </c>
      <c r="DE122" s="13">
        <v>0</v>
      </c>
      <c r="DF122" s="13">
        <v>0</v>
      </c>
      <c r="DG122" s="103" t="s">
        <v>1129</v>
      </c>
      <c r="DH122" s="64"/>
      <c r="DI122" s="13">
        <v>0</v>
      </c>
      <c r="DJ122" s="13">
        <v>0</v>
      </c>
      <c r="DK122" s="13">
        <v>0</v>
      </c>
      <c r="DL122" s="13">
        <v>0</v>
      </c>
      <c r="DM122" s="64"/>
      <c r="DN122" s="13">
        <v>0</v>
      </c>
      <c r="DO122" s="9">
        <v>0</v>
      </c>
      <c r="DP122" s="64"/>
      <c r="DQ122" s="103" t="s">
        <v>1129</v>
      </c>
      <c r="DR122" s="64"/>
      <c r="DS122" s="85" t="s">
        <v>1129</v>
      </c>
      <c r="DT122" s="85" t="s">
        <v>1129</v>
      </c>
      <c r="DU122" s="85" t="s">
        <v>1129</v>
      </c>
      <c r="DV122" s="85" t="s">
        <v>1129</v>
      </c>
      <c r="DW122" s="85" t="s">
        <v>1129</v>
      </c>
      <c r="DX122" s="13">
        <v>0</v>
      </c>
      <c r="DY122" s="13">
        <v>0</v>
      </c>
      <c r="DZ122" s="64"/>
      <c r="EA122" s="13">
        <v>0</v>
      </c>
      <c r="EB122" s="13">
        <v>0</v>
      </c>
      <c r="EC122" s="13">
        <v>0</v>
      </c>
      <c r="ED122" s="13">
        <v>0</v>
      </c>
      <c r="EE122" s="9">
        <v>0</v>
      </c>
      <c r="EF122" s="13">
        <v>0</v>
      </c>
      <c r="EG122" s="13">
        <v>0</v>
      </c>
      <c r="EH122" s="13">
        <v>0</v>
      </c>
      <c r="EI122" s="13">
        <v>0</v>
      </c>
      <c r="EJ122" s="57"/>
      <c r="EK122" s="19">
        <v>3</v>
      </c>
      <c r="EL122" s="19">
        <v>3</v>
      </c>
      <c r="EM122" s="19">
        <v>3</v>
      </c>
      <c r="EN122" s="13">
        <v>0</v>
      </c>
      <c r="EO122" s="13">
        <v>0</v>
      </c>
      <c r="EP122" s="25">
        <v>1</v>
      </c>
      <c r="EQ122" s="13">
        <v>0</v>
      </c>
      <c r="ER122" s="13">
        <v>0</v>
      </c>
      <c r="ES122" s="13">
        <v>0</v>
      </c>
      <c r="ET122" s="13">
        <v>0</v>
      </c>
      <c r="EU122" s="13">
        <v>0</v>
      </c>
      <c r="EV122" s="13">
        <v>0</v>
      </c>
      <c r="EW122" s="13">
        <v>0</v>
      </c>
      <c r="EX122" s="13">
        <v>0</v>
      </c>
      <c r="EY122" s="13">
        <v>0</v>
      </c>
      <c r="EZ122" s="13">
        <v>0</v>
      </c>
      <c r="FA122" s="13">
        <v>0</v>
      </c>
      <c r="FB122" s="13">
        <v>0</v>
      </c>
      <c r="FC122" s="13">
        <v>0</v>
      </c>
      <c r="FD122" s="13">
        <v>0</v>
      </c>
      <c r="FE122" s="13">
        <v>0</v>
      </c>
    </row>
    <row r="123" spans="1:161" s="1" customFormat="1" ht="120" customHeight="1" x14ac:dyDescent="0.25">
      <c r="A123" s="13">
        <v>122</v>
      </c>
      <c r="B123" s="6" t="s">
        <v>681</v>
      </c>
      <c r="C123" s="6" t="s">
        <v>682</v>
      </c>
      <c r="D123" s="6" t="s">
        <v>26</v>
      </c>
      <c r="E123" s="6">
        <v>1</v>
      </c>
      <c r="F123" s="6" t="s">
        <v>683</v>
      </c>
      <c r="G123" s="6">
        <v>2</v>
      </c>
      <c r="H123" s="7">
        <v>40689</v>
      </c>
      <c r="I123" s="8">
        <v>2011</v>
      </c>
      <c r="J123" s="6" t="s">
        <v>684</v>
      </c>
      <c r="K123" s="8">
        <v>2013</v>
      </c>
      <c r="L123" s="6" t="s">
        <v>30</v>
      </c>
      <c r="M123" s="6">
        <v>1</v>
      </c>
      <c r="N123" s="6" t="s">
        <v>30</v>
      </c>
      <c r="O123" s="6" t="s">
        <v>30</v>
      </c>
      <c r="P123" s="6" t="s">
        <v>30</v>
      </c>
      <c r="Q123" s="6" t="s">
        <v>30</v>
      </c>
      <c r="R123" s="6" t="s">
        <v>30</v>
      </c>
      <c r="S123" s="6" t="s">
        <v>30</v>
      </c>
      <c r="T123" s="6" t="s">
        <v>30</v>
      </c>
      <c r="U123" s="6" t="s">
        <v>44</v>
      </c>
      <c r="V123" s="6" t="s">
        <v>67</v>
      </c>
      <c r="W123" s="13">
        <v>1</v>
      </c>
      <c r="X123" s="57"/>
      <c r="Y123" s="57"/>
      <c r="Z123" s="13">
        <v>0</v>
      </c>
      <c r="AA123" s="13">
        <v>0</v>
      </c>
      <c r="AB123" s="13">
        <v>0</v>
      </c>
      <c r="AC123" s="13">
        <v>0</v>
      </c>
      <c r="AD123" s="13">
        <v>0</v>
      </c>
      <c r="AE123" s="13">
        <v>0</v>
      </c>
      <c r="AF123" s="13">
        <v>0</v>
      </c>
      <c r="AG123" s="57"/>
      <c r="AH123" s="13">
        <v>0</v>
      </c>
      <c r="AI123" s="13">
        <v>0</v>
      </c>
      <c r="AJ123" s="57"/>
      <c r="AK123" s="13">
        <v>0</v>
      </c>
      <c r="AL123" s="13">
        <v>0</v>
      </c>
      <c r="AM123" s="13">
        <v>0</v>
      </c>
      <c r="AN123" s="64"/>
      <c r="AO123" s="13">
        <v>0</v>
      </c>
      <c r="AP123" s="13">
        <v>0</v>
      </c>
      <c r="AQ123" s="14">
        <v>0</v>
      </c>
      <c r="AR123" s="13">
        <v>0</v>
      </c>
      <c r="AS123" s="64"/>
      <c r="AT123" s="13">
        <v>0</v>
      </c>
      <c r="AU123" s="13">
        <v>0</v>
      </c>
      <c r="AV123" s="64"/>
      <c r="AW123" s="13">
        <v>0</v>
      </c>
      <c r="AX123" s="13">
        <v>0</v>
      </c>
      <c r="AY123" s="103" t="s">
        <v>1129</v>
      </c>
      <c r="AZ123" s="103" t="s">
        <v>1129</v>
      </c>
      <c r="BA123" s="13">
        <v>0</v>
      </c>
      <c r="BB123" s="13">
        <v>0</v>
      </c>
      <c r="BC123" s="64"/>
      <c r="BD123" s="13">
        <v>0</v>
      </c>
      <c r="BE123" s="103" t="s">
        <v>1129</v>
      </c>
      <c r="BF123" s="13">
        <v>0</v>
      </c>
      <c r="BG123" s="64"/>
      <c r="BH123" s="13">
        <v>0</v>
      </c>
      <c r="BI123" s="13">
        <v>0</v>
      </c>
      <c r="BJ123" s="64"/>
      <c r="BK123" s="13">
        <v>0</v>
      </c>
      <c r="BL123" s="13">
        <v>0</v>
      </c>
      <c r="BM123" s="13">
        <v>0</v>
      </c>
      <c r="BN123" s="9">
        <v>0</v>
      </c>
      <c r="BO123" s="64"/>
      <c r="BP123" s="13">
        <v>0</v>
      </c>
      <c r="BQ123" s="103" t="s">
        <v>1129</v>
      </c>
      <c r="BR123" s="9">
        <v>0</v>
      </c>
      <c r="BS123" s="103" t="s">
        <v>1129</v>
      </c>
      <c r="BT123" s="64"/>
      <c r="BU123" s="13">
        <v>0</v>
      </c>
      <c r="BV123" s="57"/>
      <c r="BW123" s="13">
        <v>0</v>
      </c>
      <c r="BX123" s="64"/>
      <c r="BY123" s="13">
        <v>0</v>
      </c>
      <c r="BZ123" s="13">
        <v>0</v>
      </c>
      <c r="CA123" s="13">
        <v>0</v>
      </c>
      <c r="CB123" s="13">
        <v>0</v>
      </c>
      <c r="CC123" s="64"/>
      <c r="CD123" s="13">
        <v>0</v>
      </c>
      <c r="CE123" s="13">
        <v>0</v>
      </c>
      <c r="CF123" s="57"/>
      <c r="CG123" s="13">
        <v>0</v>
      </c>
      <c r="CH123" s="13">
        <v>0</v>
      </c>
      <c r="CI123" s="64"/>
      <c r="CJ123" s="13">
        <v>0</v>
      </c>
      <c r="CK123" s="13">
        <v>0</v>
      </c>
      <c r="CL123" s="57"/>
      <c r="CM123" s="13">
        <v>0</v>
      </c>
      <c r="CN123" s="13">
        <v>0</v>
      </c>
      <c r="CO123" s="13">
        <v>0</v>
      </c>
      <c r="CP123" s="64"/>
      <c r="CQ123" s="64"/>
      <c r="CR123" s="13">
        <v>0</v>
      </c>
      <c r="CS123" s="13">
        <v>0</v>
      </c>
      <c r="CT123" s="22">
        <v>0</v>
      </c>
      <c r="CU123" s="22">
        <v>0</v>
      </c>
      <c r="CV123" s="22">
        <v>0</v>
      </c>
      <c r="CW123" s="22">
        <v>0</v>
      </c>
      <c r="CX123" s="64"/>
      <c r="CY123" s="13">
        <v>0</v>
      </c>
      <c r="CZ123" s="13">
        <v>0</v>
      </c>
      <c r="DA123" s="13">
        <v>0</v>
      </c>
      <c r="DB123" s="85" t="s">
        <v>1129</v>
      </c>
      <c r="DC123" s="64"/>
      <c r="DD123" s="13">
        <v>0</v>
      </c>
      <c r="DE123" s="13">
        <v>0</v>
      </c>
      <c r="DF123" s="13">
        <v>0</v>
      </c>
      <c r="DG123" s="103" t="s">
        <v>1129</v>
      </c>
      <c r="DH123" s="64"/>
      <c r="DI123" s="13">
        <v>0</v>
      </c>
      <c r="DJ123" s="13">
        <v>0</v>
      </c>
      <c r="DK123" s="13">
        <v>0</v>
      </c>
      <c r="DL123" s="13">
        <v>0</v>
      </c>
      <c r="DM123" s="64"/>
      <c r="DN123" s="13">
        <v>0</v>
      </c>
      <c r="DO123" s="9">
        <v>0</v>
      </c>
      <c r="DP123" s="64"/>
      <c r="DQ123" s="103" t="s">
        <v>1129</v>
      </c>
      <c r="DR123" s="64"/>
      <c r="DS123" s="85" t="s">
        <v>1129</v>
      </c>
      <c r="DT123" s="85" t="s">
        <v>1129</v>
      </c>
      <c r="DU123" s="85" t="s">
        <v>1129</v>
      </c>
      <c r="DV123" s="85" t="s">
        <v>1129</v>
      </c>
      <c r="DW123" s="85" t="s">
        <v>1129</v>
      </c>
      <c r="DX123" s="13">
        <v>0</v>
      </c>
      <c r="DY123" s="13">
        <v>0</v>
      </c>
      <c r="DZ123" s="64"/>
      <c r="EA123" s="13">
        <v>0</v>
      </c>
      <c r="EB123" s="13">
        <v>0</v>
      </c>
      <c r="EC123" s="13">
        <v>0</v>
      </c>
      <c r="ED123" s="13">
        <v>0</v>
      </c>
      <c r="EE123" s="9">
        <v>0</v>
      </c>
      <c r="EF123" s="13">
        <v>0</v>
      </c>
      <c r="EG123" s="13">
        <v>0</v>
      </c>
      <c r="EH123" s="13">
        <v>0</v>
      </c>
      <c r="EI123" s="13">
        <v>0</v>
      </c>
      <c r="EJ123" s="57"/>
      <c r="EK123" s="19">
        <v>3</v>
      </c>
      <c r="EL123" s="14">
        <v>0</v>
      </c>
      <c r="EM123" s="19">
        <v>3</v>
      </c>
      <c r="EN123" s="13">
        <v>0</v>
      </c>
      <c r="EO123" s="19">
        <v>3</v>
      </c>
      <c r="EP123" s="13">
        <v>0</v>
      </c>
      <c r="EQ123" s="13">
        <v>0</v>
      </c>
      <c r="ER123" s="13">
        <v>0</v>
      </c>
      <c r="ES123" s="13">
        <v>0</v>
      </c>
      <c r="ET123" s="13">
        <v>0</v>
      </c>
      <c r="EU123" s="13">
        <v>0</v>
      </c>
      <c r="EV123" s="13">
        <v>0</v>
      </c>
      <c r="EW123" s="13">
        <v>0</v>
      </c>
      <c r="EX123" s="13">
        <v>0</v>
      </c>
      <c r="EY123" s="13">
        <v>0</v>
      </c>
      <c r="EZ123" s="13">
        <v>0</v>
      </c>
      <c r="FA123" s="13">
        <v>0</v>
      </c>
      <c r="FB123" s="13">
        <v>0</v>
      </c>
      <c r="FC123" s="13">
        <v>0</v>
      </c>
      <c r="FD123" s="13">
        <v>0</v>
      </c>
      <c r="FE123" s="13">
        <v>0</v>
      </c>
    </row>
    <row r="124" spans="1:161" s="1" customFormat="1" ht="120" customHeight="1" x14ac:dyDescent="0.25">
      <c r="A124" s="13">
        <v>123</v>
      </c>
      <c r="B124" s="6" t="s">
        <v>685</v>
      </c>
      <c r="C124" s="6" t="s">
        <v>686</v>
      </c>
      <c r="D124" s="6" t="s">
        <v>26</v>
      </c>
      <c r="E124" s="6">
        <v>1</v>
      </c>
      <c r="F124" s="6" t="s">
        <v>687</v>
      </c>
      <c r="G124" s="6">
        <v>1</v>
      </c>
      <c r="H124" s="7" t="s">
        <v>688</v>
      </c>
      <c r="I124" s="8">
        <v>2011</v>
      </c>
      <c r="J124" s="6" t="s">
        <v>689</v>
      </c>
      <c r="K124" s="8">
        <v>2012</v>
      </c>
      <c r="L124" s="6" t="s">
        <v>30</v>
      </c>
      <c r="M124" s="6">
        <v>1</v>
      </c>
      <c r="N124" s="6" t="s">
        <v>30</v>
      </c>
      <c r="O124" s="6" t="s">
        <v>30</v>
      </c>
      <c r="P124" s="6" t="s">
        <v>30</v>
      </c>
      <c r="Q124" s="6" t="s">
        <v>30</v>
      </c>
      <c r="R124" s="6" t="s">
        <v>30</v>
      </c>
      <c r="S124" s="6" t="s">
        <v>30</v>
      </c>
      <c r="T124" s="6" t="s">
        <v>30</v>
      </c>
      <c r="U124" s="6" t="s">
        <v>31</v>
      </c>
      <c r="V124" s="6" t="s">
        <v>690</v>
      </c>
      <c r="W124" s="13">
        <v>1</v>
      </c>
      <c r="X124" s="57"/>
      <c r="Y124" s="57"/>
      <c r="Z124" s="13">
        <v>0</v>
      </c>
      <c r="AA124" s="13">
        <v>0</v>
      </c>
      <c r="AB124" s="13">
        <v>0</v>
      </c>
      <c r="AC124" s="13">
        <v>0</v>
      </c>
      <c r="AD124" s="13">
        <v>0</v>
      </c>
      <c r="AE124" s="13">
        <v>0</v>
      </c>
      <c r="AF124" s="13">
        <v>0</v>
      </c>
      <c r="AG124" s="57"/>
      <c r="AH124" s="13">
        <v>0</v>
      </c>
      <c r="AI124" s="13">
        <v>0</v>
      </c>
      <c r="AJ124" s="57"/>
      <c r="AK124" s="13">
        <v>0</v>
      </c>
      <c r="AL124" s="13">
        <v>0</v>
      </c>
      <c r="AM124" s="13">
        <v>0</v>
      </c>
      <c r="AN124" s="64"/>
      <c r="AO124" s="13">
        <v>0</v>
      </c>
      <c r="AP124" s="13">
        <v>0</v>
      </c>
      <c r="AQ124" s="13">
        <v>0</v>
      </c>
      <c r="AR124" s="13">
        <v>0</v>
      </c>
      <c r="AS124" s="64"/>
      <c r="AT124" s="13">
        <v>0</v>
      </c>
      <c r="AU124" s="13">
        <v>0</v>
      </c>
      <c r="AV124" s="64"/>
      <c r="AW124" s="13">
        <v>0</v>
      </c>
      <c r="AX124" s="13">
        <v>0</v>
      </c>
      <c r="AY124" s="103" t="s">
        <v>1129</v>
      </c>
      <c r="AZ124" s="103" t="s">
        <v>1129</v>
      </c>
      <c r="BA124" s="13">
        <v>0</v>
      </c>
      <c r="BB124" s="13">
        <v>0</v>
      </c>
      <c r="BC124" s="64"/>
      <c r="BD124" s="13">
        <v>0</v>
      </c>
      <c r="BE124" s="103" t="s">
        <v>1129</v>
      </c>
      <c r="BF124" s="13">
        <v>0</v>
      </c>
      <c r="BG124" s="64"/>
      <c r="BH124" s="13">
        <v>0</v>
      </c>
      <c r="BI124" s="13">
        <v>0</v>
      </c>
      <c r="BJ124" s="64"/>
      <c r="BK124" s="13">
        <v>0</v>
      </c>
      <c r="BL124" s="13">
        <v>0</v>
      </c>
      <c r="BM124" s="13">
        <v>0</v>
      </c>
      <c r="BN124" s="9">
        <v>0</v>
      </c>
      <c r="BO124" s="64"/>
      <c r="BP124" s="13">
        <v>0</v>
      </c>
      <c r="BQ124" s="103" t="s">
        <v>1129</v>
      </c>
      <c r="BR124" s="9">
        <v>0</v>
      </c>
      <c r="BS124" s="103" t="s">
        <v>1129</v>
      </c>
      <c r="BT124" s="64"/>
      <c r="BU124" s="13">
        <v>0</v>
      </c>
      <c r="BV124" s="57"/>
      <c r="BW124" s="13">
        <v>0</v>
      </c>
      <c r="BX124" s="64"/>
      <c r="BY124" s="13">
        <v>0</v>
      </c>
      <c r="BZ124" s="13">
        <v>0</v>
      </c>
      <c r="CA124" s="13">
        <v>0</v>
      </c>
      <c r="CB124" s="13">
        <v>0</v>
      </c>
      <c r="CC124" s="64"/>
      <c r="CD124" s="13">
        <v>0</v>
      </c>
      <c r="CE124" s="13">
        <v>0</v>
      </c>
      <c r="CF124" s="57"/>
      <c r="CG124" s="13">
        <v>0</v>
      </c>
      <c r="CH124" s="13">
        <v>0</v>
      </c>
      <c r="CI124" s="64"/>
      <c r="CJ124" s="13">
        <v>0</v>
      </c>
      <c r="CK124" s="13">
        <v>0</v>
      </c>
      <c r="CL124" s="57"/>
      <c r="CM124" s="13">
        <v>0</v>
      </c>
      <c r="CN124" s="13">
        <v>0</v>
      </c>
      <c r="CO124" s="13">
        <v>0</v>
      </c>
      <c r="CP124" s="64"/>
      <c r="CQ124" s="64"/>
      <c r="CR124" s="13">
        <v>0</v>
      </c>
      <c r="CS124" s="13">
        <v>0</v>
      </c>
      <c r="CT124" s="22">
        <v>0</v>
      </c>
      <c r="CU124" s="22">
        <v>0</v>
      </c>
      <c r="CV124" s="22">
        <v>0</v>
      </c>
      <c r="CW124" s="22">
        <v>0</v>
      </c>
      <c r="CX124" s="64"/>
      <c r="CY124" s="14">
        <v>0</v>
      </c>
      <c r="CZ124" s="14">
        <v>0</v>
      </c>
      <c r="DA124" s="13">
        <v>0</v>
      </c>
      <c r="DB124" s="85" t="s">
        <v>1129</v>
      </c>
      <c r="DC124" s="64"/>
      <c r="DD124" s="13">
        <v>0</v>
      </c>
      <c r="DE124" s="13">
        <v>0</v>
      </c>
      <c r="DF124" s="13">
        <v>0</v>
      </c>
      <c r="DG124" s="103" t="s">
        <v>1129</v>
      </c>
      <c r="DH124" s="64"/>
      <c r="DI124" s="13">
        <v>0</v>
      </c>
      <c r="DJ124" s="13">
        <v>0</v>
      </c>
      <c r="DK124" s="13">
        <v>0</v>
      </c>
      <c r="DL124" s="13">
        <v>0</v>
      </c>
      <c r="DM124" s="64"/>
      <c r="DN124" s="13">
        <v>0</v>
      </c>
      <c r="DO124" s="9">
        <v>0</v>
      </c>
      <c r="DP124" s="64"/>
      <c r="DQ124" s="103" t="s">
        <v>1129</v>
      </c>
      <c r="DR124" s="64"/>
      <c r="DS124" s="85" t="s">
        <v>1129</v>
      </c>
      <c r="DT124" s="85" t="s">
        <v>1129</v>
      </c>
      <c r="DU124" s="85" t="s">
        <v>1129</v>
      </c>
      <c r="DV124" s="85" t="s">
        <v>1129</v>
      </c>
      <c r="DW124" s="85" t="s">
        <v>1129</v>
      </c>
      <c r="DX124" s="13">
        <v>0</v>
      </c>
      <c r="DY124" s="13">
        <v>0</v>
      </c>
      <c r="DZ124" s="64"/>
      <c r="EA124" s="13">
        <v>0</v>
      </c>
      <c r="EB124" s="13">
        <v>0</v>
      </c>
      <c r="EC124" s="13">
        <v>0</v>
      </c>
      <c r="ED124" s="13">
        <v>0</v>
      </c>
      <c r="EE124" s="9">
        <v>0</v>
      </c>
      <c r="EF124" s="13">
        <v>0</v>
      </c>
      <c r="EG124" s="13">
        <v>0</v>
      </c>
      <c r="EH124" s="13">
        <v>0</v>
      </c>
      <c r="EI124" s="13">
        <v>0</v>
      </c>
      <c r="EJ124" s="57"/>
      <c r="EK124" s="19">
        <v>3</v>
      </c>
      <c r="EL124" s="19">
        <v>3</v>
      </c>
      <c r="EM124" s="19">
        <v>3</v>
      </c>
      <c r="EN124" s="13">
        <v>0</v>
      </c>
      <c r="EO124" s="13">
        <v>0</v>
      </c>
      <c r="EP124" s="13">
        <v>0</v>
      </c>
      <c r="EQ124" s="13">
        <v>0</v>
      </c>
      <c r="ER124" s="13">
        <v>0</v>
      </c>
      <c r="ES124" s="19">
        <v>3</v>
      </c>
      <c r="ET124" s="13">
        <v>0</v>
      </c>
      <c r="EU124" s="13">
        <v>0</v>
      </c>
      <c r="EV124" s="13">
        <v>0</v>
      </c>
      <c r="EW124" s="19">
        <v>3</v>
      </c>
      <c r="EX124" s="19">
        <v>3</v>
      </c>
      <c r="EY124" s="13">
        <v>0</v>
      </c>
      <c r="EZ124" s="13">
        <v>0</v>
      </c>
      <c r="FA124" s="13">
        <v>0</v>
      </c>
      <c r="FB124" s="13">
        <v>0</v>
      </c>
      <c r="FC124" s="13">
        <v>0</v>
      </c>
      <c r="FD124" s="13">
        <v>0</v>
      </c>
      <c r="FE124" s="13">
        <v>0</v>
      </c>
    </row>
    <row r="125" spans="1:161" s="1" customFormat="1" ht="120" customHeight="1" x14ac:dyDescent="0.25">
      <c r="A125" s="13">
        <v>124</v>
      </c>
      <c r="B125" s="6" t="s">
        <v>691</v>
      </c>
      <c r="C125" s="6" t="s">
        <v>692</v>
      </c>
      <c r="D125" s="6" t="s">
        <v>26</v>
      </c>
      <c r="E125" s="6">
        <v>1</v>
      </c>
      <c r="F125" s="6" t="s">
        <v>693</v>
      </c>
      <c r="G125" s="6">
        <v>2</v>
      </c>
      <c r="H125" s="7">
        <v>40715</v>
      </c>
      <c r="I125" s="8">
        <v>2011</v>
      </c>
      <c r="J125" s="7" t="s">
        <v>273</v>
      </c>
      <c r="K125" s="8">
        <v>2012</v>
      </c>
      <c r="L125" s="6" t="s">
        <v>30</v>
      </c>
      <c r="M125" s="6">
        <v>1</v>
      </c>
      <c r="N125" s="6" t="s">
        <v>30</v>
      </c>
      <c r="O125" s="6" t="s">
        <v>30</v>
      </c>
      <c r="P125" s="6" t="s">
        <v>30</v>
      </c>
      <c r="Q125" s="6" t="s">
        <v>30</v>
      </c>
      <c r="R125" s="6" t="s">
        <v>30</v>
      </c>
      <c r="S125" s="6" t="s">
        <v>30</v>
      </c>
      <c r="T125" s="6" t="s">
        <v>30</v>
      </c>
      <c r="U125" s="6" t="s">
        <v>31</v>
      </c>
      <c r="V125" s="6" t="s">
        <v>32</v>
      </c>
      <c r="W125" s="13">
        <v>1</v>
      </c>
      <c r="X125" s="57"/>
      <c r="Y125" s="57"/>
      <c r="Z125" s="13">
        <v>0</v>
      </c>
      <c r="AA125" s="13">
        <v>0</v>
      </c>
      <c r="AB125" s="13">
        <v>0</v>
      </c>
      <c r="AC125" s="13">
        <v>0</v>
      </c>
      <c r="AD125" s="13">
        <v>0</v>
      </c>
      <c r="AE125" s="13">
        <v>0</v>
      </c>
      <c r="AF125" s="13">
        <v>0</v>
      </c>
      <c r="AG125" s="57"/>
      <c r="AH125" s="13">
        <v>0</v>
      </c>
      <c r="AI125" s="13">
        <v>0</v>
      </c>
      <c r="AJ125" s="57"/>
      <c r="AK125" s="13">
        <v>0</v>
      </c>
      <c r="AL125" s="13">
        <v>0</v>
      </c>
      <c r="AM125" s="13">
        <v>0</v>
      </c>
      <c r="AN125" s="64"/>
      <c r="AO125" s="13">
        <v>0</v>
      </c>
      <c r="AP125" s="13">
        <v>0</v>
      </c>
      <c r="AQ125" s="13">
        <v>0</v>
      </c>
      <c r="AR125" s="13">
        <v>0</v>
      </c>
      <c r="AS125" s="64"/>
      <c r="AT125" s="13">
        <v>0</v>
      </c>
      <c r="AU125" s="13">
        <v>0</v>
      </c>
      <c r="AV125" s="64"/>
      <c r="AW125" s="13">
        <v>0</v>
      </c>
      <c r="AX125" s="13">
        <v>0</v>
      </c>
      <c r="AY125" s="103" t="s">
        <v>1129</v>
      </c>
      <c r="AZ125" s="103" t="s">
        <v>1129</v>
      </c>
      <c r="BA125" s="13">
        <v>0</v>
      </c>
      <c r="BB125" s="13">
        <v>0</v>
      </c>
      <c r="BC125" s="64"/>
      <c r="BD125" s="13">
        <v>0</v>
      </c>
      <c r="BE125" s="103" t="s">
        <v>1129</v>
      </c>
      <c r="BF125" s="13">
        <v>0</v>
      </c>
      <c r="BG125" s="64"/>
      <c r="BH125" s="13">
        <v>0</v>
      </c>
      <c r="BI125" s="13">
        <v>0</v>
      </c>
      <c r="BJ125" s="64"/>
      <c r="BK125" s="13">
        <v>0</v>
      </c>
      <c r="BL125" s="13">
        <v>0</v>
      </c>
      <c r="BM125" s="13">
        <v>0</v>
      </c>
      <c r="BN125" s="9">
        <v>0</v>
      </c>
      <c r="BO125" s="64"/>
      <c r="BP125" s="13">
        <v>0</v>
      </c>
      <c r="BQ125" s="103" t="s">
        <v>1129</v>
      </c>
      <c r="BR125" s="9">
        <v>0</v>
      </c>
      <c r="BS125" s="103" t="s">
        <v>1129</v>
      </c>
      <c r="BT125" s="64"/>
      <c r="BU125" s="13">
        <v>0</v>
      </c>
      <c r="BV125" s="57"/>
      <c r="BW125" s="13">
        <v>0</v>
      </c>
      <c r="BX125" s="64"/>
      <c r="BY125" s="13">
        <v>0</v>
      </c>
      <c r="BZ125" s="13">
        <v>0</v>
      </c>
      <c r="CA125" s="13">
        <v>0</v>
      </c>
      <c r="CB125" s="13">
        <v>0</v>
      </c>
      <c r="CC125" s="64"/>
      <c r="CD125" s="13">
        <v>0</v>
      </c>
      <c r="CE125" s="13">
        <v>0</v>
      </c>
      <c r="CF125" s="57"/>
      <c r="CG125" s="13">
        <v>0</v>
      </c>
      <c r="CH125" s="13">
        <v>0</v>
      </c>
      <c r="CI125" s="64"/>
      <c r="CJ125" s="13">
        <v>0</v>
      </c>
      <c r="CK125" s="13">
        <v>0</v>
      </c>
      <c r="CL125" s="57"/>
      <c r="CM125" s="13">
        <v>0</v>
      </c>
      <c r="CN125" s="13">
        <v>0</v>
      </c>
      <c r="CO125" s="13">
        <v>0</v>
      </c>
      <c r="CP125" s="64"/>
      <c r="CQ125" s="64"/>
      <c r="CR125" s="13">
        <v>0</v>
      </c>
      <c r="CS125" s="13">
        <v>0</v>
      </c>
      <c r="CT125" s="22">
        <v>0</v>
      </c>
      <c r="CU125" s="22">
        <v>0</v>
      </c>
      <c r="CV125" s="22">
        <v>0</v>
      </c>
      <c r="CW125" s="22">
        <v>0</v>
      </c>
      <c r="CX125" s="64"/>
      <c r="CY125" s="14">
        <v>0</v>
      </c>
      <c r="CZ125" s="14">
        <v>0</v>
      </c>
      <c r="DA125" s="13">
        <v>0</v>
      </c>
      <c r="DB125" s="85" t="s">
        <v>1129</v>
      </c>
      <c r="DC125" s="64"/>
      <c r="DD125" s="13">
        <v>0</v>
      </c>
      <c r="DE125" s="13">
        <v>0</v>
      </c>
      <c r="DF125" s="13">
        <v>0</v>
      </c>
      <c r="DG125" s="103" t="s">
        <v>1129</v>
      </c>
      <c r="DH125" s="64"/>
      <c r="DI125" s="13">
        <v>0</v>
      </c>
      <c r="DJ125" s="13">
        <v>0</v>
      </c>
      <c r="DK125" s="13">
        <v>0</v>
      </c>
      <c r="DL125" s="13">
        <v>0</v>
      </c>
      <c r="DM125" s="64"/>
      <c r="DN125" s="13">
        <v>0</v>
      </c>
      <c r="DO125" s="9">
        <v>0</v>
      </c>
      <c r="DP125" s="64"/>
      <c r="DQ125" s="103" t="s">
        <v>1129</v>
      </c>
      <c r="DR125" s="64"/>
      <c r="DS125" s="85" t="s">
        <v>1129</v>
      </c>
      <c r="DT125" s="85" t="s">
        <v>1129</v>
      </c>
      <c r="DU125" s="85" t="s">
        <v>1129</v>
      </c>
      <c r="DV125" s="85" t="s">
        <v>1129</v>
      </c>
      <c r="DW125" s="85" t="s">
        <v>1129</v>
      </c>
      <c r="DX125" s="13">
        <v>0</v>
      </c>
      <c r="DY125" s="13">
        <v>0</v>
      </c>
      <c r="DZ125" s="64"/>
      <c r="EA125" s="13">
        <v>0</v>
      </c>
      <c r="EB125" s="13">
        <v>0</v>
      </c>
      <c r="EC125" s="13">
        <v>0</v>
      </c>
      <c r="ED125" s="13">
        <v>0</v>
      </c>
      <c r="EE125" s="9">
        <v>0</v>
      </c>
      <c r="EF125" s="13">
        <v>0</v>
      </c>
      <c r="EG125" s="13">
        <v>0</v>
      </c>
      <c r="EH125" s="13">
        <v>0</v>
      </c>
      <c r="EI125" s="13">
        <v>0</v>
      </c>
      <c r="EJ125" s="57"/>
      <c r="EK125" s="19">
        <v>3</v>
      </c>
      <c r="EL125" s="19">
        <v>3</v>
      </c>
      <c r="EM125" s="19">
        <v>3</v>
      </c>
      <c r="EN125" s="13">
        <v>0</v>
      </c>
      <c r="EO125" s="13">
        <v>0</v>
      </c>
      <c r="EP125" s="13">
        <v>0</v>
      </c>
      <c r="EQ125" s="13">
        <v>0</v>
      </c>
      <c r="ER125" s="13">
        <v>0</v>
      </c>
      <c r="ES125" s="19">
        <v>3</v>
      </c>
      <c r="ET125" s="13">
        <v>0</v>
      </c>
      <c r="EU125" s="13">
        <v>0</v>
      </c>
      <c r="EV125" s="13">
        <v>0</v>
      </c>
      <c r="EW125" s="13">
        <v>0</v>
      </c>
      <c r="EX125" s="13">
        <v>0</v>
      </c>
      <c r="EY125" s="13">
        <v>0</v>
      </c>
      <c r="EZ125" s="13">
        <v>0</v>
      </c>
      <c r="FA125" s="13">
        <v>0</v>
      </c>
      <c r="FB125" s="13">
        <v>0</v>
      </c>
      <c r="FC125" s="13">
        <v>0</v>
      </c>
      <c r="FD125" s="13">
        <v>0</v>
      </c>
      <c r="FE125" s="13">
        <v>0</v>
      </c>
    </row>
    <row r="126" spans="1:161" s="1" customFormat="1" ht="120" customHeight="1" x14ac:dyDescent="0.25">
      <c r="A126" s="13">
        <v>125</v>
      </c>
      <c r="B126" s="6" t="s">
        <v>694</v>
      </c>
      <c r="C126" s="6" t="s">
        <v>695</v>
      </c>
      <c r="D126" s="6" t="s">
        <v>26</v>
      </c>
      <c r="E126" s="6">
        <v>1</v>
      </c>
      <c r="F126" s="6" t="s">
        <v>696</v>
      </c>
      <c r="G126" s="6">
        <v>2</v>
      </c>
      <c r="H126" s="7" t="s">
        <v>697</v>
      </c>
      <c r="I126" s="8">
        <v>2011</v>
      </c>
      <c r="J126" s="6" t="s">
        <v>684</v>
      </c>
      <c r="K126" s="8">
        <v>2014</v>
      </c>
      <c r="L126" s="6" t="s">
        <v>30</v>
      </c>
      <c r="M126" s="6">
        <v>1</v>
      </c>
      <c r="N126" s="6" t="s">
        <v>30</v>
      </c>
      <c r="O126" s="6" t="s">
        <v>30</v>
      </c>
      <c r="P126" s="6" t="s">
        <v>30</v>
      </c>
      <c r="Q126" s="6" t="s">
        <v>30</v>
      </c>
      <c r="R126" s="6" t="s">
        <v>30</v>
      </c>
      <c r="S126" s="6" t="s">
        <v>30</v>
      </c>
      <c r="T126" s="6" t="s">
        <v>30</v>
      </c>
      <c r="U126" s="6" t="s">
        <v>31</v>
      </c>
      <c r="V126" s="6" t="s">
        <v>698</v>
      </c>
      <c r="W126" s="13">
        <v>1</v>
      </c>
      <c r="X126" s="57"/>
      <c r="Y126" s="57"/>
      <c r="Z126" s="13">
        <v>0</v>
      </c>
      <c r="AA126" s="13">
        <v>0</v>
      </c>
      <c r="AB126" s="13">
        <v>0</v>
      </c>
      <c r="AC126" s="13">
        <v>0</v>
      </c>
      <c r="AD126" s="13">
        <v>0</v>
      </c>
      <c r="AE126" s="13">
        <v>0</v>
      </c>
      <c r="AF126" s="13">
        <v>0</v>
      </c>
      <c r="AG126" s="57"/>
      <c r="AH126" s="13">
        <v>0</v>
      </c>
      <c r="AI126" s="13">
        <v>0</v>
      </c>
      <c r="AJ126" s="57"/>
      <c r="AK126" s="13">
        <v>0</v>
      </c>
      <c r="AL126" s="13">
        <v>0</v>
      </c>
      <c r="AM126" s="13">
        <v>0</v>
      </c>
      <c r="AN126" s="64"/>
      <c r="AO126" s="13">
        <v>0</v>
      </c>
      <c r="AP126" s="13">
        <v>0</v>
      </c>
      <c r="AQ126" s="13">
        <v>0</v>
      </c>
      <c r="AR126" s="13">
        <v>0</v>
      </c>
      <c r="AS126" s="64"/>
      <c r="AT126" s="13">
        <v>0</v>
      </c>
      <c r="AU126" s="13">
        <v>0</v>
      </c>
      <c r="AV126" s="64"/>
      <c r="AW126" s="13">
        <v>0</v>
      </c>
      <c r="AX126" s="13">
        <v>0</v>
      </c>
      <c r="AY126" s="103" t="s">
        <v>1129</v>
      </c>
      <c r="AZ126" s="103" t="s">
        <v>1129</v>
      </c>
      <c r="BA126" s="13">
        <v>0</v>
      </c>
      <c r="BB126" s="13">
        <v>0</v>
      </c>
      <c r="BC126" s="64"/>
      <c r="BD126" s="13">
        <v>0</v>
      </c>
      <c r="BE126" s="103" t="s">
        <v>1129</v>
      </c>
      <c r="BF126" s="13">
        <v>0</v>
      </c>
      <c r="BG126" s="64"/>
      <c r="BH126" s="13">
        <v>0</v>
      </c>
      <c r="BI126" s="13">
        <v>0</v>
      </c>
      <c r="BJ126" s="64"/>
      <c r="BK126" s="13">
        <v>0</v>
      </c>
      <c r="BL126" s="13">
        <v>0</v>
      </c>
      <c r="BM126" s="13">
        <v>0</v>
      </c>
      <c r="BN126" s="9">
        <v>0</v>
      </c>
      <c r="BO126" s="64"/>
      <c r="BP126" s="13">
        <v>0</v>
      </c>
      <c r="BQ126" s="103" t="s">
        <v>1129</v>
      </c>
      <c r="BR126" s="9">
        <v>0</v>
      </c>
      <c r="BS126" s="103" t="s">
        <v>1129</v>
      </c>
      <c r="BT126" s="64"/>
      <c r="BU126" s="13">
        <v>0</v>
      </c>
      <c r="BV126" s="57"/>
      <c r="BW126" s="13">
        <v>0</v>
      </c>
      <c r="BX126" s="64"/>
      <c r="BY126" s="13">
        <v>0</v>
      </c>
      <c r="BZ126" s="13">
        <v>0</v>
      </c>
      <c r="CA126" s="13">
        <v>0</v>
      </c>
      <c r="CB126" s="13">
        <v>0</v>
      </c>
      <c r="CC126" s="64"/>
      <c r="CD126" s="13">
        <v>0</v>
      </c>
      <c r="CE126" s="13">
        <v>0</v>
      </c>
      <c r="CF126" s="57"/>
      <c r="CG126" s="13">
        <v>0</v>
      </c>
      <c r="CH126" s="13">
        <v>0</v>
      </c>
      <c r="CI126" s="64"/>
      <c r="CJ126" s="13">
        <v>0</v>
      </c>
      <c r="CK126" s="13">
        <v>0</v>
      </c>
      <c r="CL126" s="57"/>
      <c r="CM126" s="13">
        <v>0</v>
      </c>
      <c r="CN126" s="13">
        <v>0</v>
      </c>
      <c r="CO126" s="13">
        <v>0</v>
      </c>
      <c r="CP126" s="64"/>
      <c r="CQ126" s="64"/>
      <c r="CR126" s="13">
        <v>0</v>
      </c>
      <c r="CS126" s="13">
        <v>0</v>
      </c>
      <c r="CT126" s="22">
        <v>0</v>
      </c>
      <c r="CU126" s="22">
        <v>0</v>
      </c>
      <c r="CV126" s="22">
        <v>0</v>
      </c>
      <c r="CW126" s="22">
        <v>0</v>
      </c>
      <c r="CX126" s="64"/>
      <c r="CY126" s="14">
        <v>0</v>
      </c>
      <c r="CZ126" s="14">
        <v>0</v>
      </c>
      <c r="DA126" s="13">
        <v>0</v>
      </c>
      <c r="DB126" s="85" t="s">
        <v>1129</v>
      </c>
      <c r="DC126" s="64"/>
      <c r="DD126" s="13">
        <v>0</v>
      </c>
      <c r="DE126" s="13">
        <v>0</v>
      </c>
      <c r="DF126" s="13">
        <v>0</v>
      </c>
      <c r="DG126" s="103" t="s">
        <v>1129</v>
      </c>
      <c r="DH126" s="64"/>
      <c r="DI126" s="13">
        <v>0</v>
      </c>
      <c r="DJ126" s="13">
        <v>0</v>
      </c>
      <c r="DK126" s="13">
        <v>0</v>
      </c>
      <c r="DL126" s="13">
        <v>0</v>
      </c>
      <c r="DM126" s="64"/>
      <c r="DN126" s="13">
        <v>0</v>
      </c>
      <c r="DO126" s="9">
        <v>0</v>
      </c>
      <c r="DP126" s="64"/>
      <c r="DQ126" s="103" t="s">
        <v>1129</v>
      </c>
      <c r="DR126" s="64"/>
      <c r="DS126" s="85" t="s">
        <v>1129</v>
      </c>
      <c r="DT126" s="85" t="s">
        <v>1129</v>
      </c>
      <c r="DU126" s="85" t="s">
        <v>1129</v>
      </c>
      <c r="DV126" s="85" t="s">
        <v>1129</v>
      </c>
      <c r="DW126" s="85" t="s">
        <v>1129</v>
      </c>
      <c r="DX126" s="13">
        <v>0</v>
      </c>
      <c r="DY126" s="13">
        <v>0</v>
      </c>
      <c r="DZ126" s="64"/>
      <c r="EA126" s="13">
        <v>0</v>
      </c>
      <c r="EB126" s="13">
        <v>0</v>
      </c>
      <c r="EC126" s="13">
        <v>0</v>
      </c>
      <c r="ED126" s="13">
        <v>0</v>
      </c>
      <c r="EE126" s="9">
        <v>0</v>
      </c>
      <c r="EF126" s="13">
        <v>0</v>
      </c>
      <c r="EG126" s="13">
        <v>0</v>
      </c>
      <c r="EH126" s="13">
        <v>0</v>
      </c>
      <c r="EI126" s="13">
        <v>0</v>
      </c>
      <c r="EJ126" s="57"/>
      <c r="EK126" s="13">
        <v>0</v>
      </c>
      <c r="EL126" s="13">
        <v>0</v>
      </c>
      <c r="EM126" s="25">
        <v>1</v>
      </c>
      <c r="EN126" s="13">
        <v>0</v>
      </c>
      <c r="EO126" s="13">
        <v>0</v>
      </c>
      <c r="EP126" s="13">
        <v>0</v>
      </c>
      <c r="EQ126" s="13">
        <v>0</v>
      </c>
      <c r="ER126" s="13">
        <v>0</v>
      </c>
      <c r="ES126" s="13">
        <v>0</v>
      </c>
      <c r="ET126" s="13">
        <v>0</v>
      </c>
      <c r="EU126" s="13">
        <v>0</v>
      </c>
      <c r="EV126" s="13">
        <v>0</v>
      </c>
      <c r="EW126" s="13">
        <v>0</v>
      </c>
      <c r="EX126" s="13">
        <v>0</v>
      </c>
      <c r="EY126" s="13">
        <v>0</v>
      </c>
      <c r="EZ126" s="13">
        <v>0</v>
      </c>
      <c r="FA126" s="13">
        <v>0</v>
      </c>
      <c r="FB126" s="13">
        <v>0</v>
      </c>
      <c r="FC126" s="13">
        <v>0</v>
      </c>
      <c r="FD126" s="13">
        <v>0</v>
      </c>
      <c r="FE126" s="13">
        <v>0</v>
      </c>
    </row>
    <row r="127" spans="1:161" s="1" customFormat="1" ht="120" customHeight="1" x14ac:dyDescent="0.25">
      <c r="A127" s="13">
        <v>126</v>
      </c>
      <c r="B127" s="6" t="s">
        <v>699</v>
      </c>
      <c r="C127" s="6" t="s">
        <v>700</v>
      </c>
      <c r="D127" s="6" t="s">
        <v>26</v>
      </c>
      <c r="E127" s="6">
        <v>1</v>
      </c>
      <c r="F127" s="6" t="s">
        <v>701</v>
      </c>
      <c r="G127" s="6">
        <v>1</v>
      </c>
      <c r="H127" s="7">
        <v>40861</v>
      </c>
      <c r="I127" s="8">
        <v>2011</v>
      </c>
      <c r="J127" s="7" t="s">
        <v>702</v>
      </c>
      <c r="K127" s="8">
        <v>2012</v>
      </c>
      <c r="L127" s="6" t="s">
        <v>30</v>
      </c>
      <c r="M127" s="6">
        <v>1</v>
      </c>
      <c r="N127" s="6" t="s">
        <v>30</v>
      </c>
      <c r="O127" s="6" t="s">
        <v>30</v>
      </c>
      <c r="P127" s="6" t="s">
        <v>30</v>
      </c>
      <c r="Q127" s="6" t="s">
        <v>30</v>
      </c>
      <c r="R127" s="6" t="s">
        <v>30</v>
      </c>
      <c r="S127" s="6" t="s">
        <v>30</v>
      </c>
      <c r="T127" s="6" t="s">
        <v>30</v>
      </c>
      <c r="U127" s="6" t="s">
        <v>73</v>
      </c>
      <c r="V127" s="6" t="s">
        <v>32</v>
      </c>
      <c r="W127" s="6">
        <v>1</v>
      </c>
      <c r="X127" s="57"/>
      <c r="Y127" s="57"/>
      <c r="Z127" s="13">
        <v>0</v>
      </c>
      <c r="AA127" s="13">
        <v>0</v>
      </c>
      <c r="AB127" s="13">
        <v>0</v>
      </c>
      <c r="AC127" s="13">
        <v>0</v>
      </c>
      <c r="AD127" s="13">
        <v>0</v>
      </c>
      <c r="AE127" s="13">
        <v>0</v>
      </c>
      <c r="AF127" s="13">
        <v>0</v>
      </c>
      <c r="AG127" s="57"/>
      <c r="AH127" s="13">
        <v>0</v>
      </c>
      <c r="AI127" s="13">
        <v>0</v>
      </c>
      <c r="AJ127" s="57"/>
      <c r="AK127" s="13">
        <v>0</v>
      </c>
      <c r="AL127" s="13">
        <v>0</v>
      </c>
      <c r="AM127" s="13">
        <v>0</v>
      </c>
      <c r="AN127" s="64"/>
      <c r="AO127" s="13">
        <v>0</v>
      </c>
      <c r="AP127" s="13">
        <v>0</v>
      </c>
      <c r="AQ127" s="14">
        <v>0</v>
      </c>
      <c r="AR127" s="13">
        <v>0</v>
      </c>
      <c r="AS127" s="64"/>
      <c r="AT127" s="13">
        <v>0</v>
      </c>
      <c r="AU127" s="13">
        <v>0</v>
      </c>
      <c r="AV127" s="64"/>
      <c r="AW127" s="13">
        <v>0</v>
      </c>
      <c r="AX127" s="13">
        <v>0</v>
      </c>
      <c r="AY127" s="103" t="s">
        <v>1129</v>
      </c>
      <c r="AZ127" s="103" t="s">
        <v>1129</v>
      </c>
      <c r="BA127" s="13">
        <v>0</v>
      </c>
      <c r="BB127" s="13">
        <v>0</v>
      </c>
      <c r="BC127" s="64"/>
      <c r="BD127" s="13">
        <v>0</v>
      </c>
      <c r="BE127" s="103" t="s">
        <v>1129</v>
      </c>
      <c r="BF127" s="13">
        <v>0</v>
      </c>
      <c r="BG127" s="64"/>
      <c r="BH127" s="13">
        <v>0</v>
      </c>
      <c r="BI127" s="13">
        <v>0</v>
      </c>
      <c r="BJ127" s="64"/>
      <c r="BK127" s="13">
        <v>0</v>
      </c>
      <c r="BL127" s="13">
        <v>0</v>
      </c>
      <c r="BM127" s="13">
        <v>0</v>
      </c>
      <c r="BN127" s="9">
        <v>0</v>
      </c>
      <c r="BO127" s="64"/>
      <c r="BP127" s="13">
        <v>0</v>
      </c>
      <c r="BQ127" s="103" t="s">
        <v>1129</v>
      </c>
      <c r="BR127" s="9">
        <v>0</v>
      </c>
      <c r="BS127" s="103" t="s">
        <v>1129</v>
      </c>
      <c r="BT127" s="64"/>
      <c r="BU127" s="13">
        <v>0</v>
      </c>
      <c r="BV127" s="57"/>
      <c r="BW127" s="13">
        <v>0</v>
      </c>
      <c r="BX127" s="64"/>
      <c r="BY127" s="13">
        <v>0</v>
      </c>
      <c r="BZ127" s="13">
        <v>0</v>
      </c>
      <c r="CA127" s="13">
        <v>0</v>
      </c>
      <c r="CB127" s="13">
        <v>0</v>
      </c>
      <c r="CC127" s="64"/>
      <c r="CD127" s="13">
        <v>0</v>
      </c>
      <c r="CE127" s="13">
        <v>0</v>
      </c>
      <c r="CF127" s="57"/>
      <c r="CG127" s="13">
        <v>0</v>
      </c>
      <c r="CH127" s="13">
        <v>0</v>
      </c>
      <c r="CI127" s="64"/>
      <c r="CJ127" s="13">
        <v>0</v>
      </c>
      <c r="CK127" s="13">
        <v>0</v>
      </c>
      <c r="CL127" s="57"/>
      <c r="CM127" s="13">
        <v>0</v>
      </c>
      <c r="CN127" s="13">
        <v>0</v>
      </c>
      <c r="CO127" s="13">
        <v>0</v>
      </c>
      <c r="CP127" s="64"/>
      <c r="CQ127" s="64"/>
      <c r="CR127" s="13">
        <v>0</v>
      </c>
      <c r="CS127" s="13">
        <v>0</v>
      </c>
      <c r="CT127" s="22">
        <v>0</v>
      </c>
      <c r="CU127" s="22">
        <v>0</v>
      </c>
      <c r="CV127" s="22">
        <v>0</v>
      </c>
      <c r="CW127" s="22">
        <v>0</v>
      </c>
      <c r="CX127" s="64"/>
      <c r="CY127" s="13">
        <v>0</v>
      </c>
      <c r="CZ127" s="13">
        <v>0</v>
      </c>
      <c r="DA127" s="13">
        <v>0</v>
      </c>
      <c r="DB127" s="85" t="s">
        <v>1129</v>
      </c>
      <c r="DC127" s="64"/>
      <c r="DD127" s="13">
        <v>0</v>
      </c>
      <c r="DE127" s="13">
        <v>0</v>
      </c>
      <c r="DF127" s="13">
        <v>0</v>
      </c>
      <c r="DG127" s="103" t="s">
        <v>1129</v>
      </c>
      <c r="DH127" s="64"/>
      <c r="DI127" s="13">
        <v>0</v>
      </c>
      <c r="DJ127" s="13">
        <v>0</v>
      </c>
      <c r="DK127" s="13">
        <v>0</v>
      </c>
      <c r="DL127" s="13">
        <v>0</v>
      </c>
      <c r="DM127" s="64"/>
      <c r="DN127" s="13">
        <v>0</v>
      </c>
      <c r="DO127" s="9">
        <v>0</v>
      </c>
      <c r="DP127" s="64"/>
      <c r="DQ127" s="103" t="s">
        <v>1129</v>
      </c>
      <c r="DR127" s="64"/>
      <c r="DS127" s="85" t="s">
        <v>1129</v>
      </c>
      <c r="DT127" s="85" t="s">
        <v>1129</v>
      </c>
      <c r="DU127" s="85" t="s">
        <v>1129</v>
      </c>
      <c r="DV127" s="85" t="s">
        <v>1129</v>
      </c>
      <c r="DW127" s="85" t="s">
        <v>1129</v>
      </c>
      <c r="DX127" s="13">
        <v>0</v>
      </c>
      <c r="DY127" s="13">
        <v>0</v>
      </c>
      <c r="DZ127" s="64"/>
      <c r="EA127" s="13">
        <v>0</v>
      </c>
      <c r="EB127" s="13">
        <v>0</v>
      </c>
      <c r="EC127" s="13">
        <v>0</v>
      </c>
      <c r="ED127" s="13">
        <v>0</v>
      </c>
      <c r="EE127" s="9">
        <v>0</v>
      </c>
      <c r="EF127" s="13">
        <v>0</v>
      </c>
      <c r="EG127" s="13">
        <v>0</v>
      </c>
      <c r="EH127" s="13">
        <v>0</v>
      </c>
      <c r="EI127" s="13">
        <v>0</v>
      </c>
      <c r="EJ127" s="57"/>
      <c r="EK127" s="19">
        <v>3</v>
      </c>
      <c r="EL127" s="19">
        <v>3</v>
      </c>
      <c r="EM127" s="13">
        <v>0</v>
      </c>
      <c r="EN127" s="19">
        <v>3</v>
      </c>
      <c r="EO127" s="19">
        <v>3</v>
      </c>
      <c r="EP127" s="13">
        <v>0</v>
      </c>
      <c r="EQ127" s="13">
        <v>0</v>
      </c>
      <c r="ER127" s="13">
        <v>0</v>
      </c>
      <c r="ES127" s="19">
        <v>3</v>
      </c>
      <c r="ET127" s="13">
        <v>0</v>
      </c>
      <c r="EU127" s="13">
        <v>0</v>
      </c>
      <c r="EV127" s="13">
        <v>0</v>
      </c>
      <c r="EW127" s="13">
        <v>0</v>
      </c>
      <c r="EX127" s="13">
        <v>0</v>
      </c>
      <c r="EY127" s="13">
        <v>0</v>
      </c>
      <c r="EZ127" s="13">
        <v>0</v>
      </c>
      <c r="FA127" s="13">
        <v>0</v>
      </c>
      <c r="FB127" s="19">
        <v>3</v>
      </c>
      <c r="FC127" s="13">
        <v>0</v>
      </c>
      <c r="FD127" s="13">
        <v>0</v>
      </c>
      <c r="FE127" s="13">
        <v>0</v>
      </c>
    </row>
    <row r="128" spans="1:161" s="1" customFormat="1" ht="120" customHeight="1" x14ac:dyDescent="0.25">
      <c r="A128" s="13">
        <v>127</v>
      </c>
      <c r="B128" s="6" t="s">
        <v>703</v>
      </c>
      <c r="C128" s="6" t="s">
        <v>704</v>
      </c>
      <c r="D128" s="6" t="s">
        <v>26</v>
      </c>
      <c r="E128" s="6">
        <v>2</v>
      </c>
      <c r="F128" s="6" t="s">
        <v>705</v>
      </c>
      <c r="G128" s="6">
        <v>2</v>
      </c>
      <c r="H128" s="7" t="s">
        <v>706</v>
      </c>
      <c r="I128" s="8">
        <v>2011</v>
      </c>
      <c r="J128" s="7" t="s">
        <v>707</v>
      </c>
      <c r="K128" s="8">
        <v>2013</v>
      </c>
      <c r="L128" s="6" t="s">
        <v>30</v>
      </c>
      <c r="M128" s="6">
        <v>1</v>
      </c>
      <c r="N128" s="6" t="s">
        <v>30</v>
      </c>
      <c r="O128" s="6" t="s">
        <v>30</v>
      </c>
      <c r="P128" s="6" t="s">
        <v>30</v>
      </c>
      <c r="Q128" s="6" t="s">
        <v>30</v>
      </c>
      <c r="R128" s="6" t="s">
        <v>30</v>
      </c>
      <c r="S128" s="6" t="s">
        <v>30</v>
      </c>
      <c r="T128" s="6" t="s">
        <v>30</v>
      </c>
      <c r="U128" s="6" t="s">
        <v>44</v>
      </c>
      <c r="V128" s="6" t="s">
        <v>67</v>
      </c>
      <c r="W128" s="14">
        <v>1</v>
      </c>
      <c r="X128" s="59"/>
      <c r="Y128" s="59"/>
      <c r="Z128" s="6">
        <v>1</v>
      </c>
      <c r="AA128" s="6">
        <v>1</v>
      </c>
      <c r="AB128" s="6">
        <v>0</v>
      </c>
      <c r="AC128" s="21">
        <v>3</v>
      </c>
      <c r="AD128" s="21">
        <v>3</v>
      </c>
      <c r="AE128" s="6">
        <v>0</v>
      </c>
      <c r="AF128" s="31">
        <v>1</v>
      </c>
      <c r="AG128" s="61"/>
      <c r="AH128" s="21">
        <v>3</v>
      </c>
      <c r="AI128" s="21">
        <v>3</v>
      </c>
      <c r="AJ128" s="59"/>
      <c r="AK128" s="13">
        <v>0</v>
      </c>
      <c r="AL128" s="19">
        <v>3</v>
      </c>
      <c r="AM128" s="13">
        <v>0</v>
      </c>
      <c r="AN128" s="64"/>
      <c r="AO128" s="6">
        <v>0</v>
      </c>
      <c r="AP128" s="21">
        <v>3</v>
      </c>
      <c r="AQ128" s="6">
        <v>0</v>
      </c>
      <c r="AR128" s="31">
        <v>1</v>
      </c>
      <c r="AS128" s="64"/>
      <c r="AT128" s="21">
        <v>3</v>
      </c>
      <c r="AU128" s="21">
        <v>3</v>
      </c>
      <c r="AV128" s="64"/>
      <c r="AW128" s="6">
        <v>0</v>
      </c>
      <c r="AX128" s="6">
        <v>0</v>
      </c>
      <c r="AY128" s="103" t="s">
        <v>1129</v>
      </c>
      <c r="AZ128" s="103" t="s">
        <v>1129</v>
      </c>
      <c r="BA128" s="20">
        <v>1</v>
      </c>
      <c r="BB128" s="20">
        <v>1</v>
      </c>
      <c r="BC128" s="64"/>
      <c r="BD128" s="6">
        <v>0</v>
      </c>
      <c r="BE128" s="103" t="s">
        <v>1129</v>
      </c>
      <c r="BF128" s="20">
        <v>1</v>
      </c>
      <c r="BG128" s="64"/>
      <c r="BH128" s="20">
        <v>1</v>
      </c>
      <c r="BI128" s="6">
        <v>0</v>
      </c>
      <c r="BJ128" s="64"/>
      <c r="BK128" s="6">
        <v>0</v>
      </c>
      <c r="BL128" s="6">
        <v>0</v>
      </c>
      <c r="BM128" s="6">
        <v>0</v>
      </c>
      <c r="BN128" s="9">
        <v>0</v>
      </c>
      <c r="BO128" s="64"/>
      <c r="BP128" s="6">
        <v>0</v>
      </c>
      <c r="BQ128" s="103" t="s">
        <v>1129</v>
      </c>
      <c r="BR128" s="9">
        <v>0</v>
      </c>
      <c r="BS128" s="103" t="s">
        <v>1129</v>
      </c>
      <c r="BT128" s="64"/>
      <c r="BU128" s="20">
        <v>1</v>
      </c>
      <c r="BV128" s="57"/>
      <c r="BW128" s="20">
        <v>1</v>
      </c>
      <c r="BX128" s="64"/>
      <c r="BY128" s="6">
        <v>0</v>
      </c>
      <c r="BZ128" s="20">
        <v>1</v>
      </c>
      <c r="CA128" s="20">
        <v>1</v>
      </c>
      <c r="CB128" s="6">
        <v>0</v>
      </c>
      <c r="CC128" s="64"/>
      <c r="CD128" s="6">
        <v>0</v>
      </c>
      <c r="CE128" s="6">
        <v>0</v>
      </c>
      <c r="CF128" s="59"/>
      <c r="CG128" s="21">
        <v>3</v>
      </c>
      <c r="CH128" s="6">
        <v>0</v>
      </c>
      <c r="CI128" s="64"/>
      <c r="CJ128" s="6">
        <v>6</v>
      </c>
      <c r="CK128" s="6">
        <v>846</v>
      </c>
      <c r="CL128" s="59"/>
      <c r="CM128" s="6">
        <v>0</v>
      </c>
      <c r="CN128" s="6">
        <v>0</v>
      </c>
      <c r="CO128" s="6">
        <v>1</v>
      </c>
      <c r="CP128" s="64"/>
      <c r="CQ128" s="64"/>
      <c r="CR128" s="20">
        <v>1</v>
      </c>
      <c r="CS128" s="20">
        <v>1</v>
      </c>
      <c r="CT128" s="14">
        <v>0</v>
      </c>
      <c r="CU128" s="14">
        <v>0</v>
      </c>
      <c r="CV128" s="14">
        <v>0</v>
      </c>
      <c r="CW128" s="14">
        <v>0</v>
      </c>
      <c r="CX128" s="64"/>
      <c r="CY128" s="20">
        <v>1</v>
      </c>
      <c r="CZ128" s="6">
        <v>0</v>
      </c>
      <c r="DA128" s="6">
        <v>0</v>
      </c>
      <c r="DB128" s="85" t="s">
        <v>1129</v>
      </c>
      <c r="DC128" s="64"/>
      <c r="DD128" s="21">
        <v>3</v>
      </c>
      <c r="DE128" s="6">
        <v>0</v>
      </c>
      <c r="DF128" s="6">
        <v>0</v>
      </c>
      <c r="DG128" s="103" t="s">
        <v>1129</v>
      </c>
      <c r="DH128" s="64"/>
      <c r="DI128" s="21">
        <v>3</v>
      </c>
      <c r="DJ128" s="6">
        <v>0</v>
      </c>
      <c r="DK128" s="21">
        <v>3</v>
      </c>
      <c r="DL128" s="6">
        <v>0</v>
      </c>
      <c r="DM128" s="64"/>
      <c r="DN128" s="31">
        <v>1</v>
      </c>
      <c r="DO128" s="9">
        <v>0</v>
      </c>
      <c r="DP128" s="64"/>
      <c r="DQ128" s="103" t="s">
        <v>1129</v>
      </c>
      <c r="DR128" s="64"/>
      <c r="DS128" s="85" t="s">
        <v>1129</v>
      </c>
      <c r="DT128" s="85" t="s">
        <v>1129</v>
      </c>
      <c r="DU128" s="85" t="s">
        <v>1129</v>
      </c>
      <c r="DV128" s="85" t="s">
        <v>1129</v>
      </c>
      <c r="DW128" s="85" t="s">
        <v>1129</v>
      </c>
      <c r="DX128" s="6">
        <v>0</v>
      </c>
      <c r="DY128" s="6">
        <v>0</v>
      </c>
      <c r="DZ128" s="64"/>
      <c r="EA128" s="21">
        <v>3</v>
      </c>
      <c r="EB128" s="21">
        <v>3</v>
      </c>
      <c r="EC128" s="6">
        <v>0</v>
      </c>
      <c r="ED128" s="21">
        <v>3</v>
      </c>
      <c r="EE128" s="9">
        <v>0</v>
      </c>
      <c r="EF128" s="21">
        <v>3</v>
      </c>
      <c r="EG128" s="21">
        <v>3</v>
      </c>
      <c r="EH128" s="21">
        <v>3</v>
      </c>
      <c r="EI128" s="6">
        <v>0</v>
      </c>
      <c r="EJ128" s="59"/>
      <c r="EK128" s="21">
        <v>3</v>
      </c>
      <c r="EL128" s="21">
        <v>3</v>
      </c>
      <c r="EM128" s="21">
        <v>3</v>
      </c>
      <c r="EN128" s="14">
        <v>0</v>
      </c>
      <c r="EO128" s="14">
        <v>0</v>
      </c>
      <c r="EP128" s="14">
        <v>0</v>
      </c>
      <c r="EQ128" s="14">
        <v>0</v>
      </c>
      <c r="ER128" s="14">
        <v>0</v>
      </c>
      <c r="ES128" s="21">
        <v>3</v>
      </c>
      <c r="ET128" s="21">
        <v>3</v>
      </c>
      <c r="EU128" s="14">
        <v>0</v>
      </c>
      <c r="EV128" s="14">
        <v>0</v>
      </c>
      <c r="EW128" s="14">
        <v>0</v>
      </c>
      <c r="EX128" s="14">
        <v>0</v>
      </c>
      <c r="EY128" s="14">
        <v>0</v>
      </c>
      <c r="EZ128" s="14">
        <v>0</v>
      </c>
      <c r="FA128" s="14">
        <v>0</v>
      </c>
      <c r="FB128" s="14">
        <v>0</v>
      </c>
      <c r="FC128" s="14">
        <v>0</v>
      </c>
      <c r="FD128" s="14">
        <v>0</v>
      </c>
      <c r="FE128" s="14">
        <v>0</v>
      </c>
    </row>
    <row r="129" spans="1:161" s="1" customFormat="1" ht="120" customHeight="1" x14ac:dyDescent="0.25">
      <c r="A129" s="13">
        <v>128</v>
      </c>
      <c r="B129" s="6" t="s">
        <v>708</v>
      </c>
      <c r="C129" s="6" t="s">
        <v>709</v>
      </c>
      <c r="D129" s="14" t="s">
        <v>26</v>
      </c>
      <c r="E129" s="14">
        <v>1</v>
      </c>
      <c r="F129" s="14" t="s">
        <v>710</v>
      </c>
      <c r="G129" s="6">
        <v>1</v>
      </c>
      <c r="H129" s="7" t="s">
        <v>711</v>
      </c>
      <c r="I129" s="8">
        <v>2012</v>
      </c>
      <c r="J129" s="7" t="s">
        <v>712</v>
      </c>
      <c r="K129" s="8">
        <v>2013</v>
      </c>
      <c r="L129" s="18" t="s">
        <v>30</v>
      </c>
      <c r="M129" s="14">
        <v>1</v>
      </c>
      <c r="N129" s="14" t="s">
        <v>30</v>
      </c>
      <c r="O129" s="18" t="s">
        <v>30</v>
      </c>
      <c r="P129" s="18" t="s">
        <v>30</v>
      </c>
      <c r="Q129" s="18" t="s">
        <v>30</v>
      </c>
      <c r="R129" s="18" t="s">
        <v>30</v>
      </c>
      <c r="S129" s="18" t="s">
        <v>30</v>
      </c>
      <c r="T129" s="18" t="s">
        <v>30</v>
      </c>
      <c r="U129" s="14" t="s">
        <v>31</v>
      </c>
      <c r="V129" s="30" t="s">
        <v>32</v>
      </c>
      <c r="W129" s="14">
        <v>1</v>
      </c>
      <c r="X129" s="59"/>
      <c r="Y129" s="59"/>
      <c r="Z129" s="14">
        <v>1</v>
      </c>
      <c r="AA129" s="14">
        <v>1</v>
      </c>
      <c r="AB129" s="20">
        <v>1</v>
      </c>
      <c r="AC129" s="21">
        <v>3</v>
      </c>
      <c r="AD129" s="6">
        <v>0</v>
      </c>
      <c r="AE129" s="6">
        <v>0</v>
      </c>
      <c r="AF129" s="6">
        <v>0</v>
      </c>
      <c r="AG129" s="59"/>
      <c r="AH129" s="14">
        <v>0</v>
      </c>
      <c r="AI129" s="14">
        <v>0</v>
      </c>
      <c r="AJ129" s="59"/>
      <c r="AK129" s="19">
        <v>3</v>
      </c>
      <c r="AL129" s="19">
        <v>3</v>
      </c>
      <c r="AM129" s="19">
        <v>3</v>
      </c>
      <c r="AN129" s="64"/>
      <c r="AO129" s="14">
        <v>0</v>
      </c>
      <c r="AP129" s="21">
        <v>3</v>
      </c>
      <c r="AQ129" s="14">
        <v>0</v>
      </c>
      <c r="AR129" s="6">
        <v>0</v>
      </c>
      <c r="AS129" s="64"/>
      <c r="AT129" s="21">
        <v>3</v>
      </c>
      <c r="AU129" s="14">
        <v>0</v>
      </c>
      <c r="AV129" s="64"/>
      <c r="AW129" s="21">
        <v>3</v>
      </c>
      <c r="AX129" s="6">
        <v>0</v>
      </c>
      <c r="AY129" s="103" t="s">
        <v>1129</v>
      </c>
      <c r="AZ129" s="103" t="s">
        <v>1129</v>
      </c>
      <c r="BA129" s="28">
        <v>2</v>
      </c>
      <c r="BB129" s="28">
        <v>2</v>
      </c>
      <c r="BC129" s="64"/>
      <c r="BD129" s="21">
        <v>3</v>
      </c>
      <c r="BE129" s="103" t="s">
        <v>1129</v>
      </c>
      <c r="BF129" s="6">
        <v>0</v>
      </c>
      <c r="BG129" s="64"/>
      <c r="BH129" s="28">
        <v>2</v>
      </c>
      <c r="BI129" s="21">
        <v>3</v>
      </c>
      <c r="BJ129" s="64"/>
      <c r="BK129" s="14"/>
      <c r="BL129" s="6">
        <v>0</v>
      </c>
      <c r="BM129" s="14">
        <v>0</v>
      </c>
      <c r="BN129" s="9">
        <v>0</v>
      </c>
      <c r="BO129" s="64"/>
      <c r="BP129" s="14">
        <v>0</v>
      </c>
      <c r="BQ129" s="103" t="s">
        <v>1129</v>
      </c>
      <c r="BR129" s="9">
        <v>0</v>
      </c>
      <c r="BS129" s="103" t="s">
        <v>1129</v>
      </c>
      <c r="BT129" s="64"/>
      <c r="BU129" s="14">
        <v>0</v>
      </c>
      <c r="BV129" s="57"/>
      <c r="BW129" s="14">
        <v>0</v>
      </c>
      <c r="BX129" s="64"/>
      <c r="BY129" s="20">
        <v>1</v>
      </c>
      <c r="BZ129" s="20">
        <v>1</v>
      </c>
      <c r="CA129" s="14">
        <v>0</v>
      </c>
      <c r="CB129" s="14">
        <v>0</v>
      </c>
      <c r="CC129" s="64"/>
      <c r="CD129" s="20">
        <v>1</v>
      </c>
      <c r="CE129" s="6">
        <v>0</v>
      </c>
      <c r="CF129" s="59"/>
      <c r="CG129" s="21">
        <v>3</v>
      </c>
      <c r="CH129" s="14">
        <v>0</v>
      </c>
      <c r="CI129" s="64"/>
      <c r="CJ129" s="6">
        <v>10</v>
      </c>
      <c r="CK129" s="6">
        <v>834</v>
      </c>
      <c r="CL129" s="59"/>
      <c r="CM129" s="6">
        <v>0</v>
      </c>
      <c r="CN129" s="6">
        <v>0</v>
      </c>
      <c r="CO129" s="6">
        <v>1</v>
      </c>
      <c r="CP129" s="64"/>
      <c r="CQ129" s="64"/>
      <c r="CR129" s="28">
        <v>2</v>
      </c>
      <c r="CS129" s="14">
        <v>0</v>
      </c>
      <c r="CT129" s="21">
        <v>3</v>
      </c>
      <c r="CU129" s="14">
        <v>0</v>
      </c>
      <c r="CV129" s="21">
        <v>3</v>
      </c>
      <c r="CW129" s="14">
        <v>0</v>
      </c>
      <c r="CX129" s="64"/>
      <c r="CY129" s="14">
        <v>0</v>
      </c>
      <c r="CZ129" s="6">
        <v>0</v>
      </c>
      <c r="DA129" s="14">
        <v>0</v>
      </c>
      <c r="DB129" s="85" t="s">
        <v>1129</v>
      </c>
      <c r="DC129" s="64"/>
      <c r="DD129" s="21">
        <v>3</v>
      </c>
      <c r="DE129" s="6">
        <v>0</v>
      </c>
      <c r="DF129" s="14">
        <v>0</v>
      </c>
      <c r="DG129" s="103" t="s">
        <v>1129</v>
      </c>
      <c r="DH129" s="64"/>
      <c r="DI129" s="21">
        <v>3</v>
      </c>
      <c r="DJ129" s="6">
        <v>0</v>
      </c>
      <c r="DK129" s="6">
        <v>0</v>
      </c>
      <c r="DL129" s="21">
        <v>3</v>
      </c>
      <c r="DM129" s="64"/>
      <c r="DN129" s="6">
        <v>0</v>
      </c>
      <c r="DO129" s="9">
        <v>0</v>
      </c>
      <c r="DP129" s="64"/>
      <c r="DQ129" s="103" t="s">
        <v>1129</v>
      </c>
      <c r="DR129" s="64"/>
      <c r="DS129" s="85" t="s">
        <v>1129</v>
      </c>
      <c r="DT129" s="85" t="s">
        <v>1129</v>
      </c>
      <c r="DU129" s="85" t="s">
        <v>1129</v>
      </c>
      <c r="DV129" s="85" t="s">
        <v>1129</v>
      </c>
      <c r="DW129" s="85" t="s">
        <v>1129</v>
      </c>
      <c r="DX129" s="6">
        <v>0</v>
      </c>
      <c r="DY129" s="6">
        <v>0</v>
      </c>
      <c r="DZ129" s="64"/>
      <c r="EA129" s="21">
        <v>3</v>
      </c>
      <c r="EB129" s="21">
        <v>3</v>
      </c>
      <c r="EC129" s="14">
        <v>0</v>
      </c>
      <c r="ED129" s="6">
        <v>3</v>
      </c>
      <c r="EE129" s="9">
        <v>0</v>
      </c>
      <c r="EF129" s="21">
        <v>3</v>
      </c>
      <c r="EG129" s="14">
        <v>0</v>
      </c>
      <c r="EH129" s="14">
        <v>0</v>
      </c>
      <c r="EI129" s="14">
        <v>0</v>
      </c>
      <c r="EJ129" s="58"/>
      <c r="EK129" s="21">
        <v>3</v>
      </c>
      <c r="EL129" s="21">
        <v>3</v>
      </c>
      <c r="EM129" s="21">
        <v>3</v>
      </c>
      <c r="EN129" s="14">
        <v>0</v>
      </c>
      <c r="EO129" s="20">
        <v>1</v>
      </c>
      <c r="EP129" s="21">
        <v>3</v>
      </c>
      <c r="EQ129" s="21">
        <v>3</v>
      </c>
      <c r="ER129" s="21">
        <v>3</v>
      </c>
      <c r="ES129" s="14">
        <v>0</v>
      </c>
      <c r="ET129" s="21">
        <v>3</v>
      </c>
      <c r="EU129" s="21">
        <v>3</v>
      </c>
      <c r="EV129" s="14">
        <v>0</v>
      </c>
      <c r="EW129" s="21">
        <v>3</v>
      </c>
      <c r="EX129" s="21">
        <v>3</v>
      </c>
      <c r="EY129" s="14">
        <v>0</v>
      </c>
      <c r="EZ129" s="14">
        <v>0</v>
      </c>
      <c r="FA129" s="14">
        <v>0</v>
      </c>
      <c r="FB129" s="14">
        <v>0</v>
      </c>
      <c r="FC129" s="14">
        <v>0</v>
      </c>
      <c r="FD129" s="14">
        <v>0</v>
      </c>
      <c r="FE129" s="14">
        <v>0</v>
      </c>
    </row>
    <row r="130" spans="1:161" s="1" customFormat="1" ht="120" customHeight="1" x14ac:dyDescent="0.25">
      <c r="A130" s="13">
        <v>129</v>
      </c>
      <c r="B130" s="6" t="s">
        <v>713</v>
      </c>
      <c r="C130" s="6" t="s">
        <v>714</v>
      </c>
      <c r="D130" s="14" t="s">
        <v>26</v>
      </c>
      <c r="E130" s="14">
        <v>2</v>
      </c>
      <c r="F130" s="14" t="s">
        <v>715</v>
      </c>
      <c r="G130" s="6">
        <v>1</v>
      </c>
      <c r="H130" s="7" t="s">
        <v>716</v>
      </c>
      <c r="I130" s="8">
        <v>2012</v>
      </c>
      <c r="J130" s="27" t="s">
        <v>717</v>
      </c>
      <c r="K130" s="8">
        <v>2013</v>
      </c>
      <c r="L130" s="14" t="s">
        <v>718</v>
      </c>
      <c r="M130" s="14">
        <v>1</v>
      </c>
      <c r="N130" s="14" t="s">
        <v>30</v>
      </c>
      <c r="O130" s="18" t="s">
        <v>30</v>
      </c>
      <c r="P130" s="14" t="s">
        <v>30</v>
      </c>
      <c r="Q130" s="14" t="s">
        <v>30</v>
      </c>
      <c r="R130" s="14" t="s">
        <v>30</v>
      </c>
      <c r="S130" s="14" t="s">
        <v>30</v>
      </c>
      <c r="T130" s="14" t="s">
        <v>30</v>
      </c>
      <c r="U130" s="14" t="s">
        <v>31</v>
      </c>
      <c r="V130" s="14" t="s">
        <v>139</v>
      </c>
      <c r="W130" s="14">
        <v>1</v>
      </c>
      <c r="X130" s="58"/>
      <c r="Y130" s="58"/>
      <c r="Z130" s="14">
        <v>1</v>
      </c>
      <c r="AA130" s="14">
        <v>1</v>
      </c>
      <c r="AB130" s="14">
        <v>0</v>
      </c>
      <c r="AC130" s="21">
        <v>3</v>
      </c>
      <c r="AD130" s="6">
        <v>0</v>
      </c>
      <c r="AE130" s="20">
        <v>1</v>
      </c>
      <c r="AF130" s="21">
        <v>3</v>
      </c>
      <c r="AG130" s="59"/>
      <c r="AH130" s="14">
        <v>0</v>
      </c>
      <c r="AI130" s="14">
        <v>0</v>
      </c>
      <c r="AJ130" s="59"/>
      <c r="AK130" s="19">
        <v>3</v>
      </c>
      <c r="AL130" s="19">
        <v>3</v>
      </c>
      <c r="AM130" s="19">
        <v>3</v>
      </c>
      <c r="AN130" s="64"/>
      <c r="AO130" s="14">
        <v>0</v>
      </c>
      <c r="AP130" s="21">
        <v>3</v>
      </c>
      <c r="AQ130" s="14">
        <v>1</v>
      </c>
      <c r="AR130" s="14">
        <v>0</v>
      </c>
      <c r="AS130" s="64"/>
      <c r="AT130" s="21">
        <v>3</v>
      </c>
      <c r="AU130" s="14">
        <v>0</v>
      </c>
      <c r="AV130" s="64"/>
      <c r="AW130" s="14">
        <v>0</v>
      </c>
      <c r="AX130" s="14">
        <v>0</v>
      </c>
      <c r="AY130" s="103" t="s">
        <v>1129</v>
      </c>
      <c r="AZ130" s="103" t="s">
        <v>1129</v>
      </c>
      <c r="BA130" s="20">
        <v>1</v>
      </c>
      <c r="BB130" s="14">
        <v>0</v>
      </c>
      <c r="BC130" s="64"/>
      <c r="BD130" s="20">
        <v>1</v>
      </c>
      <c r="BE130" s="103" t="s">
        <v>1129</v>
      </c>
      <c r="BF130" s="20">
        <v>1</v>
      </c>
      <c r="BG130" s="64"/>
      <c r="BH130" s="20">
        <v>1</v>
      </c>
      <c r="BI130" s="20">
        <v>1</v>
      </c>
      <c r="BJ130" s="64"/>
      <c r="BK130" s="14">
        <v>0</v>
      </c>
      <c r="BL130" s="6">
        <v>0</v>
      </c>
      <c r="BM130" s="14">
        <v>0</v>
      </c>
      <c r="BN130" s="9">
        <v>0</v>
      </c>
      <c r="BO130" s="64"/>
      <c r="BP130" s="14">
        <v>0</v>
      </c>
      <c r="BQ130" s="103" t="s">
        <v>1129</v>
      </c>
      <c r="BR130" s="9">
        <v>0</v>
      </c>
      <c r="BS130" s="103" t="s">
        <v>1129</v>
      </c>
      <c r="BT130" s="64"/>
      <c r="BU130" s="20">
        <v>1</v>
      </c>
      <c r="BV130" s="57"/>
      <c r="BW130" s="20">
        <v>1</v>
      </c>
      <c r="BX130" s="64"/>
      <c r="BY130" s="14">
        <v>0</v>
      </c>
      <c r="BZ130" s="20">
        <v>1</v>
      </c>
      <c r="CA130" s="20">
        <v>1</v>
      </c>
      <c r="CB130" s="20">
        <v>1</v>
      </c>
      <c r="CC130" s="64"/>
      <c r="CD130" s="6">
        <v>0</v>
      </c>
      <c r="CE130" s="6">
        <v>0</v>
      </c>
      <c r="CF130" s="59"/>
      <c r="CG130" s="21">
        <v>3</v>
      </c>
      <c r="CH130" s="6">
        <v>0</v>
      </c>
      <c r="CI130" s="64"/>
      <c r="CJ130" s="14">
        <v>5</v>
      </c>
      <c r="CK130" s="14">
        <v>398</v>
      </c>
      <c r="CL130" s="58"/>
      <c r="CM130" s="14">
        <v>0</v>
      </c>
      <c r="CN130" s="14">
        <v>1</v>
      </c>
      <c r="CO130" s="14">
        <v>0</v>
      </c>
      <c r="CP130" s="64"/>
      <c r="CQ130" s="64"/>
      <c r="CR130" s="28">
        <v>2</v>
      </c>
      <c r="CS130" s="20">
        <v>1</v>
      </c>
      <c r="CT130" s="28">
        <v>2</v>
      </c>
      <c r="CU130" s="14">
        <v>0</v>
      </c>
      <c r="CV130" s="21">
        <v>3</v>
      </c>
      <c r="CW130" s="21">
        <v>3</v>
      </c>
      <c r="CX130" s="64"/>
      <c r="CY130" s="14">
        <v>0</v>
      </c>
      <c r="CZ130" s="20">
        <v>1</v>
      </c>
      <c r="DA130" s="14">
        <v>0</v>
      </c>
      <c r="DB130" s="85" t="s">
        <v>1129</v>
      </c>
      <c r="DC130" s="64"/>
      <c r="DD130" s="14">
        <v>1</v>
      </c>
      <c r="DE130" s="20">
        <v>1</v>
      </c>
      <c r="DF130" s="14">
        <v>0</v>
      </c>
      <c r="DG130" s="103" t="s">
        <v>1129</v>
      </c>
      <c r="DH130" s="64"/>
      <c r="DI130" s="21">
        <v>3</v>
      </c>
      <c r="DJ130" s="21">
        <v>3</v>
      </c>
      <c r="DK130" s="14">
        <v>0</v>
      </c>
      <c r="DL130" s="21">
        <v>3</v>
      </c>
      <c r="DM130" s="64"/>
      <c r="DN130" s="14">
        <v>0</v>
      </c>
      <c r="DO130" s="9">
        <v>0</v>
      </c>
      <c r="DP130" s="64"/>
      <c r="DQ130" s="103" t="s">
        <v>1129</v>
      </c>
      <c r="DR130" s="64"/>
      <c r="DS130" s="85" t="s">
        <v>1129</v>
      </c>
      <c r="DT130" s="85" t="s">
        <v>1129</v>
      </c>
      <c r="DU130" s="85" t="s">
        <v>1129</v>
      </c>
      <c r="DV130" s="85" t="s">
        <v>1129</v>
      </c>
      <c r="DW130" s="85" t="s">
        <v>1129</v>
      </c>
      <c r="DX130" s="20">
        <v>1</v>
      </c>
      <c r="DY130" s="14">
        <v>0</v>
      </c>
      <c r="DZ130" s="64"/>
      <c r="EA130" s="21">
        <v>3</v>
      </c>
      <c r="EB130" s="21">
        <v>3</v>
      </c>
      <c r="EC130" s="14">
        <v>0</v>
      </c>
      <c r="ED130" s="21">
        <v>3</v>
      </c>
      <c r="EE130" s="9">
        <v>0</v>
      </c>
      <c r="EF130" s="14">
        <v>0</v>
      </c>
      <c r="EG130" s="14">
        <v>0</v>
      </c>
      <c r="EH130" s="14">
        <v>0</v>
      </c>
      <c r="EI130" s="14">
        <v>0</v>
      </c>
      <c r="EJ130" s="58"/>
      <c r="EK130" s="21">
        <v>3</v>
      </c>
      <c r="EL130" s="21">
        <v>3</v>
      </c>
      <c r="EM130" s="21">
        <v>3</v>
      </c>
      <c r="EN130" s="21">
        <v>3</v>
      </c>
      <c r="EO130" s="20">
        <v>1</v>
      </c>
      <c r="EP130" s="14">
        <v>0</v>
      </c>
      <c r="EQ130" s="21">
        <v>3</v>
      </c>
      <c r="ER130" s="21">
        <v>3</v>
      </c>
      <c r="ES130" s="21">
        <v>3</v>
      </c>
      <c r="ET130" s="14">
        <v>0</v>
      </c>
      <c r="EU130" s="14">
        <v>0</v>
      </c>
      <c r="EV130" s="14">
        <v>0</v>
      </c>
      <c r="EW130" s="21">
        <v>3</v>
      </c>
      <c r="EX130" s="21">
        <v>3</v>
      </c>
      <c r="EY130" s="14">
        <v>0</v>
      </c>
      <c r="EZ130" s="14">
        <v>0</v>
      </c>
      <c r="FA130" s="14">
        <v>0</v>
      </c>
      <c r="FB130" s="14">
        <v>0</v>
      </c>
      <c r="FC130" s="14">
        <v>0</v>
      </c>
      <c r="FD130" s="14">
        <v>0</v>
      </c>
      <c r="FE130" s="14">
        <v>0</v>
      </c>
    </row>
    <row r="131" spans="1:161" s="1" customFormat="1" ht="120" customHeight="1" x14ac:dyDescent="0.25">
      <c r="A131" s="13">
        <v>130</v>
      </c>
      <c r="B131" s="6" t="s">
        <v>719</v>
      </c>
      <c r="C131" s="6" t="s">
        <v>720</v>
      </c>
      <c r="D131" s="14" t="s">
        <v>26</v>
      </c>
      <c r="E131" s="14">
        <v>2</v>
      </c>
      <c r="F131" s="14" t="s">
        <v>721</v>
      </c>
      <c r="G131" s="6">
        <v>1</v>
      </c>
      <c r="H131" s="7" t="s">
        <v>722</v>
      </c>
      <c r="I131" s="8">
        <v>2012</v>
      </c>
      <c r="J131" s="6" t="s">
        <v>723</v>
      </c>
      <c r="K131" s="8">
        <v>2013</v>
      </c>
      <c r="L131" s="14" t="s">
        <v>30</v>
      </c>
      <c r="M131" s="14">
        <v>1</v>
      </c>
      <c r="N131" s="14" t="s">
        <v>30</v>
      </c>
      <c r="O131" s="14" t="s">
        <v>30</v>
      </c>
      <c r="P131" s="14" t="s">
        <v>30</v>
      </c>
      <c r="Q131" s="14" t="s">
        <v>30</v>
      </c>
      <c r="R131" s="14" t="s">
        <v>30</v>
      </c>
      <c r="S131" s="14" t="s">
        <v>30</v>
      </c>
      <c r="T131" s="14" t="s">
        <v>30</v>
      </c>
      <c r="U131" s="14" t="s">
        <v>31</v>
      </c>
      <c r="V131" s="14" t="s">
        <v>496</v>
      </c>
      <c r="W131" s="14">
        <v>1</v>
      </c>
      <c r="X131" s="58"/>
      <c r="Y131" s="58"/>
      <c r="Z131" s="14">
        <v>1</v>
      </c>
      <c r="AA131" s="14">
        <v>1</v>
      </c>
      <c r="AB131" s="14">
        <v>0</v>
      </c>
      <c r="AC131" s="6">
        <v>0</v>
      </c>
      <c r="AD131" s="6">
        <v>0</v>
      </c>
      <c r="AE131" s="6">
        <v>0</v>
      </c>
      <c r="AF131" s="21">
        <v>3</v>
      </c>
      <c r="AG131" s="59"/>
      <c r="AH131" s="14">
        <v>0</v>
      </c>
      <c r="AI131" s="14">
        <v>0</v>
      </c>
      <c r="AJ131" s="59"/>
      <c r="AK131" s="19">
        <v>3</v>
      </c>
      <c r="AL131" s="19">
        <v>3</v>
      </c>
      <c r="AM131" s="19">
        <v>3</v>
      </c>
      <c r="AN131" s="64"/>
      <c r="AO131" s="14">
        <v>0</v>
      </c>
      <c r="AP131" s="6">
        <v>0</v>
      </c>
      <c r="AQ131" s="14">
        <v>1</v>
      </c>
      <c r="AR131" s="14">
        <v>0</v>
      </c>
      <c r="AS131" s="64"/>
      <c r="AT131" s="21">
        <v>3</v>
      </c>
      <c r="AU131" s="14">
        <v>0</v>
      </c>
      <c r="AV131" s="64"/>
      <c r="AW131" s="14">
        <v>0</v>
      </c>
      <c r="AX131" s="14">
        <v>0</v>
      </c>
      <c r="AY131" s="103" t="s">
        <v>1129</v>
      </c>
      <c r="AZ131" s="103" t="s">
        <v>1129</v>
      </c>
      <c r="BA131" s="20">
        <v>1</v>
      </c>
      <c r="BB131" s="14">
        <v>0</v>
      </c>
      <c r="BC131" s="64"/>
      <c r="BD131" s="6">
        <v>0</v>
      </c>
      <c r="BE131" s="103" t="s">
        <v>1129</v>
      </c>
      <c r="BF131" s="20">
        <v>1</v>
      </c>
      <c r="BG131" s="64"/>
      <c r="BH131" s="20">
        <v>1</v>
      </c>
      <c r="BI131" s="20">
        <v>1</v>
      </c>
      <c r="BJ131" s="64"/>
      <c r="BK131" s="14">
        <v>0</v>
      </c>
      <c r="BL131" s="6">
        <v>0</v>
      </c>
      <c r="BM131" s="14">
        <v>0</v>
      </c>
      <c r="BN131" s="9">
        <v>0</v>
      </c>
      <c r="BO131" s="64"/>
      <c r="BP131" s="14">
        <v>0</v>
      </c>
      <c r="BQ131" s="103" t="s">
        <v>1129</v>
      </c>
      <c r="BR131" s="9">
        <v>0</v>
      </c>
      <c r="BS131" s="103" t="s">
        <v>1129</v>
      </c>
      <c r="BT131" s="64"/>
      <c r="BU131" s="14">
        <v>0</v>
      </c>
      <c r="BV131" s="57"/>
      <c r="BW131" s="14">
        <v>0</v>
      </c>
      <c r="BX131" s="64"/>
      <c r="BY131" s="20">
        <v>1</v>
      </c>
      <c r="BZ131" s="20">
        <v>1</v>
      </c>
      <c r="CA131" s="14">
        <v>0</v>
      </c>
      <c r="CB131" s="14">
        <v>0</v>
      </c>
      <c r="CC131" s="64"/>
      <c r="CD131" s="6">
        <v>0</v>
      </c>
      <c r="CE131" s="6">
        <v>0</v>
      </c>
      <c r="CF131" s="59"/>
      <c r="CG131" s="21">
        <v>3</v>
      </c>
      <c r="CH131" s="6">
        <v>0</v>
      </c>
      <c r="CI131" s="64"/>
      <c r="CJ131" s="14">
        <v>2</v>
      </c>
      <c r="CK131" s="14">
        <v>162</v>
      </c>
      <c r="CL131" s="58"/>
      <c r="CM131" s="14">
        <v>0</v>
      </c>
      <c r="CN131" s="14">
        <v>1</v>
      </c>
      <c r="CO131" s="14">
        <v>0</v>
      </c>
      <c r="CP131" s="64"/>
      <c r="CQ131" s="64"/>
      <c r="CR131" s="28">
        <v>2</v>
      </c>
      <c r="CS131" s="20">
        <v>1</v>
      </c>
      <c r="CT131" s="14">
        <v>0</v>
      </c>
      <c r="CU131" s="14">
        <v>0</v>
      </c>
      <c r="CV131" s="20">
        <v>1</v>
      </c>
      <c r="CW131" s="21">
        <v>3</v>
      </c>
      <c r="CX131" s="64"/>
      <c r="CY131" s="14">
        <v>0</v>
      </c>
      <c r="CZ131" s="14">
        <v>0</v>
      </c>
      <c r="DA131" s="14">
        <v>0</v>
      </c>
      <c r="DB131" s="85" t="s">
        <v>1129</v>
      </c>
      <c r="DC131" s="64"/>
      <c r="DD131" s="14">
        <v>1</v>
      </c>
      <c r="DE131" s="14">
        <v>0</v>
      </c>
      <c r="DF131" s="14">
        <v>0</v>
      </c>
      <c r="DG131" s="103" t="s">
        <v>1129</v>
      </c>
      <c r="DH131" s="64"/>
      <c r="DI131" s="14">
        <v>1</v>
      </c>
      <c r="DJ131" s="21">
        <v>3</v>
      </c>
      <c r="DK131" s="20">
        <v>1</v>
      </c>
      <c r="DL131" s="21">
        <v>3</v>
      </c>
      <c r="DM131" s="64"/>
      <c r="DN131" s="14">
        <v>0</v>
      </c>
      <c r="DO131" s="9">
        <v>0</v>
      </c>
      <c r="DP131" s="64"/>
      <c r="DQ131" s="103" t="s">
        <v>1129</v>
      </c>
      <c r="DR131" s="64"/>
      <c r="DS131" s="85" t="s">
        <v>1129</v>
      </c>
      <c r="DT131" s="85" t="s">
        <v>1129</v>
      </c>
      <c r="DU131" s="85" t="s">
        <v>1129</v>
      </c>
      <c r="DV131" s="85" t="s">
        <v>1129</v>
      </c>
      <c r="DW131" s="85" t="s">
        <v>1129</v>
      </c>
      <c r="DX131" s="20">
        <v>1</v>
      </c>
      <c r="DY131" s="14">
        <v>0</v>
      </c>
      <c r="DZ131" s="64"/>
      <c r="EA131" s="21">
        <v>3</v>
      </c>
      <c r="EB131" s="21">
        <v>3</v>
      </c>
      <c r="EC131" s="14">
        <v>0</v>
      </c>
      <c r="ED131" s="21">
        <v>3</v>
      </c>
      <c r="EE131" s="9">
        <v>0</v>
      </c>
      <c r="EF131" s="14">
        <v>0</v>
      </c>
      <c r="EG131" s="14">
        <v>0</v>
      </c>
      <c r="EH131" s="14">
        <v>0</v>
      </c>
      <c r="EI131" s="14">
        <v>0</v>
      </c>
      <c r="EJ131" s="58"/>
      <c r="EK131" s="21">
        <v>3</v>
      </c>
      <c r="EL131" s="21">
        <v>3</v>
      </c>
      <c r="EM131" s="21">
        <v>3</v>
      </c>
      <c r="EN131" s="21">
        <v>3</v>
      </c>
      <c r="EO131" s="14">
        <v>0</v>
      </c>
      <c r="EP131" s="14">
        <v>0</v>
      </c>
      <c r="EQ131" s="14">
        <v>0</v>
      </c>
      <c r="ER131" s="14">
        <v>0</v>
      </c>
      <c r="ES131" s="14">
        <v>0</v>
      </c>
      <c r="ET131" s="14">
        <v>0</v>
      </c>
      <c r="EU131" s="14">
        <v>0</v>
      </c>
      <c r="EV131" s="14">
        <v>0</v>
      </c>
      <c r="EW131" s="21">
        <v>3</v>
      </c>
      <c r="EX131" s="21">
        <v>3</v>
      </c>
      <c r="EY131" s="14">
        <v>0</v>
      </c>
      <c r="EZ131" s="14">
        <v>0</v>
      </c>
      <c r="FA131" s="14">
        <v>0</v>
      </c>
      <c r="FB131" s="14">
        <v>0</v>
      </c>
      <c r="FC131" s="14">
        <v>0</v>
      </c>
      <c r="FD131" s="20">
        <v>1</v>
      </c>
      <c r="FE131" s="14">
        <v>0</v>
      </c>
    </row>
    <row r="132" spans="1:161" s="1" customFormat="1" ht="120" customHeight="1" x14ac:dyDescent="0.25">
      <c r="A132" s="13">
        <v>131</v>
      </c>
      <c r="B132" s="6" t="s">
        <v>724</v>
      </c>
      <c r="C132" s="6" t="s">
        <v>725</v>
      </c>
      <c r="D132" s="14" t="s">
        <v>26</v>
      </c>
      <c r="E132" s="14">
        <v>1</v>
      </c>
      <c r="F132" s="14" t="s">
        <v>726</v>
      </c>
      <c r="G132" s="6">
        <v>1</v>
      </c>
      <c r="H132" s="7" t="s">
        <v>727</v>
      </c>
      <c r="I132" s="8">
        <v>2013</v>
      </c>
      <c r="J132" s="27" t="s">
        <v>728</v>
      </c>
      <c r="K132" s="8">
        <v>2016</v>
      </c>
      <c r="L132" s="18" t="s">
        <v>30</v>
      </c>
      <c r="M132" s="14">
        <v>1</v>
      </c>
      <c r="N132" s="18" t="s">
        <v>30</v>
      </c>
      <c r="O132" s="18" t="s">
        <v>30</v>
      </c>
      <c r="P132" s="18" t="s">
        <v>30</v>
      </c>
      <c r="Q132" s="18" t="s">
        <v>30</v>
      </c>
      <c r="R132" s="18" t="s">
        <v>30</v>
      </c>
      <c r="S132" s="18" t="s">
        <v>30</v>
      </c>
      <c r="T132" s="18" t="s">
        <v>30</v>
      </c>
      <c r="U132" s="14" t="s">
        <v>31</v>
      </c>
      <c r="V132" s="14" t="s">
        <v>729</v>
      </c>
      <c r="W132" s="13">
        <v>1</v>
      </c>
      <c r="X132" s="58"/>
      <c r="Y132" s="58"/>
      <c r="Z132" s="14">
        <v>1</v>
      </c>
      <c r="AA132" s="14">
        <v>1</v>
      </c>
      <c r="AB132" s="14">
        <v>0</v>
      </c>
      <c r="AC132" s="21">
        <v>3</v>
      </c>
      <c r="AD132" s="6">
        <v>0</v>
      </c>
      <c r="AE132" s="6">
        <v>0</v>
      </c>
      <c r="AF132" s="6">
        <v>0</v>
      </c>
      <c r="AG132" s="59"/>
      <c r="AH132" s="14">
        <v>0</v>
      </c>
      <c r="AI132" s="14">
        <v>0</v>
      </c>
      <c r="AJ132" s="59"/>
      <c r="AK132" s="13">
        <v>0</v>
      </c>
      <c r="AL132" s="19">
        <v>3</v>
      </c>
      <c r="AM132" s="13">
        <v>0</v>
      </c>
      <c r="AN132" s="64"/>
      <c r="AO132" s="21">
        <v>3</v>
      </c>
      <c r="AP132" s="6">
        <v>0</v>
      </c>
      <c r="AQ132" s="14">
        <v>0</v>
      </c>
      <c r="AR132" s="14">
        <v>0</v>
      </c>
      <c r="AS132" s="64"/>
      <c r="AT132" s="21">
        <v>3</v>
      </c>
      <c r="AU132" s="14">
        <v>0</v>
      </c>
      <c r="AV132" s="64"/>
      <c r="AW132" s="14">
        <v>0</v>
      </c>
      <c r="AX132" s="14">
        <v>0</v>
      </c>
      <c r="AY132" s="103" t="s">
        <v>1129</v>
      </c>
      <c r="AZ132" s="103" t="s">
        <v>1129</v>
      </c>
      <c r="BA132" s="20">
        <v>1</v>
      </c>
      <c r="BB132" s="20">
        <v>1</v>
      </c>
      <c r="BC132" s="64"/>
      <c r="BD132" s="20">
        <v>1</v>
      </c>
      <c r="BE132" s="103" t="s">
        <v>1129</v>
      </c>
      <c r="BF132" s="21">
        <v>3</v>
      </c>
      <c r="BG132" s="64"/>
      <c r="BH132" s="20">
        <v>1</v>
      </c>
      <c r="BI132" s="20">
        <v>1</v>
      </c>
      <c r="BJ132" s="64"/>
      <c r="BK132" s="14">
        <v>0</v>
      </c>
      <c r="BL132" s="6">
        <v>0</v>
      </c>
      <c r="BM132" s="14">
        <v>0</v>
      </c>
      <c r="BN132" s="9">
        <v>0</v>
      </c>
      <c r="BO132" s="64"/>
      <c r="BP132" s="14">
        <v>0</v>
      </c>
      <c r="BQ132" s="103" t="s">
        <v>1129</v>
      </c>
      <c r="BR132" s="9">
        <v>0</v>
      </c>
      <c r="BS132" s="103" t="s">
        <v>1129</v>
      </c>
      <c r="BT132" s="64"/>
      <c r="BU132" s="20">
        <v>1</v>
      </c>
      <c r="BV132" s="57"/>
      <c r="BW132" s="20">
        <v>1</v>
      </c>
      <c r="BX132" s="64"/>
      <c r="BY132" s="20">
        <v>1</v>
      </c>
      <c r="BZ132" s="20">
        <v>1</v>
      </c>
      <c r="CA132" s="20">
        <v>1</v>
      </c>
      <c r="CB132" s="14">
        <v>0</v>
      </c>
      <c r="CC132" s="64"/>
      <c r="CD132" s="6">
        <v>0</v>
      </c>
      <c r="CE132" s="6">
        <v>0</v>
      </c>
      <c r="CF132" s="59"/>
      <c r="CG132" s="21">
        <v>3</v>
      </c>
      <c r="CH132" s="6">
        <v>0</v>
      </c>
      <c r="CI132" s="64"/>
      <c r="CJ132" s="14">
        <v>8</v>
      </c>
      <c r="CK132" s="14">
        <v>633</v>
      </c>
      <c r="CL132" s="58"/>
      <c r="CM132" s="14">
        <v>1</v>
      </c>
      <c r="CN132" s="14">
        <v>0</v>
      </c>
      <c r="CO132" s="14">
        <v>0</v>
      </c>
      <c r="CP132" s="64"/>
      <c r="CQ132" s="64"/>
      <c r="CR132" s="28">
        <v>2</v>
      </c>
      <c r="CS132" s="20">
        <v>1</v>
      </c>
      <c r="CT132" s="21">
        <v>3</v>
      </c>
      <c r="CU132" s="14">
        <v>0</v>
      </c>
      <c r="CV132" s="21">
        <v>3</v>
      </c>
      <c r="CW132" s="14">
        <v>0</v>
      </c>
      <c r="CX132" s="64"/>
      <c r="CY132" s="14">
        <v>0</v>
      </c>
      <c r="CZ132" s="6">
        <v>0</v>
      </c>
      <c r="DA132" s="6">
        <v>0</v>
      </c>
      <c r="DB132" s="85" t="s">
        <v>1129</v>
      </c>
      <c r="DC132" s="64"/>
      <c r="DD132" s="6">
        <v>0</v>
      </c>
      <c r="DE132" s="6">
        <v>0</v>
      </c>
      <c r="DF132" s="6">
        <v>0</v>
      </c>
      <c r="DG132" s="103" t="s">
        <v>1129</v>
      </c>
      <c r="DH132" s="64"/>
      <c r="DI132" s="6">
        <v>0</v>
      </c>
      <c r="DJ132" s="6">
        <v>0</v>
      </c>
      <c r="DK132" s="21">
        <v>3</v>
      </c>
      <c r="DL132" s="6">
        <v>0</v>
      </c>
      <c r="DM132" s="64"/>
      <c r="DN132" s="14">
        <v>0</v>
      </c>
      <c r="DO132" s="9">
        <v>0</v>
      </c>
      <c r="DP132" s="64"/>
      <c r="DQ132" s="103" t="s">
        <v>1129</v>
      </c>
      <c r="DR132" s="64"/>
      <c r="DS132" s="85" t="s">
        <v>1129</v>
      </c>
      <c r="DT132" s="85" t="s">
        <v>1129</v>
      </c>
      <c r="DU132" s="85" t="s">
        <v>1129</v>
      </c>
      <c r="DV132" s="85" t="s">
        <v>1129</v>
      </c>
      <c r="DW132" s="85" t="s">
        <v>1129</v>
      </c>
      <c r="DX132" s="20">
        <v>1</v>
      </c>
      <c r="DY132" s="6">
        <v>0</v>
      </c>
      <c r="DZ132" s="64"/>
      <c r="EA132" s="21">
        <v>3</v>
      </c>
      <c r="EB132" s="21">
        <v>3</v>
      </c>
      <c r="EC132" s="14">
        <v>0</v>
      </c>
      <c r="ED132" s="21">
        <v>3</v>
      </c>
      <c r="EE132" s="9">
        <v>0</v>
      </c>
      <c r="EF132" s="21">
        <v>3</v>
      </c>
      <c r="EG132" s="14">
        <v>0</v>
      </c>
      <c r="EH132" s="14">
        <v>0</v>
      </c>
      <c r="EI132" s="14">
        <v>0</v>
      </c>
      <c r="EJ132" s="58"/>
      <c r="EK132" s="21">
        <v>3</v>
      </c>
      <c r="EL132" s="21">
        <v>3</v>
      </c>
      <c r="EM132" s="21">
        <v>3</v>
      </c>
      <c r="EN132" s="13">
        <v>0</v>
      </c>
      <c r="EO132" s="21">
        <v>3</v>
      </c>
      <c r="EP132" s="20">
        <v>1</v>
      </c>
      <c r="EQ132" s="21">
        <v>3</v>
      </c>
      <c r="ER132" s="21">
        <v>3</v>
      </c>
      <c r="ES132" s="14">
        <v>0</v>
      </c>
      <c r="ET132" s="21">
        <v>3</v>
      </c>
      <c r="EU132" s="14">
        <v>0</v>
      </c>
      <c r="EV132" s="14">
        <v>0</v>
      </c>
      <c r="EW132" s="20">
        <v>1</v>
      </c>
      <c r="EX132" s="14">
        <v>0</v>
      </c>
      <c r="EY132" s="14">
        <v>0</v>
      </c>
      <c r="EZ132" s="14">
        <v>0</v>
      </c>
      <c r="FA132" s="14">
        <v>0</v>
      </c>
      <c r="FB132" s="14">
        <v>0</v>
      </c>
      <c r="FC132" s="14">
        <v>0</v>
      </c>
      <c r="FD132" s="14">
        <v>0</v>
      </c>
      <c r="FE132" s="14">
        <v>0</v>
      </c>
    </row>
    <row r="133" spans="1:161" s="1" customFormat="1" ht="120" customHeight="1" x14ac:dyDescent="0.25">
      <c r="A133" s="13">
        <v>132</v>
      </c>
      <c r="B133" s="6" t="s">
        <v>730</v>
      </c>
      <c r="C133" s="6" t="s">
        <v>731</v>
      </c>
      <c r="D133" s="6" t="s">
        <v>26</v>
      </c>
      <c r="E133" s="6">
        <v>1</v>
      </c>
      <c r="F133" s="6" t="s">
        <v>732</v>
      </c>
      <c r="G133" s="13">
        <v>2</v>
      </c>
      <c r="H133" s="7" t="s">
        <v>733</v>
      </c>
      <c r="I133" s="8">
        <v>2013</v>
      </c>
      <c r="J133" s="6" t="s">
        <v>593</v>
      </c>
      <c r="K133" s="8">
        <v>2014</v>
      </c>
      <c r="L133" s="6" t="s">
        <v>30</v>
      </c>
      <c r="M133" s="6">
        <v>1</v>
      </c>
      <c r="N133" s="6" t="s">
        <v>30</v>
      </c>
      <c r="O133" s="6" t="s">
        <v>30</v>
      </c>
      <c r="P133" s="6" t="s">
        <v>30</v>
      </c>
      <c r="Q133" s="6" t="s">
        <v>30</v>
      </c>
      <c r="R133" s="6" t="s">
        <v>30</v>
      </c>
      <c r="S133" s="6" t="s">
        <v>30</v>
      </c>
      <c r="T133" s="6" t="s">
        <v>30</v>
      </c>
      <c r="U133" s="6" t="s">
        <v>31</v>
      </c>
      <c r="V133" s="6" t="s">
        <v>734</v>
      </c>
      <c r="W133" s="13">
        <v>1</v>
      </c>
      <c r="X133" s="57"/>
      <c r="Y133" s="57"/>
      <c r="Z133" s="13">
        <v>0</v>
      </c>
      <c r="AA133" s="13">
        <v>0</v>
      </c>
      <c r="AB133" s="13">
        <v>0</v>
      </c>
      <c r="AC133" s="13">
        <v>0</v>
      </c>
      <c r="AD133" s="13">
        <v>0</v>
      </c>
      <c r="AE133" s="13">
        <v>0</v>
      </c>
      <c r="AF133" s="13">
        <v>0</v>
      </c>
      <c r="AG133" s="57"/>
      <c r="AH133" s="13">
        <v>0</v>
      </c>
      <c r="AI133" s="13">
        <v>0</v>
      </c>
      <c r="AJ133" s="57"/>
      <c r="AK133" s="13">
        <v>0</v>
      </c>
      <c r="AL133" s="13">
        <v>0</v>
      </c>
      <c r="AM133" s="13">
        <v>0</v>
      </c>
      <c r="AN133" s="64"/>
      <c r="AO133" s="13">
        <v>0</v>
      </c>
      <c r="AP133" s="13">
        <v>0</v>
      </c>
      <c r="AQ133" s="13">
        <v>0</v>
      </c>
      <c r="AR133" s="13">
        <v>0</v>
      </c>
      <c r="AS133" s="64"/>
      <c r="AT133" s="13">
        <v>0</v>
      </c>
      <c r="AU133" s="13">
        <v>0</v>
      </c>
      <c r="AV133" s="64"/>
      <c r="AW133" s="13">
        <v>0</v>
      </c>
      <c r="AX133" s="13">
        <v>0</v>
      </c>
      <c r="AY133" s="103" t="s">
        <v>1129</v>
      </c>
      <c r="AZ133" s="103" t="s">
        <v>1129</v>
      </c>
      <c r="BA133" s="13">
        <v>0</v>
      </c>
      <c r="BB133" s="13">
        <v>0</v>
      </c>
      <c r="BC133" s="64"/>
      <c r="BD133" s="13">
        <v>0</v>
      </c>
      <c r="BE133" s="103" t="s">
        <v>1129</v>
      </c>
      <c r="BF133" s="13"/>
      <c r="BG133" s="64"/>
      <c r="BH133" s="13">
        <v>0</v>
      </c>
      <c r="BI133" s="13">
        <v>0</v>
      </c>
      <c r="BJ133" s="64"/>
      <c r="BK133" s="13">
        <v>0</v>
      </c>
      <c r="BL133" s="13">
        <v>0</v>
      </c>
      <c r="BM133" s="13">
        <v>0</v>
      </c>
      <c r="BN133" s="9">
        <v>0</v>
      </c>
      <c r="BO133" s="64"/>
      <c r="BP133" s="13">
        <v>0</v>
      </c>
      <c r="BQ133" s="103" t="s">
        <v>1129</v>
      </c>
      <c r="BR133" s="9">
        <v>0</v>
      </c>
      <c r="BS133" s="103" t="s">
        <v>1129</v>
      </c>
      <c r="BT133" s="64"/>
      <c r="BU133" s="13">
        <v>0</v>
      </c>
      <c r="BV133" s="57"/>
      <c r="BW133" s="13">
        <v>0</v>
      </c>
      <c r="BX133" s="64"/>
      <c r="BY133" s="13"/>
      <c r="BZ133" s="13">
        <v>0</v>
      </c>
      <c r="CA133" s="13">
        <v>0</v>
      </c>
      <c r="CB133" s="13">
        <v>0</v>
      </c>
      <c r="CC133" s="64"/>
      <c r="CD133" s="13">
        <v>0</v>
      </c>
      <c r="CE133" s="13">
        <v>0</v>
      </c>
      <c r="CF133" s="57"/>
      <c r="CG133" s="13">
        <v>0</v>
      </c>
      <c r="CH133" s="13">
        <v>0</v>
      </c>
      <c r="CI133" s="64"/>
      <c r="CJ133" s="13">
        <v>0</v>
      </c>
      <c r="CK133" s="13">
        <v>0</v>
      </c>
      <c r="CL133" s="57"/>
      <c r="CM133" s="13">
        <v>0</v>
      </c>
      <c r="CN133" s="13">
        <v>0</v>
      </c>
      <c r="CO133" s="13">
        <v>0</v>
      </c>
      <c r="CP133" s="64"/>
      <c r="CQ133" s="64"/>
      <c r="CR133" s="13">
        <v>0</v>
      </c>
      <c r="CS133" s="13">
        <v>0</v>
      </c>
      <c r="CT133" s="22">
        <v>0</v>
      </c>
      <c r="CU133" s="22">
        <v>0</v>
      </c>
      <c r="CV133" s="22">
        <v>0</v>
      </c>
      <c r="CW133" s="22">
        <v>0</v>
      </c>
      <c r="CX133" s="64"/>
      <c r="CY133" s="14">
        <v>0</v>
      </c>
      <c r="CZ133" s="14">
        <v>0</v>
      </c>
      <c r="DA133" s="13">
        <v>0</v>
      </c>
      <c r="DB133" s="85" t="s">
        <v>1129</v>
      </c>
      <c r="DC133" s="64"/>
      <c r="DD133" s="13">
        <v>0</v>
      </c>
      <c r="DE133" s="13">
        <v>0</v>
      </c>
      <c r="DF133" s="13">
        <v>0</v>
      </c>
      <c r="DG133" s="103" t="s">
        <v>1129</v>
      </c>
      <c r="DH133" s="64"/>
      <c r="DI133" s="13">
        <v>0</v>
      </c>
      <c r="DJ133" s="13">
        <v>0</v>
      </c>
      <c r="DK133" s="13">
        <v>0</v>
      </c>
      <c r="DL133" s="13">
        <v>0</v>
      </c>
      <c r="DM133" s="64"/>
      <c r="DN133" s="13">
        <v>0</v>
      </c>
      <c r="DO133" s="9">
        <v>0</v>
      </c>
      <c r="DP133" s="64"/>
      <c r="DQ133" s="103" t="s">
        <v>1129</v>
      </c>
      <c r="DR133" s="64"/>
      <c r="DS133" s="85" t="s">
        <v>1129</v>
      </c>
      <c r="DT133" s="85" t="s">
        <v>1129</v>
      </c>
      <c r="DU133" s="85" t="s">
        <v>1129</v>
      </c>
      <c r="DV133" s="85" t="s">
        <v>1129</v>
      </c>
      <c r="DW133" s="85" t="s">
        <v>1129</v>
      </c>
      <c r="DX133" s="13"/>
      <c r="DY133" s="13"/>
      <c r="DZ133" s="64"/>
      <c r="EA133" s="13">
        <v>0</v>
      </c>
      <c r="EB133" s="13"/>
      <c r="EC133" s="13">
        <v>0</v>
      </c>
      <c r="ED133" s="13">
        <v>0</v>
      </c>
      <c r="EE133" s="9">
        <v>0</v>
      </c>
      <c r="EF133" s="13">
        <v>0</v>
      </c>
      <c r="EG133" s="13">
        <v>0</v>
      </c>
      <c r="EH133" s="13">
        <v>0</v>
      </c>
      <c r="EI133" s="13">
        <v>0</v>
      </c>
      <c r="EJ133" s="57"/>
      <c r="EK133" s="13">
        <v>0</v>
      </c>
      <c r="EL133" s="19">
        <v>3</v>
      </c>
      <c r="EM133" s="19">
        <v>3</v>
      </c>
      <c r="EN133" s="13">
        <v>0</v>
      </c>
      <c r="EO133" s="25">
        <v>1</v>
      </c>
      <c r="EP133" s="13">
        <v>0</v>
      </c>
      <c r="EQ133" s="13">
        <v>0</v>
      </c>
      <c r="ER133" s="13">
        <v>0</v>
      </c>
      <c r="ES133" s="21">
        <v>3</v>
      </c>
      <c r="ET133" s="13">
        <v>0</v>
      </c>
      <c r="EU133" s="13">
        <v>0</v>
      </c>
      <c r="EV133" s="13">
        <v>0</v>
      </c>
      <c r="EW133" s="13">
        <v>0</v>
      </c>
      <c r="EX133" s="13">
        <v>0</v>
      </c>
      <c r="EY133" s="13">
        <v>0</v>
      </c>
      <c r="EZ133" s="13">
        <v>0</v>
      </c>
      <c r="FA133" s="13">
        <v>0</v>
      </c>
      <c r="FB133" s="13">
        <v>0</v>
      </c>
      <c r="FC133" s="13">
        <v>0</v>
      </c>
      <c r="FD133" s="13">
        <v>0</v>
      </c>
      <c r="FE133" s="25">
        <v>1</v>
      </c>
    </row>
    <row r="134" spans="1:161" s="1" customFormat="1" ht="120" customHeight="1" x14ac:dyDescent="0.25">
      <c r="A134" s="13">
        <v>133</v>
      </c>
      <c r="B134" s="6" t="s">
        <v>735</v>
      </c>
      <c r="C134" s="6" t="s">
        <v>736</v>
      </c>
      <c r="D134" s="6" t="s">
        <v>26</v>
      </c>
      <c r="E134" s="6">
        <v>1</v>
      </c>
      <c r="F134" s="6" t="s">
        <v>737</v>
      </c>
      <c r="G134" s="6">
        <v>2</v>
      </c>
      <c r="H134" s="7" t="s">
        <v>738</v>
      </c>
      <c r="I134" s="8">
        <v>2013</v>
      </c>
      <c r="J134" s="7" t="s">
        <v>739</v>
      </c>
      <c r="K134" s="8">
        <v>2016</v>
      </c>
      <c r="L134" s="27" t="s">
        <v>30</v>
      </c>
      <c r="M134" s="6">
        <v>1</v>
      </c>
      <c r="N134" s="6" t="s">
        <v>30</v>
      </c>
      <c r="O134" s="6" t="s">
        <v>30</v>
      </c>
      <c r="P134" s="6" t="s">
        <v>30</v>
      </c>
      <c r="Q134" s="6" t="s">
        <v>30</v>
      </c>
      <c r="R134" s="6" t="s">
        <v>30</v>
      </c>
      <c r="S134" s="6" t="s">
        <v>30</v>
      </c>
      <c r="T134" s="6" t="s">
        <v>30</v>
      </c>
      <c r="U134" s="6" t="s">
        <v>44</v>
      </c>
      <c r="V134" s="6" t="s">
        <v>67</v>
      </c>
      <c r="W134" s="6">
        <v>1</v>
      </c>
      <c r="X134" s="59"/>
      <c r="Y134" s="59"/>
      <c r="Z134" s="6">
        <v>1</v>
      </c>
      <c r="AA134" s="6">
        <v>1</v>
      </c>
      <c r="AB134" s="28">
        <v>2</v>
      </c>
      <c r="AC134" s="21">
        <v>3</v>
      </c>
      <c r="AD134" s="20">
        <v>1</v>
      </c>
      <c r="AE134" s="20">
        <v>1</v>
      </c>
      <c r="AF134" s="20">
        <v>1</v>
      </c>
      <c r="AG134" s="59"/>
      <c r="AH134" s="6">
        <v>0</v>
      </c>
      <c r="AI134" s="6">
        <v>0</v>
      </c>
      <c r="AJ134" s="59"/>
      <c r="AK134" s="13">
        <v>0</v>
      </c>
      <c r="AL134" s="19">
        <v>3</v>
      </c>
      <c r="AM134" s="19">
        <v>3</v>
      </c>
      <c r="AN134" s="64"/>
      <c r="AO134" s="21">
        <v>3</v>
      </c>
      <c r="AP134" s="21">
        <v>3</v>
      </c>
      <c r="AQ134" s="6">
        <v>0</v>
      </c>
      <c r="AR134" s="20">
        <v>1</v>
      </c>
      <c r="AS134" s="64"/>
      <c r="AT134" s="21">
        <v>3</v>
      </c>
      <c r="AU134" s="21">
        <v>3</v>
      </c>
      <c r="AV134" s="64"/>
      <c r="AW134" s="6">
        <v>0</v>
      </c>
      <c r="AX134" s="6">
        <v>0</v>
      </c>
      <c r="AY134" s="103" t="s">
        <v>1129</v>
      </c>
      <c r="AZ134" s="103" t="s">
        <v>1129</v>
      </c>
      <c r="BA134" s="20">
        <v>1</v>
      </c>
      <c r="BB134" s="20">
        <v>1</v>
      </c>
      <c r="BC134" s="64"/>
      <c r="BD134" s="20">
        <v>1</v>
      </c>
      <c r="BE134" s="103" t="s">
        <v>1129</v>
      </c>
      <c r="BF134" s="21">
        <v>3</v>
      </c>
      <c r="BG134" s="64"/>
      <c r="BH134" s="20">
        <v>1</v>
      </c>
      <c r="BI134" s="20">
        <v>1</v>
      </c>
      <c r="BJ134" s="64"/>
      <c r="BK134" s="6">
        <v>0</v>
      </c>
      <c r="BL134" s="6">
        <v>0</v>
      </c>
      <c r="BM134" s="6">
        <v>0</v>
      </c>
      <c r="BN134" s="9">
        <v>0</v>
      </c>
      <c r="BO134" s="64"/>
      <c r="BP134" s="6">
        <v>0</v>
      </c>
      <c r="BQ134" s="103" t="s">
        <v>1129</v>
      </c>
      <c r="BR134" s="9">
        <v>0</v>
      </c>
      <c r="BS134" s="103" t="s">
        <v>1129</v>
      </c>
      <c r="BT134" s="64"/>
      <c r="BU134" s="20">
        <v>1</v>
      </c>
      <c r="BV134" s="57"/>
      <c r="BW134" s="20">
        <v>1</v>
      </c>
      <c r="BX134" s="64"/>
      <c r="BY134" s="6">
        <v>0</v>
      </c>
      <c r="BZ134" s="20">
        <v>1</v>
      </c>
      <c r="CA134" s="20">
        <v>1</v>
      </c>
      <c r="CB134" s="20">
        <v>1</v>
      </c>
      <c r="CC134" s="64"/>
      <c r="CD134" s="20">
        <v>1</v>
      </c>
      <c r="CE134" s="20">
        <v>1</v>
      </c>
      <c r="CF134" s="59"/>
      <c r="CG134" s="21">
        <v>3</v>
      </c>
      <c r="CH134" s="6">
        <v>0</v>
      </c>
      <c r="CI134" s="64"/>
      <c r="CJ134" s="6">
        <v>9</v>
      </c>
      <c r="CK134" s="6">
        <v>1055</v>
      </c>
      <c r="CL134" s="59"/>
      <c r="CM134" s="6">
        <v>0</v>
      </c>
      <c r="CN134" s="6">
        <v>1</v>
      </c>
      <c r="CO134" s="6">
        <v>0</v>
      </c>
      <c r="CP134" s="64"/>
      <c r="CQ134" s="64"/>
      <c r="CR134" s="28">
        <v>2</v>
      </c>
      <c r="CS134" s="13">
        <v>0</v>
      </c>
      <c r="CT134" s="28">
        <v>2</v>
      </c>
      <c r="CU134" s="14">
        <v>0</v>
      </c>
      <c r="CV134" s="14">
        <v>0</v>
      </c>
      <c r="CW134" s="14">
        <v>0</v>
      </c>
      <c r="CX134" s="64"/>
      <c r="CY134" s="20">
        <v>1</v>
      </c>
      <c r="CZ134" s="6">
        <v>0</v>
      </c>
      <c r="DA134" s="6">
        <v>0</v>
      </c>
      <c r="DB134" s="85" t="s">
        <v>1129</v>
      </c>
      <c r="DC134" s="64"/>
      <c r="DD134" s="6">
        <v>0</v>
      </c>
      <c r="DE134" s="6">
        <v>0</v>
      </c>
      <c r="DF134" s="6">
        <v>0</v>
      </c>
      <c r="DG134" s="103" t="s">
        <v>1129</v>
      </c>
      <c r="DH134" s="64"/>
      <c r="DI134" s="21">
        <v>3</v>
      </c>
      <c r="DJ134" s="6">
        <v>0</v>
      </c>
      <c r="DK134" s="6">
        <v>0</v>
      </c>
      <c r="DL134" s="21">
        <v>3</v>
      </c>
      <c r="DM134" s="64"/>
      <c r="DN134" s="20">
        <v>1</v>
      </c>
      <c r="DO134" s="9">
        <v>0</v>
      </c>
      <c r="DP134" s="64"/>
      <c r="DQ134" s="103" t="s">
        <v>1129</v>
      </c>
      <c r="DR134" s="64"/>
      <c r="DS134" s="85" t="s">
        <v>1129</v>
      </c>
      <c r="DT134" s="85" t="s">
        <v>1129</v>
      </c>
      <c r="DU134" s="85" t="s">
        <v>1129</v>
      </c>
      <c r="DV134" s="85" t="s">
        <v>1129</v>
      </c>
      <c r="DW134" s="85" t="s">
        <v>1129</v>
      </c>
      <c r="DX134" s="20">
        <v>1</v>
      </c>
      <c r="DY134" s="6">
        <v>0</v>
      </c>
      <c r="DZ134" s="64"/>
      <c r="EA134" s="21">
        <v>3</v>
      </c>
      <c r="EB134" s="21">
        <v>3</v>
      </c>
      <c r="EC134" s="14">
        <v>0</v>
      </c>
      <c r="ED134" s="21">
        <v>3</v>
      </c>
      <c r="EE134" s="9">
        <v>0</v>
      </c>
      <c r="EF134" s="21">
        <v>3</v>
      </c>
      <c r="EG134" s="21">
        <v>3</v>
      </c>
      <c r="EH134" s="21">
        <v>3</v>
      </c>
      <c r="EI134" s="6">
        <v>0</v>
      </c>
      <c r="EJ134" s="59"/>
      <c r="EK134" s="21">
        <v>3</v>
      </c>
      <c r="EL134" s="21">
        <v>3</v>
      </c>
      <c r="EM134" s="21">
        <v>3</v>
      </c>
      <c r="EN134" s="6">
        <v>0</v>
      </c>
      <c r="EO134" s="28">
        <v>2</v>
      </c>
      <c r="EP134" s="20">
        <v>1</v>
      </c>
      <c r="EQ134" s="14">
        <v>0</v>
      </c>
      <c r="ER134" s="14">
        <v>0</v>
      </c>
      <c r="ES134" s="14">
        <v>0</v>
      </c>
      <c r="ET134" s="14">
        <v>0</v>
      </c>
      <c r="EU134" s="14">
        <v>0</v>
      </c>
      <c r="EV134" s="14">
        <v>0</v>
      </c>
      <c r="EW134" s="14">
        <v>0</v>
      </c>
      <c r="EX134" s="14">
        <v>0</v>
      </c>
      <c r="EY134" s="14">
        <v>0</v>
      </c>
      <c r="EZ134" s="6">
        <v>0</v>
      </c>
      <c r="FA134" s="6">
        <v>0</v>
      </c>
      <c r="FB134" s="6">
        <v>0</v>
      </c>
      <c r="FC134" s="6">
        <v>0</v>
      </c>
      <c r="FD134" s="6">
        <v>0</v>
      </c>
      <c r="FE134" s="6">
        <v>0</v>
      </c>
    </row>
    <row r="135" spans="1:161" s="1" customFormat="1" ht="120" customHeight="1" x14ac:dyDescent="0.25">
      <c r="A135" s="13">
        <v>134</v>
      </c>
      <c r="B135" s="6" t="s">
        <v>740</v>
      </c>
      <c r="C135" s="6" t="s">
        <v>741</v>
      </c>
      <c r="D135" s="14" t="s">
        <v>26</v>
      </c>
      <c r="E135" s="14">
        <v>2</v>
      </c>
      <c r="F135" s="6" t="s">
        <v>742</v>
      </c>
      <c r="G135" s="6">
        <v>1</v>
      </c>
      <c r="H135" s="7" t="s">
        <v>743</v>
      </c>
      <c r="I135" s="8">
        <v>2013</v>
      </c>
      <c r="J135" s="27" t="s">
        <v>744</v>
      </c>
      <c r="K135" s="8">
        <v>2014</v>
      </c>
      <c r="L135" s="18" t="s">
        <v>745</v>
      </c>
      <c r="M135" s="14">
        <v>1</v>
      </c>
      <c r="N135" s="18" t="s">
        <v>30</v>
      </c>
      <c r="O135" s="18" t="s">
        <v>30</v>
      </c>
      <c r="P135" s="18" t="s">
        <v>30</v>
      </c>
      <c r="Q135" s="18" t="s">
        <v>746</v>
      </c>
      <c r="R135" s="18" t="s">
        <v>30</v>
      </c>
      <c r="S135" s="18" t="s">
        <v>747</v>
      </c>
      <c r="T135" s="18" t="s">
        <v>30</v>
      </c>
      <c r="U135" s="14" t="s">
        <v>31</v>
      </c>
      <c r="V135" s="14" t="s">
        <v>139</v>
      </c>
      <c r="W135" s="14">
        <v>1</v>
      </c>
      <c r="X135" s="57"/>
      <c r="Y135" s="57"/>
      <c r="Z135" s="14">
        <v>1</v>
      </c>
      <c r="AA135" s="14">
        <v>0</v>
      </c>
      <c r="AB135" s="14">
        <v>0</v>
      </c>
      <c r="AC135" s="6">
        <v>0</v>
      </c>
      <c r="AD135" s="21">
        <v>3</v>
      </c>
      <c r="AE135" s="6">
        <v>0</v>
      </c>
      <c r="AF135" s="21">
        <v>3</v>
      </c>
      <c r="AG135" s="59"/>
      <c r="AH135" s="14">
        <v>0</v>
      </c>
      <c r="AI135" s="14">
        <v>0</v>
      </c>
      <c r="AJ135" s="59"/>
      <c r="AK135" s="13">
        <v>0</v>
      </c>
      <c r="AL135" s="13">
        <v>0</v>
      </c>
      <c r="AM135" s="13">
        <v>0</v>
      </c>
      <c r="AN135" s="64"/>
      <c r="AO135" s="14">
        <v>0</v>
      </c>
      <c r="AP135" s="14">
        <v>0</v>
      </c>
      <c r="AQ135" s="14">
        <v>0</v>
      </c>
      <c r="AR135" s="14">
        <v>0</v>
      </c>
      <c r="AS135" s="64"/>
      <c r="AT135" s="21">
        <v>3</v>
      </c>
      <c r="AU135" s="14">
        <v>0</v>
      </c>
      <c r="AV135" s="64"/>
      <c r="AW135" s="14">
        <v>0</v>
      </c>
      <c r="AX135" s="14">
        <v>0</v>
      </c>
      <c r="AY135" s="103" t="s">
        <v>1129</v>
      </c>
      <c r="AZ135" s="103" t="s">
        <v>1129</v>
      </c>
      <c r="BA135" s="6">
        <v>0</v>
      </c>
      <c r="BB135" s="20">
        <v>1</v>
      </c>
      <c r="BC135" s="64"/>
      <c r="BD135" s="6">
        <v>0</v>
      </c>
      <c r="BE135" s="103" t="s">
        <v>1129</v>
      </c>
      <c r="BF135" s="14">
        <v>0</v>
      </c>
      <c r="BG135" s="64"/>
      <c r="BH135" s="20">
        <v>1</v>
      </c>
      <c r="BI135" s="20">
        <v>1</v>
      </c>
      <c r="BJ135" s="64"/>
      <c r="BK135" s="14">
        <v>0</v>
      </c>
      <c r="BL135" s="6">
        <v>0</v>
      </c>
      <c r="BM135" s="14">
        <v>0</v>
      </c>
      <c r="BN135" s="9">
        <v>0</v>
      </c>
      <c r="BO135" s="64"/>
      <c r="BP135" s="14">
        <v>0</v>
      </c>
      <c r="BQ135" s="103" t="s">
        <v>1129</v>
      </c>
      <c r="BR135" s="9">
        <v>0</v>
      </c>
      <c r="BS135" s="103" t="s">
        <v>1129</v>
      </c>
      <c r="BT135" s="64"/>
      <c r="BU135" s="14">
        <v>0</v>
      </c>
      <c r="BV135" s="57"/>
      <c r="BW135" s="14">
        <v>0</v>
      </c>
      <c r="BX135" s="64"/>
      <c r="BY135" s="6">
        <v>0</v>
      </c>
      <c r="BZ135" s="21">
        <v>3</v>
      </c>
      <c r="CA135" s="14">
        <v>0</v>
      </c>
      <c r="CB135" s="21">
        <v>3</v>
      </c>
      <c r="CC135" s="64"/>
      <c r="CD135" s="6">
        <v>0</v>
      </c>
      <c r="CE135" s="6">
        <v>0</v>
      </c>
      <c r="CF135" s="59"/>
      <c r="CG135" s="14">
        <v>0</v>
      </c>
      <c r="CH135" s="6">
        <v>0</v>
      </c>
      <c r="CI135" s="64"/>
      <c r="CJ135" s="14">
        <v>5</v>
      </c>
      <c r="CK135" s="14">
        <v>429</v>
      </c>
      <c r="CL135" s="58"/>
      <c r="CM135" s="14">
        <v>0</v>
      </c>
      <c r="CN135" s="14">
        <v>0</v>
      </c>
      <c r="CO135" s="14">
        <v>1</v>
      </c>
      <c r="CP135" s="64"/>
      <c r="CQ135" s="64"/>
      <c r="CR135" s="20">
        <v>1</v>
      </c>
      <c r="CS135" s="20">
        <v>1</v>
      </c>
      <c r="CT135" s="14">
        <v>0</v>
      </c>
      <c r="CU135" s="14">
        <v>0</v>
      </c>
      <c r="CV135" s="14">
        <v>0</v>
      </c>
      <c r="CW135" s="14">
        <v>0</v>
      </c>
      <c r="CX135" s="64"/>
      <c r="CY135" s="14">
        <v>0</v>
      </c>
      <c r="CZ135" s="14">
        <v>0</v>
      </c>
      <c r="DA135" s="14">
        <v>0</v>
      </c>
      <c r="DB135" s="85" t="s">
        <v>1129</v>
      </c>
      <c r="DC135" s="64"/>
      <c r="DD135" s="21">
        <v>3</v>
      </c>
      <c r="DE135" s="14">
        <v>0</v>
      </c>
      <c r="DF135" s="14">
        <v>0</v>
      </c>
      <c r="DG135" s="103" t="s">
        <v>1129</v>
      </c>
      <c r="DH135" s="64"/>
      <c r="DI135" s="14">
        <v>0</v>
      </c>
      <c r="DJ135" s="14">
        <v>0</v>
      </c>
      <c r="DK135" s="21">
        <v>3</v>
      </c>
      <c r="DL135" s="21">
        <v>3</v>
      </c>
      <c r="DM135" s="64"/>
      <c r="DN135" s="14">
        <v>0</v>
      </c>
      <c r="DO135" s="9">
        <v>0</v>
      </c>
      <c r="DP135" s="64"/>
      <c r="DQ135" s="103" t="s">
        <v>1129</v>
      </c>
      <c r="DR135" s="64"/>
      <c r="DS135" s="85" t="s">
        <v>1129</v>
      </c>
      <c r="DT135" s="85" t="s">
        <v>1129</v>
      </c>
      <c r="DU135" s="85" t="s">
        <v>1129</v>
      </c>
      <c r="DV135" s="85" t="s">
        <v>1129</v>
      </c>
      <c r="DW135" s="85" t="s">
        <v>1129</v>
      </c>
      <c r="DX135" s="20">
        <v>1</v>
      </c>
      <c r="DY135" s="6">
        <v>0</v>
      </c>
      <c r="DZ135" s="64"/>
      <c r="EA135" s="14">
        <v>0</v>
      </c>
      <c r="EB135" s="14">
        <v>0</v>
      </c>
      <c r="EC135" s="14">
        <v>0</v>
      </c>
      <c r="ED135" s="6">
        <v>0</v>
      </c>
      <c r="EE135" s="9">
        <v>0</v>
      </c>
      <c r="EF135" s="14">
        <v>0</v>
      </c>
      <c r="EG135" s="14">
        <v>0</v>
      </c>
      <c r="EH135" s="14">
        <v>0</v>
      </c>
      <c r="EI135" s="14">
        <v>0</v>
      </c>
      <c r="EJ135" s="58"/>
      <c r="EK135" s="21">
        <v>3</v>
      </c>
      <c r="EL135" s="28">
        <v>2</v>
      </c>
      <c r="EM135" s="21">
        <v>3</v>
      </c>
      <c r="EN135" s="14">
        <v>0</v>
      </c>
      <c r="EO135" s="14">
        <v>0</v>
      </c>
      <c r="EP135" s="14">
        <v>0</v>
      </c>
      <c r="EQ135" s="14">
        <v>0</v>
      </c>
      <c r="ER135" s="14">
        <v>0</v>
      </c>
      <c r="ES135" s="21">
        <v>3</v>
      </c>
      <c r="ET135" s="14">
        <v>0</v>
      </c>
      <c r="EU135" s="14">
        <v>0</v>
      </c>
      <c r="EV135" s="14">
        <v>0</v>
      </c>
      <c r="EW135" s="14">
        <v>0</v>
      </c>
      <c r="EX135" s="14">
        <v>0</v>
      </c>
      <c r="EY135" s="14">
        <v>0</v>
      </c>
      <c r="EZ135" s="14">
        <v>0</v>
      </c>
      <c r="FA135" s="14">
        <v>0</v>
      </c>
      <c r="FB135" s="14">
        <v>0</v>
      </c>
      <c r="FC135" s="14">
        <v>0</v>
      </c>
      <c r="FD135" s="14">
        <v>0</v>
      </c>
      <c r="FE135" s="14">
        <v>0</v>
      </c>
    </row>
    <row r="136" spans="1:161" s="1" customFormat="1" ht="120" customHeight="1" x14ac:dyDescent="0.25">
      <c r="A136" s="13">
        <v>135</v>
      </c>
      <c r="B136" s="6" t="s">
        <v>748</v>
      </c>
      <c r="C136" s="6" t="s">
        <v>749</v>
      </c>
      <c r="D136" s="6" t="s">
        <v>26</v>
      </c>
      <c r="E136" s="6">
        <v>1</v>
      </c>
      <c r="F136" s="6" t="s">
        <v>750</v>
      </c>
      <c r="G136" s="6">
        <v>1</v>
      </c>
      <c r="H136" s="7" t="s">
        <v>751</v>
      </c>
      <c r="I136" s="8">
        <v>2013</v>
      </c>
      <c r="J136" s="6" t="s">
        <v>752</v>
      </c>
      <c r="K136" s="8">
        <v>2014</v>
      </c>
      <c r="L136" s="6" t="s">
        <v>30</v>
      </c>
      <c r="M136" s="6">
        <v>1</v>
      </c>
      <c r="N136" s="6" t="s">
        <v>30</v>
      </c>
      <c r="O136" s="6" t="s">
        <v>30</v>
      </c>
      <c r="P136" s="6" t="s">
        <v>30</v>
      </c>
      <c r="Q136" s="6" t="s">
        <v>30</v>
      </c>
      <c r="R136" s="6" t="s">
        <v>30</v>
      </c>
      <c r="S136" s="6" t="s">
        <v>30</v>
      </c>
      <c r="T136" s="6" t="s">
        <v>30</v>
      </c>
      <c r="U136" s="6" t="s">
        <v>31</v>
      </c>
      <c r="V136" s="6" t="s">
        <v>753</v>
      </c>
      <c r="W136" s="13">
        <v>1</v>
      </c>
      <c r="X136" s="57"/>
      <c r="Y136" s="57"/>
      <c r="Z136" s="13">
        <v>0</v>
      </c>
      <c r="AA136" s="13">
        <v>0</v>
      </c>
      <c r="AB136" s="13">
        <v>0</v>
      </c>
      <c r="AC136" s="13">
        <v>0</v>
      </c>
      <c r="AD136" s="13">
        <v>0</v>
      </c>
      <c r="AE136" s="13">
        <v>0</v>
      </c>
      <c r="AF136" s="13">
        <v>0</v>
      </c>
      <c r="AG136" s="57"/>
      <c r="AH136" s="13">
        <v>0</v>
      </c>
      <c r="AI136" s="13">
        <v>0</v>
      </c>
      <c r="AJ136" s="57"/>
      <c r="AK136" s="13">
        <v>0</v>
      </c>
      <c r="AL136" s="13">
        <v>0</v>
      </c>
      <c r="AM136" s="13">
        <v>0</v>
      </c>
      <c r="AN136" s="64"/>
      <c r="AO136" s="13">
        <v>0</v>
      </c>
      <c r="AP136" s="13">
        <v>0</v>
      </c>
      <c r="AQ136" s="13">
        <v>0</v>
      </c>
      <c r="AR136" s="13">
        <v>0</v>
      </c>
      <c r="AS136" s="64"/>
      <c r="AT136" s="13">
        <v>0</v>
      </c>
      <c r="AU136" s="13">
        <v>0</v>
      </c>
      <c r="AV136" s="64"/>
      <c r="AW136" s="13">
        <v>0</v>
      </c>
      <c r="AX136" s="13">
        <v>0</v>
      </c>
      <c r="AY136" s="103" t="s">
        <v>1129</v>
      </c>
      <c r="AZ136" s="103" t="s">
        <v>1129</v>
      </c>
      <c r="BA136" s="13">
        <v>0</v>
      </c>
      <c r="BB136" s="13">
        <v>0</v>
      </c>
      <c r="BC136" s="64"/>
      <c r="BD136" s="13">
        <v>0</v>
      </c>
      <c r="BE136" s="103" t="s">
        <v>1129</v>
      </c>
      <c r="BF136" s="13">
        <v>0</v>
      </c>
      <c r="BG136" s="64"/>
      <c r="BH136" s="13">
        <v>0</v>
      </c>
      <c r="BI136" s="13">
        <v>0</v>
      </c>
      <c r="BJ136" s="64"/>
      <c r="BK136" s="13">
        <v>0</v>
      </c>
      <c r="BL136" s="13">
        <v>0</v>
      </c>
      <c r="BM136" s="13">
        <v>0</v>
      </c>
      <c r="BN136" s="9">
        <v>0</v>
      </c>
      <c r="BO136" s="64"/>
      <c r="BP136" s="13">
        <v>0</v>
      </c>
      <c r="BQ136" s="103" t="s">
        <v>1129</v>
      </c>
      <c r="BR136" s="9">
        <v>0</v>
      </c>
      <c r="BS136" s="103" t="s">
        <v>1129</v>
      </c>
      <c r="BT136" s="64"/>
      <c r="BU136" s="13">
        <v>0</v>
      </c>
      <c r="BV136" s="57"/>
      <c r="BW136" s="13">
        <v>0</v>
      </c>
      <c r="BX136" s="64"/>
      <c r="BY136" s="13">
        <v>0</v>
      </c>
      <c r="BZ136" s="13">
        <v>0</v>
      </c>
      <c r="CA136" s="13">
        <v>0</v>
      </c>
      <c r="CB136" s="13">
        <v>0</v>
      </c>
      <c r="CC136" s="64"/>
      <c r="CD136" s="13">
        <v>0</v>
      </c>
      <c r="CE136" s="13">
        <v>0</v>
      </c>
      <c r="CF136" s="57"/>
      <c r="CG136" s="13">
        <v>0</v>
      </c>
      <c r="CH136" s="13">
        <v>0</v>
      </c>
      <c r="CI136" s="64"/>
      <c r="CJ136" s="13">
        <v>0</v>
      </c>
      <c r="CK136" s="13">
        <v>0</v>
      </c>
      <c r="CL136" s="57"/>
      <c r="CM136" s="13">
        <v>0</v>
      </c>
      <c r="CN136" s="13">
        <v>0</v>
      </c>
      <c r="CO136" s="13">
        <v>0</v>
      </c>
      <c r="CP136" s="64"/>
      <c r="CQ136" s="64"/>
      <c r="CR136" s="13">
        <v>0</v>
      </c>
      <c r="CS136" s="13">
        <v>0</v>
      </c>
      <c r="CT136" s="22">
        <v>0</v>
      </c>
      <c r="CU136" s="22">
        <v>0</v>
      </c>
      <c r="CV136" s="22">
        <v>0</v>
      </c>
      <c r="CW136" s="22">
        <v>0</v>
      </c>
      <c r="CX136" s="64"/>
      <c r="CY136" s="14">
        <v>0</v>
      </c>
      <c r="CZ136" s="14">
        <v>0</v>
      </c>
      <c r="DA136" s="13">
        <v>0</v>
      </c>
      <c r="DB136" s="85" t="s">
        <v>1129</v>
      </c>
      <c r="DC136" s="64"/>
      <c r="DD136" s="13">
        <v>0</v>
      </c>
      <c r="DE136" s="13">
        <v>0</v>
      </c>
      <c r="DF136" s="13">
        <v>0</v>
      </c>
      <c r="DG136" s="103" t="s">
        <v>1129</v>
      </c>
      <c r="DH136" s="64"/>
      <c r="DI136" s="13">
        <v>0</v>
      </c>
      <c r="DJ136" s="13">
        <v>0</v>
      </c>
      <c r="DK136" s="13">
        <v>0</v>
      </c>
      <c r="DL136" s="13">
        <v>0</v>
      </c>
      <c r="DM136" s="64"/>
      <c r="DN136" s="13">
        <v>0</v>
      </c>
      <c r="DO136" s="9">
        <v>0</v>
      </c>
      <c r="DP136" s="64"/>
      <c r="DQ136" s="103" t="s">
        <v>1129</v>
      </c>
      <c r="DR136" s="64"/>
      <c r="DS136" s="85" t="s">
        <v>1129</v>
      </c>
      <c r="DT136" s="85" t="s">
        <v>1129</v>
      </c>
      <c r="DU136" s="85" t="s">
        <v>1129</v>
      </c>
      <c r="DV136" s="85" t="s">
        <v>1129</v>
      </c>
      <c r="DW136" s="85" t="s">
        <v>1129</v>
      </c>
      <c r="DX136" s="13">
        <v>0</v>
      </c>
      <c r="DY136" s="13">
        <v>0</v>
      </c>
      <c r="DZ136" s="64"/>
      <c r="EA136" s="13">
        <v>0</v>
      </c>
      <c r="EB136" s="13">
        <v>0</v>
      </c>
      <c r="EC136" s="13">
        <v>0</v>
      </c>
      <c r="ED136" s="13">
        <v>0</v>
      </c>
      <c r="EE136" s="9">
        <v>0</v>
      </c>
      <c r="EF136" s="13">
        <v>0</v>
      </c>
      <c r="EG136" s="13">
        <v>0</v>
      </c>
      <c r="EH136" s="13">
        <v>0</v>
      </c>
      <c r="EI136" s="13">
        <v>0</v>
      </c>
      <c r="EJ136" s="57"/>
      <c r="EK136" s="19">
        <v>3</v>
      </c>
      <c r="EL136" s="19">
        <v>3</v>
      </c>
      <c r="EM136" s="19">
        <v>3</v>
      </c>
      <c r="EN136" s="19">
        <v>3</v>
      </c>
      <c r="EO136" s="19">
        <v>3</v>
      </c>
      <c r="EP136" s="20">
        <v>1</v>
      </c>
      <c r="EQ136" s="13">
        <v>0</v>
      </c>
      <c r="ER136" s="13">
        <v>0</v>
      </c>
      <c r="ES136" s="19">
        <v>3</v>
      </c>
      <c r="ET136" s="13">
        <v>0</v>
      </c>
      <c r="EU136" s="13">
        <v>0</v>
      </c>
      <c r="EV136" s="13">
        <v>0</v>
      </c>
      <c r="EW136" s="13">
        <v>0</v>
      </c>
      <c r="EX136" s="13">
        <v>0</v>
      </c>
      <c r="EY136" s="13">
        <v>0</v>
      </c>
      <c r="EZ136" s="13">
        <v>0</v>
      </c>
      <c r="FA136" s="13">
        <v>0</v>
      </c>
      <c r="FB136" s="13">
        <v>0</v>
      </c>
      <c r="FC136" s="13">
        <v>0</v>
      </c>
      <c r="FD136" s="13">
        <v>0</v>
      </c>
      <c r="FE136" s="13">
        <v>0</v>
      </c>
    </row>
    <row r="137" spans="1:161" s="1" customFormat="1" ht="120" customHeight="1" x14ac:dyDescent="0.25">
      <c r="A137" s="13">
        <v>136</v>
      </c>
      <c r="B137" s="6" t="s">
        <v>754</v>
      </c>
      <c r="C137" s="6" t="s">
        <v>755</v>
      </c>
      <c r="D137" s="14" t="s">
        <v>26</v>
      </c>
      <c r="E137" s="14">
        <v>1</v>
      </c>
      <c r="F137" s="14" t="s">
        <v>756</v>
      </c>
      <c r="G137" s="6">
        <v>1</v>
      </c>
      <c r="H137" s="7" t="s">
        <v>757</v>
      </c>
      <c r="I137" s="8">
        <v>2013</v>
      </c>
      <c r="J137" s="7" t="s">
        <v>758</v>
      </c>
      <c r="K137" s="8">
        <v>2013</v>
      </c>
      <c r="L137" s="14" t="s">
        <v>30</v>
      </c>
      <c r="M137" s="14">
        <v>1</v>
      </c>
      <c r="N137" s="14" t="s">
        <v>30</v>
      </c>
      <c r="O137" s="14" t="s">
        <v>30</v>
      </c>
      <c r="P137" s="14" t="s">
        <v>30</v>
      </c>
      <c r="Q137" s="14" t="s">
        <v>30</v>
      </c>
      <c r="R137" s="14" t="s">
        <v>30</v>
      </c>
      <c r="S137" s="14" t="s">
        <v>30</v>
      </c>
      <c r="T137" s="14" t="s">
        <v>30</v>
      </c>
      <c r="U137" s="14" t="s">
        <v>31</v>
      </c>
      <c r="V137" s="14" t="s">
        <v>32</v>
      </c>
      <c r="W137" s="14">
        <v>1</v>
      </c>
      <c r="X137" s="58"/>
      <c r="Y137" s="58"/>
      <c r="Z137" s="14">
        <v>1</v>
      </c>
      <c r="AA137" s="14">
        <v>1</v>
      </c>
      <c r="AB137" s="20">
        <v>1</v>
      </c>
      <c r="AC137" s="6">
        <v>0</v>
      </c>
      <c r="AD137" s="21">
        <v>3</v>
      </c>
      <c r="AE137" s="6">
        <v>0</v>
      </c>
      <c r="AF137" s="20">
        <v>1</v>
      </c>
      <c r="AG137" s="59"/>
      <c r="AH137" s="14">
        <v>0</v>
      </c>
      <c r="AI137" s="14">
        <v>0</v>
      </c>
      <c r="AJ137" s="59"/>
      <c r="AK137" s="13">
        <v>0</v>
      </c>
      <c r="AL137" s="19">
        <v>3</v>
      </c>
      <c r="AM137" s="19">
        <v>3</v>
      </c>
      <c r="AN137" s="64"/>
      <c r="AO137" s="14">
        <v>0</v>
      </c>
      <c r="AP137" s="6">
        <v>0</v>
      </c>
      <c r="AQ137" s="14">
        <v>0</v>
      </c>
      <c r="AR137" s="21">
        <v>3</v>
      </c>
      <c r="AS137" s="64"/>
      <c r="AT137" s="21">
        <v>3</v>
      </c>
      <c r="AU137" s="14">
        <v>0</v>
      </c>
      <c r="AV137" s="64"/>
      <c r="AW137" s="14">
        <v>0</v>
      </c>
      <c r="AX137" s="14">
        <v>0</v>
      </c>
      <c r="AY137" s="103" t="s">
        <v>1129</v>
      </c>
      <c r="AZ137" s="103" t="s">
        <v>1129</v>
      </c>
      <c r="BA137" s="20">
        <v>1</v>
      </c>
      <c r="BB137" s="20">
        <v>1</v>
      </c>
      <c r="BC137" s="64"/>
      <c r="BD137" s="21">
        <v>3</v>
      </c>
      <c r="BE137" s="103" t="s">
        <v>1129</v>
      </c>
      <c r="BF137" s="21">
        <v>3</v>
      </c>
      <c r="BG137" s="64"/>
      <c r="BH137" s="20">
        <v>1</v>
      </c>
      <c r="BI137" s="28">
        <v>2</v>
      </c>
      <c r="BJ137" s="64"/>
      <c r="BK137" s="14">
        <v>0</v>
      </c>
      <c r="BL137" s="6">
        <v>0</v>
      </c>
      <c r="BM137" s="14">
        <v>0</v>
      </c>
      <c r="BN137" s="9">
        <v>0</v>
      </c>
      <c r="BO137" s="64"/>
      <c r="BP137" s="14">
        <v>0</v>
      </c>
      <c r="BQ137" s="103" t="s">
        <v>1129</v>
      </c>
      <c r="BR137" s="9">
        <v>0</v>
      </c>
      <c r="BS137" s="103" t="s">
        <v>1129</v>
      </c>
      <c r="BT137" s="64"/>
      <c r="BU137" s="14">
        <v>0</v>
      </c>
      <c r="BV137" s="57"/>
      <c r="BW137" s="14">
        <v>0</v>
      </c>
      <c r="BX137" s="64"/>
      <c r="BY137" s="14">
        <v>0</v>
      </c>
      <c r="BZ137" s="20">
        <v>1</v>
      </c>
      <c r="CA137" s="20">
        <v>1</v>
      </c>
      <c r="CB137" s="14">
        <v>0</v>
      </c>
      <c r="CC137" s="64"/>
      <c r="CD137" s="14">
        <v>0</v>
      </c>
      <c r="CE137" s="6">
        <v>0</v>
      </c>
      <c r="CF137" s="59"/>
      <c r="CG137" s="14">
        <v>0</v>
      </c>
      <c r="CH137" s="6">
        <v>0</v>
      </c>
      <c r="CI137" s="64"/>
      <c r="CJ137" s="14">
        <v>6</v>
      </c>
      <c r="CK137" s="14">
        <v>400</v>
      </c>
      <c r="CL137" s="58"/>
      <c r="CM137" s="14">
        <v>0</v>
      </c>
      <c r="CN137" s="14">
        <v>0</v>
      </c>
      <c r="CO137" s="14">
        <v>1</v>
      </c>
      <c r="CP137" s="64"/>
      <c r="CQ137" s="64"/>
      <c r="CR137" s="28">
        <v>2</v>
      </c>
      <c r="CS137" s="14">
        <v>0</v>
      </c>
      <c r="CT137" s="20">
        <v>1</v>
      </c>
      <c r="CU137" s="14">
        <v>0</v>
      </c>
      <c r="CV137" s="14">
        <v>0</v>
      </c>
      <c r="CW137" s="21">
        <v>3</v>
      </c>
      <c r="CX137" s="64"/>
      <c r="CY137" s="14">
        <v>0</v>
      </c>
      <c r="CZ137" s="14">
        <v>0</v>
      </c>
      <c r="DA137" s="14">
        <v>0</v>
      </c>
      <c r="DB137" s="85" t="s">
        <v>1129</v>
      </c>
      <c r="DC137" s="64"/>
      <c r="DD137" s="14">
        <v>0</v>
      </c>
      <c r="DE137" s="14">
        <v>0</v>
      </c>
      <c r="DF137" s="14">
        <v>0</v>
      </c>
      <c r="DG137" s="103" t="s">
        <v>1129</v>
      </c>
      <c r="DH137" s="64"/>
      <c r="DI137" s="14">
        <v>0</v>
      </c>
      <c r="DJ137" s="14">
        <v>0</v>
      </c>
      <c r="DK137" s="14">
        <v>0</v>
      </c>
      <c r="DL137" s="14">
        <v>0</v>
      </c>
      <c r="DM137" s="64"/>
      <c r="DN137" s="14">
        <v>0</v>
      </c>
      <c r="DO137" s="9">
        <v>0</v>
      </c>
      <c r="DP137" s="64"/>
      <c r="DQ137" s="103" t="s">
        <v>1129</v>
      </c>
      <c r="DR137" s="64"/>
      <c r="DS137" s="85" t="s">
        <v>1129</v>
      </c>
      <c r="DT137" s="85" t="s">
        <v>1129</v>
      </c>
      <c r="DU137" s="85" t="s">
        <v>1129</v>
      </c>
      <c r="DV137" s="85" t="s">
        <v>1129</v>
      </c>
      <c r="DW137" s="85" t="s">
        <v>1129</v>
      </c>
      <c r="DX137" s="14">
        <v>1</v>
      </c>
      <c r="DY137" s="14">
        <v>0</v>
      </c>
      <c r="DZ137" s="64"/>
      <c r="EA137" s="21">
        <v>3</v>
      </c>
      <c r="EB137" s="14">
        <v>0</v>
      </c>
      <c r="EC137" s="14">
        <v>0</v>
      </c>
      <c r="ED137" s="21">
        <v>3</v>
      </c>
      <c r="EE137" s="9">
        <v>0</v>
      </c>
      <c r="EF137" s="14">
        <v>0</v>
      </c>
      <c r="EG137" s="14">
        <v>0</v>
      </c>
      <c r="EH137" s="14">
        <v>0</v>
      </c>
      <c r="EI137" s="14">
        <v>0</v>
      </c>
      <c r="EJ137" s="58"/>
      <c r="EK137" s="14">
        <v>0</v>
      </c>
      <c r="EL137" s="14">
        <v>0</v>
      </c>
      <c r="EM137" s="21">
        <v>3</v>
      </c>
      <c r="EN137" s="13">
        <v>0</v>
      </c>
      <c r="EO137" s="20">
        <v>1</v>
      </c>
      <c r="EP137" s="20">
        <v>1</v>
      </c>
      <c r="EQ137" s="21">
        <v>3</v>
      </c>
      <c r="ER137" s="14">
        <v>0</v>
      </c>
      <c r="ES137" s="14">
        <v>0</v>
      </c>
      <c r="ET137" s="14">
        <v>0</v>
      </c>
      <c r="EU137" s="14">
        <v>0</v>
      </c>
      <c r="EV137" s="14">
        <v>0</v>
      </c>
      <c r="EW137" s="14">
        <v>0</v>
      </c>
      <c r="EX137" s="14">
        <v>0</v>
      </c>
      <c r="EY137" s="14">
        <v>0</v>
      </c>
      <c r="EZ137" s="14">
        <v>0</v>
      </c>
      <c r="FA137" s="14">
        <v>0</v>
      </c>
      <c r="FB137" s="14">
        <v>0</v>
      </c>
      <c r="FC137" s="14">
        <v>0</v>
      </c>
      <c r="FD137" s="14">
        <v>0</v>
      </c>
      <c r="FE137" s="14">
        <v>0</v>
      </c>
    </row>
    <row r="138" spans="1:161" s="1" customFormat="1" ht="120" customHeight="1" x14ac:dyDescent="0.25">
      <c r="A138" s="13">
        <v>137</v>
      </c>
      <c r="B138" s="6" t="s">
        <v>759</v>
      </c>
      <c r="C138" s="6" t="s">
        <v>760</v>
      </c>
      <c r="D138" s="6" t="s">
        <v>26</v>
      </c>
      <c r="E138" s="6">
        <v>1</v>
      </c>
      <c r="F138" s="6" t="s">
        <v>761</v>
      </c>
      <c r="G138" s="6">
        <v>2</v>
      </c>
      <c r="H138" s="7" t="s">
        <v>762</v>
      </c>
      <c r="I138" s="8">
        <v>2013</v>
      </c>
      <c r="J138" s="7" t="s">
        <v>763</v>
      </c>
      <c r="K138" s="8">
        <v>0</v>
      </c>
      <c r="L138" s="6" t="s">
        <v>30</v>
      </c>
      <c r="M138" s="6">
        <v>2</v>
      </c>
      <c r="N138" s="6" t="s">
        <v>30</v>
      </c>
      <c r="O138" s="6" t="s">
        <v>30</v>
      </c>
      <c r="P138" s="6" t="s">
        <v>30</v>
      </c>
      <c r="Q138" s="6" t="s">
        <v>30</v>
      </c>
      <c r="R138" s="6" t="s">
        <v>30</v>
      </c>
      <c r="S138" s="6" t="s">
        <v>30</v>
      </c>
      <c r="T138" s="6" t="s">
        <v>30</v>
      </c>
      <c r="U138" s="6" t="s">
        <v>44</v>
      </c>
      <c r="V138" s="6" t="s">
        <v>67</v>
      </c>
      <c r="W138" s="6">
        <v>0</v>
      </c>
      <c r="X138" s="59"/>
      <c r="Y138" s="59"/>
      <c r="Z138" s="6">
        <v>1</v>
      </c>
      <c r="AA138" s="6">
        <v>1</v>
      </c>
      <c r="AB138" s="20">
        <v>1</v>
      </c>
      <c r="AC138" s="21">
        <v>3</v>
      </c>
      <c r="AD138" s="20">
        <v>1</v>
      </c>
      <c r="AE138" s="6">
        <v>0</v>
      </c>
      <c r="AF138" s="20">
        <v>1</v>
      </c>
      <c r="AG138" s="59"/>
      <c r="AH138" s="6">
        <v>0</v>
      </c>
      <c r="AI138" s="6">
        <v>0</v>
      </c>
      <c r="AJ138" s="59"/>
      <c r="AK138" s="13">
        <v>0</v>
      </c>
      <c r="AL138" s="19">
        <v>3</v>
      </c>
      <c r="AM138" s="19">
        <v>3</v>
      </c>
      <c r="AN138" s="64"/>
      <c r="AO138" s="21">
        <v>3</v>
      </c>
      <c r="AP138" s="21">
        <v>3</v>
      </c>
      <c r="AQ138" s="6">
        <v>0</v>
      </c>
      <c r="AR138" s="6">
        <v>0</v>
      </c>
      <c r="AS138" s="64"/>
      <c r="AT138" s="21">
        <v>3</v>
      </c>
      <c r="AU138" s="6">
        <v>0</v>
      </c>
      <c r="AV138" s="64"/>
      <c r="AW138" s="6">
        <v>0</v>
      </c>
      <c r="AX138" s="6">
        <v>0</v>
      </c>
      <c r="AY138" s="103" t="s">
        <v>1129</v>
      </c>
      <c r="AZ138" s="103" t="s">
        <v>1129</v>
      </c>
      <c r="BA138" s="20">
        <v>1</v>
      </c>
      <c r="BB138" s="20">
        <v>1</v>
      </c>
      <c r="BC138" s="64"/>
      <c r="BD138" s="20">
        <v>1</v>
      </c>
      <c r="BE138" s="103" t="s">
        <v>1129</v>
      </c>
      <c r="BF138" s="20">
        <v>1</v>
      </c>
      <c r="BG138" s="64"/>
      <c r="BH138" s="20">
        <v>1</v>
      </c>
      <c r="BI138" s="20">
        <v>1</v>
      </c>
      <c r="BJ138" s="64"/>
      <c r="BK138" s="6">
        <v>0</v>
      </c>
      <c r="BL138" s="6">
        <v>0</v>
      </c>
      <c r="BM138" s="6">
        <v>0</v>
      </c>
      <c r="BN138" s="9">
        <v>0</v>
      </c>
      <c r="BO138" s="64"/>
      <c r="BP138" s="6">
        <v>0</v>
      </c>
      <c r="BQ138" s="103" t="s">
        <v>1129</v>
      </c>
      <c r="BR138" s="9">
        <v>0</v>
      </c>
      <c r="BS138" s="103" t="s">
        <v>1129</v>
      </c>
      <c r="BT138" s="64"/>
      <c r="BU138" s="20">
        <v>1</v>
      </c>
      <c r="BV138" s="57"/>
      <c r="BW138" s="20">
        <v>1</v>
      </c>
      <c r="BX138" s="64"/>
      <c r="BY138" s="6">
        <v>0</v>
      </c>
      <c r="BZ138" s="20">
        <v>1</v>
      </c>
      <c r="CA138" s="20">
        <v>1</v>
      </c>
      <c r="CB138" s="6">
        <v>0</v>
      </c>
      <c r="CC138" s="64"/>
      <c r="CD138" s="6">
        <v>0</v>
      </c>
      <c r="CE138" s="6">
        <v>0</v>
      </c>
      <c r="CF138" s="59"/>
      <c r="CG138" s="21">
        <v>3</v>
      </c>
      <c r="CH138" s="6">
        <v>0</v>
      </c>
      <c r="CI138" s="64"/>
      <c r="CJ138" s="6">
        <v>9</v>
      </c>
      <c r="CK138" s="6">
        <v>831</v>
      </c>
      <c r="CL138" s="59"/>
      <c r="CM138" s="6">
        <v>0</v>
      </c>
      <c r="CN138" s="6">
        <v>0</v>
      </c>
      <c r="CO138" s="6">
        <v>1</v>
      </c>
      <c r="CP138" s="64"/>
      <c r="CQ138" s="64"/>
      <c r="CR138" s="20">
        <v>1</v>
      </c>
      <c r="CS138" s="20">
        <v>1</v>
      </c>
      <c r="CT138" s="20">
        <v>1</v>
      </c>
      <c r="CU138" s="14">
        <v>0</v>
      </c>
      <c r="CV138" s="20">
        <v>1</v>
      </c>
      <c r="CW138" s="14">
        <v>0</v>
      </c>
      <c r="CX138" s="64"/>
      <c r="CY138" s="6">
        <v>0</v>
      </c>
      <c r="CZ138" s="6">
        <v>0</v>
      </c>
      <c r="DA138" s="6">
        <v>0</v>
      </c>
      <c r="DB138" s="85" t="s">
        <v>1129</v>
      </c>
      <c r="DC138" s="64"/>
      <c r="DD138" s="21">
        <v>3</v>
      </c>
      <c r="DE138" s="6">
        <v>0</v>
      </c>
      <c r="DF138" s="6">
        <v>0</v>
      </c>
      <c r="DG138" s="103" t="s">
        <v>1129</v>
      </c>
      <c r="DH138" s="64"/>
      <c r="DI138" s="21">
        <v>3</v>
      </c>
      <c r="DJ138" s="6">
        <v>0</v>
      </c>
      <c r="DK138" s="6">
        <v>0</v>
      </c>
      <c r="DL138" s="21">
        <v>3</v>
      </c>
      <c r="DM138" s="64"/>
      <c r="DN138" s="6">
        <v>0</v>
      </c>
      <c r="DO138" s="9">
        <v>0</v>
      </c>
      <c r="DP138" s="64"/>
      <c r="DQ138" s="103" t="s">
        <v>1129</v>
      </c>
      <c r="DR138" s="64"/>
      <c r="DS138" s="85" t="s">
        <v>1129</v>
      </c>
      <c r="DT138" s="85" t="s">
        <v>1129</v>
      </c>
      <c r="DU138" s="85" t="s">
        <v>1129</v>
      </c>
      <c r="DV138" s="85" t="s">
        <v>1129</v>
      </c>
      <c r="DW138" s="85" t="s">
        <v>1129</v>
      </c>
      <c r="DX138" s="20">
        <v>1</v>
      </c>
      <c r="DY138" s="6">
        <v>0</v>
      </c>
      <c r="DZ138" s="64"/>
      <c r="EA138" s="21">
        <v>3</v>
      </c>
      <c r="EB138" s="21">
        <v>3</v>
      </c>
      <c r="EC138" s="6">
        <v>0</v>
      </c>
      <c r="ED138" s="21">
        <v>3</v>
      </c>
      <c r="EE138" s="9">
        <v>0</v>
      </c>
      <c r="EF138" s="21">
        <v>3</v>
      </c>
      <c r="EG138" s="6">
        <v>0</v>
      </c>
      <c r="EH138" s="21">
        <v>3</v>
      </c>
      <c r="EI138" s="6">
        <v>0</v>
      </c>
      <c r="EJ138" s="59"/>
      <c r="EK138" s="21">
        <v>3</v>
      </c>
      <c r="EL138" s="21">
        <v>3</v>
      </c>
      <c r="EM138" s="21">
        <v>3</v>
      </c>
      <c r="EN138" s="6">
        <v>0</v>
      </c>
      <c r="EO138" s="14">
        <v>0</v>
      </c>
      <c r="EP138" s="20">
        <v>1</v>
      </c>
      <c r="EQ138" s="6">
        <v>0</v>
      </c>
      <c r="ER138" s="6">
        <v>0</v>
      </c>
      <c r="ES138" s="6">
        <v>0</v>
      </c>
      <c r="ET138" s="6">
        <v>0</v>
      </c>
      <c r="EU138" s="6">
        <v>0</v>
      </c>
      <c r="EV138" s="6">
        <v>0</v>
      </c>
      <c r="EW138" s="20">
        <v>1</v>
      </c>
      <c r="EX138" s="6">
        <v>0</v>
      </c>
      <c r="EY138" s="6">
        <v>0</v>
      </c>
      <c r="EZ138" s="6">
        <v>0</v>
      </c>
      <c r="FA138" s="6">
        <v>0</v>
      </c>
      <c r="FB138" s="6">
        <v>0</v>
      </c>
      <c r="FC138" s="6">
        <v>0</v>
      </c>
      <c r="FD138" s="6">
        <v>0</v>
      </c>
      <c r="FE138" s="6">
        <v>0</v>
      </c>
    </row>
    <row r="139" spans="1:161" s="1" customFormat="1" ht="120" customHeight="1" x14ac:dyDescent="0.25">
      <c r="A139" s="13">
        <v>138</v>
      </c>
      <c r="B139" s="6" t="s">
        <v>764</v>
      </c>
      <c r="C139" s="6" t="s">
        <v>765</v>
      </c>
      <c r="D139" s="14" t="s">
        <v>26</v>
      </c>
      <c r="E139" s="14">
        <v>1</v>
      </c>
      <c r="F139" s="14" t="s">
        <v>766</v>
      </c>
      <c r="G139" s="6">
        <v>2</v>
      </c>
      <c r="H139" s="7" t="s">
        <v>767</v>
      </c>
      <c r="I139" s="8">
        <v>2013</v>
      </c>
      <c r="J139" s="7">
        <v>44053</v>
      </c>
      <c r="K139" s="8">
        <v>2020</v>
      </c>
      <c r="L139" s="14" t="s">
        <v>30</v>
      </c>
      <c r="M139" s="14">
        <v>2</v>
      </c>
      <c r="N139" s="14" t="s">
        <v>30</v>
      </c>
      <c r="O139" s="14" t="s">
        <v>30</v>
      </c>
      <c r="P139" s="14" t="s">
        <v>30</v>
      </c>
      <c r="Q139" s="14" t="s">
        <v>30</v>
      </c>
      <c r="R139" s="14" t="s">
        <v>30</v>
      </c>
      <c r="S139" s="14" t="s">
        <v>30</v>
      </c>
      <c r="T139" s="14" t="s">
        <v>30</v>
      </c>
      <c r="U139" s="14" t="s">
        <v>44</v>
      </c>
      <c r="V139" s="14" t="s">
        <v>768</v>
      </c>
      <c r="W139" s="14">
        <v>0</v>
      </c>
      <c r="X139" s="58"/>
      <c r="Y139" s="58"/>
      <c r="Z139" s="14">
        <v>1</v>
      </c>
      <c r="AA139" s="14">
        <v>0</v>
      </c>
      <c r="AB139" s="14">
        <v>0</v>
      </c>
      <c r="AC139" s="6">
        <v>0</v>
      </c>
      <c r="AD139" s="20">
        <v>1</v>
      </c>
      <c r="AE139" s="6">
        <v>0</v>
      </c>
      <c r="AF139" s="6">
        <v>0</v>
      </c>
      <c r="AG139" s="59"/>
      <c r="AH139" s="14">
        <v>0</v>
      </c>
      <c r="AI139" s="14">
        <v>0</v>
      </c>
      <c r="AJ139" s="59"/>
      <c r="AK139" s="19">
        <v>3</v>
      </c>
      <c r="AL139" s="19">
        <v>3</v>
      </c>
      <c r="AM139" s="19">
        <v>3</v>
      </c>
      <c r="AN139" s="64"/>
      <c r="AO139" s="14">
        <v>0</v>
      </c>
      <c r="AP139" s="21">
        <v>3</v>
      </c>
      <c r="AQ139" s="14">
        <v>0</v>
      </c>
      <c r="AR139" s="14">
        <v>0</v>
      </c>
      <c r="AS139" s="64"/>
      <c r="AT139" s="21">
        <v>3</v>
      </c>
      <c r="AU139" s="14">
        <v>0</v>
      </c>
      <c r="AV139" s="64"/>
      <c r="AW139" s="14">
        <v>0</v>
      </c>
      <c r="AX139" s="14">
        <v>0</v>
      </c>
      <c r="AY139" s="103" t="s">
        <v>1129</v>
      </c>
      <c r="AZ139" s="103" t="s">
        <v>1129</v>
      </c>
      <c r="BA139" s="20">
        <v>1</v>
      </c>
      <c r="BB139" s="14">
        <v>0</v>
      </c>
      <c r="BC139" s="64"/>
      <c r="BD139" s="20">
        <v>1</v>
      </c>
      <c r="BE139" s="103" t="s">
        <v>1129</v>
      </c>
      <c r="BF139" s="20">
        <v>1</v>
      </c>
      <c r="BG139" s="64"/>
      <c r="BH139" s="20">
        <v>1</v>
      </c>
      <c r="BI139" s="20">
        <v>1</v>
      </c>
      <c r="BJ139" s="64"/>
      <c r="BK139" s="14">
        <v>0</v>
      </c>
      <c r="BL139" s="6">
        <v>0</v>
      </c>
      <c r="BM139" s="14">
        <v>0</v>
      </c>
      <c r="BN139" s="9">
        <v>0</v>
      </c>
      <c r="BO139" s="64"/>
      <c r="BP139" s="14">
        <v>0</v>
      </c>
      <c r="BQ139" s="103" t="s">
        <v>1129</v>
      </c>
      <c r="BR139" s="9">
        <v>0</v>
      </c>
      <c r="BS139" s="103" t="s">
        <v>1129</v>
      </c>
      <c r="BT139" s="64"/>
      <c r="BU139" s="14">
        <v>0</v>
      </c>
      <c r="BV139" s="57"/>
      <c r="BW139" s="14">
        <v>0</v>
      </c>
      <c r="BX139" s="64"/>
      <c r="BY139" s="14">
        <v>0</v>
      </c>
      <c r="BZ139" s="20">
        <v>1</v>
      </c>
      <c r="CA139" s="6">
        <v>0</v>
      </c>
      <c r="CB139" s="14">
        <v>0</v>
      </c>
      <c r="CC139" s="64"/>
      <c r="CD139" s="6">
        <v>0</v>
      </c>
      <c r="CE139" s="6">
        <v>0</v>
      </c>
      <c r="CF139" s="59"/>
      <c r="CG139" s="14">
        <v>0</v>
      </c>
      <c r="CH139" s="6">
        <v>0</v>
      </c>
      <c r="CI139" s="64"/>
      <c r="CJ139" s="14">
        <v>5</v>
      </c>
      <c r="CK139" s="14">
        <v>490</v>
      </c>
      <c r="CL139" s="58"/>
      <c r="CM139" s="14">
        <v>0</v>
      </c>
      <c r="CN139" s="14">
        <v>0</v>
      </c>
      <c r="CO139" s="14">
        <v>1</v>
      </c>
      <c r="CP139" s="64"/>
      <c r="CQ139" s="64"/>
      <c r="CR139" s="28">
        <v>2</v>
      </c>
      <c r="CS139" s="20">
        <v>1</v>
      </c>
      <c r="CT139" s="21">
        <v>3</v>
      </c>
      <c r="CU139" s="14">
        <v>0</v>
      </c>
      <c r="CV139" s="21">
        <v>3</v>
      </c>
      <c r="CW139" s="21">
        <v>3</v>
      </c>
      <c r="CX139" s="64"/>
      <c r="CY139" s="14">
        <v>0</v>
      </c>
      <c r="CZ139" s="14">
        <v>0</v>
      </c>
      <c r="DA139" s="14">
        <v>0</v>
      </c>
      <c r="DB139" s="85" t="s">
        <v>1129</v>
      </c>
      <c r="DC139" s="64"/>
      <c r="DD139" s="21">
        <v>3</v>
      </c>
      <c r="DE139" s="14">
        <v>0</v>
      </c>
      <c r="DF139" s="14">
        <v>0</v>
      </c>
      <c r="DG139" s="103" t="s">
        <v>1129</v>
      </c>
      <c r="DH139" s="64"/>
      <c r="DI139" s="21">
        <v>3</v>
      </c>
      <c r="DJ139" s="14">
        <v>0</v>
      </c>
      <c r="DK139" s="21">
        <v>3</v>
      </c>
      <c r="DL139" s="21">
        <v>3</v>
      </c>
      <c r="DM139" s="64"/>
      <c r="DN139" s="14">
        <v>0</v>
      </c>
      <c r="DO139" s="9">
        <v>0</v>
      </c>
      <c r="DP139" s="64"/>
      <c r="DQ139" s="103" t="s">
        <v>1129</v>
      </c>
      <c r="DR139" s="64"/>
      <c r="DS139" s="85" t="s">
        <v>1129</v>
      </c>
      <c r="DT139" s="85" t="s">
        <v>1129</v>
      </c>
      <c r="DU139" s="85" t="s">
        <v>1129</v>
      </c>
      <c r="DV139" s="85" t="s">
        <v>1129</v>
      </c>
      <c r="DW139" s="85" t="s">
        <v>1129</v>
      </c>
      <c r="DX139" s="20">
        <v>1</v>
      </c>
      <c r="DY139" s="14">
        <v>0</v>
      </c>
      <c r="DZ139" s="64"/>
      <c r="EA139" s="21">
        <v>3</v>
      </c>
      <c r="EB139" s="21">
        <v>3</v>
      </c>
      <c r="EC139" s="21">
        <v>3</v>
      </c>
      <c r="ED139" s="21">
        <v>3</v>
      </c>
      <c r="EE139" s="9">
        <v>0</v>
      </c>
      <c r="EF139" s="14">
        <v>0</v>
      </c>
      <c r="EG139" s="14">
        <v>0</v>
      </c>
      <c r="EH139" s="14">
        <v>0</v>
      </c>
      <c r="EI139" s="14">
        <v>0</v>
      </c>
      <c r="EJ139" s="58"/>
      <c r="EK139" s="14">
        <v>0</v>
      </c>
      <c r="EL139" s="14">
        <v>0</v>
      </c>
      <c r="EM139" s="14">
        <v>0</v>
      </c>
      <c r="EN139" s="14">
        <v>0</v>
      </c>
      <c r="EO139" s="14">
        <v>0</v>
      </c>
      <c r="EP139" s="14">
        <v>0</v>
      </c>
      <c r="EQ139" s="14">
        <v>0</v>
      </c>
      <c r="ER139" s="14">
        <v>0</v>
      </c>
      <c r="ES139" s="14">
        <v>0</v>
      </c>
      <c r="ET139" s="14">
        <v>0</v>
      </c>
      <c r="EU139" s="14">
        <v>0</v>
      </c>
      <c r="EV139" s="14">
        <v>0</v>
      </c>
      <c r="EW139" s="20">
        <v>1</v>
      </c>
      <c r="EX139" s="14">
        <v>0</v>
      </c>
      <c r="EY139" s="14">
        <v>0</v>
      </c>
      <c r="EZ139" s="14">
        <v>0</v>
      </c>
      <c r="FA139" s="14">
        <v>0</v>
      </c>
      <c r="FB139" s="14">
        <v>0</v>
      </c>
      <c r="FC139" s="14">
        <v>0</v>
      </c>
      <c r="FD139" s="14">
        <v>0</v>
      </c>
      <c r="FE139" s="14">
        <v>0</v>
      </c>
    </row>
    <row r="140" spans="1:161" s="1" customFormat="1" ht="120" customHeight="1" x14ac:dyDescent="0.25">
      <c r="A140" s="13">
        <v>139</v>
      </c>
      <c r="B140" s="6" t="s">
        <v>769</v>
      </c>
      <c r="C140" s="6" t="s">
        <v>770</v>
      </c>
      <c r="D140" s="14" t="s">
        <v>26</v>
      </c>
      <c r="E140" s="14">
        <v>1</v>
      </c>
      <c r="F140" s="14" t="s">
        <v>771</v>
      </c>
      <c r="G140" s="6">
        <v>2</v>
      </c>
      <c r="H140" s="7" t="s">
        <v>772</v>
      </c>
      <c r="I140" s="8">
        <v>2013</v>
      </c>
      <c r="J140" s="7" t="s">
        <v>773</v>
      </c>
      <c r="K140" s="8">
        <v>2015</v>
      </c>
      <c r="L140" s="18" t="s">
        <v>30</v>
      </c>
      <c r="M140" s="14">
        <v>1</v>
      </c>
      <c r="N140" s="14" t="s">
        <v>30</v>
      </c>
      <c r="O140" s="14" t="s">
        <v>30</v>
      </c>
      <c r="P140" s="14" t="s">
        <v>30</v>
      </c>
      <c r="Q140" s="14" t="s">
        <v>30</v>
      </c>
      <c r="R140" s="14" t="s">
        <v>30</v>
      </c>
      <c r="S140" s="14" t="s">
        <v>30</v>
      </c>
      <c r="T140" s="14" t="s">
        <v>30</v>
      </c>
      <c r="U140" s="14" t="s">
        <v>31</v>
      </c>
      <c r="V140" s="14" t="s">
        <v>774</v>
      </c>
      <c r="W140" s="14">
        <v>1</v>
      </c>
      <c r="X140" s="58"/>
      <c r="Y140" s="58"/>
      <c r="Z140" s="14">
        <v>1</v>
      </c>
      <c r="AA140" s="14">
        <v>0</v>
      </c>
      <c r="AB140" s="14">
        <v>0</v>
      </c>
      <c r="AC140" s="6">
        <v>0</v>
      </c>
      <c r="AD140" s="20">
        <v>1</v>
      </c>
      <c r="AE140" s="20">
        <v>1</v>
      </c>
      <c r="AF140" s="20">
        <v>1</v>
      </c>
      <c r="AG140" s="59"/>
      <c r="AH140" s="14">
        <v>0</v>
      </c>
      <c r="AI140" s="14">
        <v>0</v>
      </c>
      <c r="AJ140" s="59"/>
      <c r="AK140" s="19">
        <v>3</v>
      </c>
      <c r="AL140" s="19">
        <v>3</v>
      </c>
      <c r="AM140" s="19">
        <v>3</v>
      </c>
      <c r="AN140" s="64"/>
      <c r="AO140" s="14">
        <v>0</v>
      </c>
      <c r="AP140" s="6">
        <v>0</v>
      </c>
      <c r="AQ140" s="14">
        <v>0</v>
      </c>
      <c r="AR140" s="14">
        <v>0</v>
      </c>
      <c r="AS140" s="64"/>
      <c r="AT140" s="6">
        <v>0</v>
      </c>
      <c r="AU140" s="14">
        <v>0</v>
      </c>
      <c r="AV140" s="64"/>
      <c r="AW140" s="14">
        <v>0</v>
      </c>
      <c r="AX140" s="14">
        <v>0</v>
      </c>
      <c r="AY140" s="103" t="s">
        <v>1129</v>
      </c>
      <c r="AZ140" s="103" t="s">
        <v>1129</v>
      </c>
      <c r="BA140" s="28">
        <v>2</v>
      </c>
      <c r="BB140" s="14">
        <v>0</v>
      </c>
      <c r="BC140" s="64"/>
      <c r="BD140" s="20">
        <v>1</v>
      </c>
      <c r="BE140" s="103" t="s">
        <v>1129</v>
      </c>
      <c r="BF140" s="20">
        <v>1</v>
      </c>
      <c r="BG140" s="64"/>
      <c r="BH140" s="20">
        <v>1</v>
      </c>
      <c r="BI140" s="20">
        <v>1</v>
      </c>
      <c r="BJ140" s="64"/>
      <c r="BK140" s="14">
        <v>0</v>
      </c>
      <c r="BL140" s="6">
        <v>0</v>
      </c>
      <c r="BM140" s="14">
        <v>0</v>
      </c>
      <c r="BN140" s="9">
        <v>0</v>
      </c>
      <c r="BO140" s="64"/>
      <c r="BP140" s="14">
        <v>0</v>
      </c>
      <c r="BQ140" s="103" t="s">
        <v>1129</v>
      </c>
      <c r="BR140" s="9">
        <v>0</v>
      </c>
      <c r="BS140" s="103" t="s">
        <v>1129</v>
      </c>
      <c r="BT140" s="64"/>
      <c r="BU140" s="20">
        <v>1</v>
      </c>
      <c r="BV140" s="57"/>
      <c r="BW140" s="20">
        <v>1</v>
      </c>
      <c r="BX140" s="64"/>
      <c r="BY140" s="14">
        <v>0</v>
      </c>
      <c r="BZ140" s="20">
        <v>1</v>
      </c>
      <c r="CA140" s="28">
        <v>1</v>
      </c>
      <c r="CB140" s="14">
        <v>0</v>
      </c>
      <c r="CC140" s="64"/>
      <c r="CD140" s="6">
        <v>0</v>
      </c>
      <c r="CE140" s="6">
        <v>0</v>
      </c>
      <c r="CF140" s="59"/>
      <c r="CG140" s="14">
        <v>0</v>
      </c>
      <c r="CH140" s="6">
        <v>0</v>
      </c>
      <c r="CI140" s="64"/>
      <c r="CJ140" s="14">
        <v>1</v>
      </c>
      <c r="CK140" s="14">
        <v>513</v>
      </c>
      <c r="CL140" s="58"/>
      <c r="CM140" s="14">
        <v>0</v>
      </c>
      <c r="CN140" s="14">
        <v>0</v>
      </c>
      <c r="CO140" s="14">
        <v>1</v>
      </c>
      <c r="CP140" s="64"/>
      <c r="CQ140" s="64"/>
      <c r="CR140" s="20">
        <v>1</v>
      </c>
      <c r="CS140" s="20">
        <v>1</v>
      </c>
      <c r="CT140" s="14">
        <v>0</v>
      </c>
      <c r="CU140" s="14">
        <v>0</v>
      </c>
      <c r="CV140" s="14">
        <v>0</v>
      </c>
      <c r="CW140" s="14">
        <v>0</v>
      </c>
      <c r="CX140" s="64"/>
      <c r="CY140" s="14">
        <v>0</v>
      </c>
      <c r="CZ140" s="14">
        <v>0</v>
      </c>
      <c r="DA140" s="14">
        <v>0</v>
      </c>
      <c r="DB140" s="85" t="s">
        <v>1129</v>
      </c>
      <c r="DC140" s="64"/>
      <c r="DD140" s="21">
        <v>3</v>
      </c>
      <c r="DE140" s="14">
        <v>0</v>
      </c>
      <c r="DF140" s="14">
        <v>0</v>
      </c>
      <c r="DG140" s="103" t="s">
        <v>1129</v>
      </c>
      <c r="DH140" s="64"/>
      <c r="DI140" s="14">
        <v>0</v>
      </c>
      <c r="DJ140" s="14">
        <v>0</v>
      </c>
      <c r="DK140" s="21">
        <v>3</v>
      </c>
      <c r="DL140" s="21">
        <v>3</v>
      </c>
      <c r="DM140" s="64"/>
      <c r="DN140" s="20">
        <v>1</v>
      </c>
      <c r="DO140" s="9">
        <v>0</v>
      </c>
      <c r="DP140" s="64"/>
      <c r="DQ140" s="103" t="s">
        <v>1129</v>
      </c>
      <c r="DR140" s="64"/>
      <c r="DS140" s="85" t="s">
        <v>1129</v>
      </c>
      <c r="DT140" s="85" t="s">
        <v>1129</v>
      </c>
      <c r="DU140" s="85" t="s">
        <v>1129</v>
      </c>
      <c r="DV140" s="85" t="s">
        <v>1129</v>
      </c>
      <c r="DW140" s="85" t="s">
        <v>1129</v>
      </c>
      <c r="DX140" s="14">
        <v>0</v>
      </c>
      <c r="DY140" s="14">
        <v>0</v>
      </c>
      <c r="DZ140" s="64"/>
      <c r="EA140" s="14">
        <v>0</v>
      </c>
      <c r="EB140" s="14">
        <v>0</v>
      </c>
      <c r="EC140" s="21">
        <v>3</v>
      </c>
      <c r="ED140" s="21">
        <v>3</v>
      </c>
      <c r="EE140" s="9">
        <v>0</v>
      </c>
      <c r="EF140" s="14">
        <v>0</v>
      </c>
      <c r="EG140" s="14">
        <v>0</v>
      </c>
      <c r="EH140" s="14">
        <v>0</v>
      </c>
      <c r="EI140" s="14">
        <v>0</v>
      </c>
      <c r="EJ140" s="58"/>
      <c r="EK140" s="14">
        <v>0</v>
      </c>
      <c r="EL140" s="14">
        <v>0</v>
      </c>
      <c r="EM140" s="14">
        <v>0</v>
      </c>
      <c r="EN140" s="14">
        <v>0</v>
      </c>
      <c r="EO140" s="14">
        <v>0</v>
      </c>
      <c r="EP140" s="14">
        <v>0</v>
      </c>
      <c r="EQ140" s="14">
        <v>0</v>
      </c>
      <c r="ER140" s="14">
        <v>0</v>
      </c>
      <c r="ES140" s="14">
        <v>0</v>
      </c>
      <c r="ET140" s="14">
        <v>0</v>
      </c>
      <c r="EU140" s="14">
        <v>0</v>
      </c>
      <c r="EV140" s="14">
        <v>0</v>
      </c>
      <c r="EW140" s="14">
        <v>0</v>
      </c>
      <c r="EX140" s="14">
        <v>0</v>
      </c>
      <c r="EY140" s="14">
        <v>0</v>
      </c>
      <c r="EZ140" s="14">
        <v>0</v>
      </c>
      <c r="FA140" s="14">
        <v>0</v>
      </c>
      <c r="FB140" s="14">
        <v>0</v>
      </c>
      <c r="FC140" s="14">
        <v>0</v>
      </c>
      <c r="FD140" s="14">
        <v>0</v>
      </c>
      <c r="FE140" s="14">
        <v>0</v>
      </c>
    </row>
    <row r="141" spans="1:161" s="1" customFormat="1" ht="120" customHeight="1" x14ac:dyDescent="0.25">
      <c r="A141" s="13">
        <v>140</v>
      </c>
      <c r="B141" s="6" t="s">
        <v>775</v>
      </c>
      <c r="C141" s="6" t="s">
        <v>776</v>
      </c>
      <c r="D141" s="14" t="s">
        <v>26</v>
      </c>
      <c r="E141" s="14">
        <v>1</v>
      </c>
      <c r="F141" s="14" t="s">
        <v>777</v>
      </c>
      <c r="G141" s="6">
        <v>1</v>
      </c>
      <c r="H141" s="7" t="s">
        <v>778</v>
      </c>
      <c r="I141" s="8">
        <v>2013</v>
      </c>
      <c r="J141" s="7" t="s">
        <v>779</v>
      </c>
      <c r="K141" s="8">
        <v>2014</v>
      </c>
      <c r="L141" s="36" t="s">
        <v>30</v>
      </c>
      <c r="M141" s="14">
        <v>1</v>
      </c>
      <c r="N141" s="18" t="s">
        <v>30</v>
      </c>
      <c r="O141" s="18" t="s">
        <v>30</v>
      </c>
      <c r="P141" s="18" t="s">
        <v>30</v>
      </c>
      <c r="Q141" s="18" t="s">
        <v>30</v>
      </c>
      <c r="R141" s="18" t="s">
        <v>30</v>
      </c>
      <c r="S141" s="18" t="s">
        <v>30</v>
      </c>
      <c r="T141" s="18" t="s">
        <v>30</v>
      </c>
      <c r="U141" s="14" t="s">
        <v>44</v>
      </c>
      <c r="V141" s="14" t="s">
        <v>357</v>
      </c>
      <c r="W141" s="14">
        <v>1</v>
      </c>
      <c r="X141" s="58"/>
      <c r="Y141" s="58"/>
      <c r="Z141" s="14">
        <v>1</v>
      </c>
      <c r="AA141" s="14">
        <v>1</v>
      </c>
      <c r="AB141" s="14">
        <v>0</v>
      </c>
      <c r="AC141" s="21">
        <v>3</v>
      </c>
      <c r="AD141" s="21">
        <v>3</v>
      </c>
      <c r="AE141" s="20">
        <v>1</v>
      </c>
      <c r="AF141" s="20">
        <v>1</v>
      </c>
      <c r="AG141" s="59"/>
      <c r="AH141" s="14">
        <v>0</v>
      </c>
      <c r="AI141" s="14">
        <v>0</v>
      </c>
      <c r="AJ141" s="59"/>
      <c r="AK141" s="13">
        <v>0</v>
      </c>
      <c r="AL141" s="19">
        <v>3</v>
      </c>
      <c r="AM141" s="19">
        <v>3</v>
      </c>
      <c r="AN141" s="64"/>
      <c r="AO141" s="21">
        <v>3</v>
      </c>
      <c r="AP141" s="6">
        <v>0</v>
      </c>
      <c r="AQ141" s="14">
        <v>0</v>
      </c>
      <c r="AR141" s="20">
        <v>1</v>
      </c>
      <c r="AS141" s="64"/>
      <c r="AT141" s="21">
        <v>3</v>
      </c>
      <c r="AU141" s="14">
        <v>0</v>
      </c>
      <c r="AV141" s="64"/>
      <c r="AW141" s="14">
        <v>0</v>
      </c>
      <c r="AX141" s="14">
        <v>0</v>
      </c>
      <c r="AY141" s="103" t="s">
        <v>1129</v>
      </c>
      <c r="AZ141" s="103" t="s">
        <v>1129</v>
      </c>
      <c r="BA141" s="20">
        <v>1</v>
      </c>
      <c r="BB141" s="14">
        <v>0</v>
      </c>
      <c r="BC141" s="64"/>
      <c r="BD141" s="6">
        <v>0</v>
      </c>
      <c r="BE141" s="103" t="s">
        <v>1129</v>
      </c>
      <c r="BF141" s="6">
        <v>0</v>
      </c>
      <c r="BG141" s="64"/>
      <c r="BH141" s="20">
        <v>1</v>
      </c>
      <c r="BI141" s="14">
        <v>0</v>
      </c>
      <c r="BJ141" s="64"/>
      <c r="BK141" s="14">
        <v>0</v>
      </c>
      <c r="BL141" s="6">
        <v>0</v>
      </c>
      <c r="BM141" s="14">
        <v>0</v>
      </c>
      <c r="BN141" s="9">
        <v>0</v>
      </c>
      <c r="BO141" s="64"/>
      <c r="BP141" s="14">
        <v>0</v>
      </c>
      <c r="BQ141" s="103" t="s">
        <v>1129</v>
      </c>
      <c r="BR141" s="9">
        <v>0</v>
      </c>
      <c r="BS141" s="103" t="s">
        <v>1129</v>
      </c>
      <c r="BT141" s="64"/>
      <c r="BU141" s="20">
        <v>1</v>
      </c>
      <c r="BV141" s="57"/>
      <c r="BW141" s="20">
        <v>1</v>
      </c>
      <c r="BX141" s="64"/>
      <c r="BY141" s="14">
        <v>0</v>
      </c>
      <c r="BZ141" s="20">
        <v>1</v>
      </c>
      <c r="CA141" s="20">
        <v>1</v>
      </c>
      <c r="CB141" s="14">
        <v>0</v>
      </c>
      <c r="CC141" s="64"/>
      <c r="CD141" s="14">
        <v>0</v>
      </c>
      <c r="CE141" s="6">
        <v>0</v>
      </c>
      <c r="CF141" s="59"/>
      <c r="CG141" s="21">
        <v>3</v>
      </c>
      <c r="CH141" s="6">
        <v>0</v>
      </c>
      <c r="CI141" s="64"/>
      <c r="CJ141" s="14">
        <v>7</v>
      </c>
      <c r="CK141" s="14">
        <v>491</v>
      </c>
      <c r="CL141" s="58"/>
      <c r="CM141" s="14">
        <v>0</v>
      </c>
      <c r="CN141" s="14">
        <v>0</v>
      </c>
      <c r="CO141" s="14">
        <v>1</v>
      </c>
      <c r="CP141" s="64"/>
      <c r="CQ141" s="64"/>
      <c r="CR141" s="28">
        <v>2</v>
      </c>
      <c r="CS141" s="20">
        <v>1</v>
      </c>
      <c r="CT141" s="14">
        <v>0</v>
      </c>
      <c r="CU141" s="14">
        <v>0</v>
      </c>
      <c r="CV141" s="14">
        <v>0</v>
      </c>
      <c r="CW141" s="21">
        <v>3</v>
      </c>
      <c r="CX141" s="64"/>
      <c r="CY141" s="20">
        <v>1</v>
      </c>
      <c r="CZ141" s="14">
        <v>0</v>
      </c>
      <c r="DA141" s="14">
        <v>0</v>
      </c>
      <c r="DB141" s="85" t="s">
        <v>1129</v>
      </c>
      <c r="DC141" s="64"/>
      <c r="DD141" s="21">
        <v>3</v>
      </c>
      <c r="DE141" s="14">
        <v>0</v>
      </c>
      <c r="DF141" s="14">
        <v>0</v>
      </c>
      <c r="DG141" s="103" t="s">
        <v>1129</v>
      </c>
      <c r="DH141" s="64"/>
      <c r="DI141" s="21">
        <v>3</v>
      </c>
      <c r="DJ141" s="14">
        <v>0</v>
      </c>
      <c r="DK141" s="14">
        <v>0</v>
      </c>
      <c r="DL141" s="21">
        <v>3</v>
      </c>
      <c r="DM141" s="64"/>
      <c r="DN141" s="20">
        <v>1</v>
      </c>
      <c r="DO141" s="9">
        <v>0</v>
      </c>
      <c r="DP141" s="64"/>
      <c r="DQ141" s="103" t="s">
        <v>1129</v>
      </c>
      <c r="DR141" s="64"/>
      <c r="DS141" s="85" t="s">
        <v>1129</v>
      </c>
      <c r="DT141" s="85" t="s">
        <v>1129</v>
      </c>
      <c r="DU141" s="85" t="s">
        <v>1129</v>
      </c>
      <c r="DV141" s="85" t="s">
        <v>1129</v>
      </c>
      <c r="DW141" s="85" t="s">
        <v>1129</v>
      </c>
      <c r="DX141" s="20">
        <v>1</v>
      </c>
      <c r="DY141" s="14">
        <v>0</v>
      </c>
      <c r="DZ141" s="64"/>
      <c r="EA141" s="21">
        <v>3</v>
      </c>
      <c r="EB141" s="21">
        <v>3</v>
      </c>
      <c r="EC141" s="21">
        <v>3</v>
      </c>
      <c r="ED141" s="21">
        <v>3</v>
      </c>
      <c r="EE141" s="9">
        <v>0</v>
      </c>
      <c r="EF141" s="21">
        <v>3</v>
      </c>
      <c r="EG141" s="14">
        <v>0</v>
      </c>
      <c r="EH141" s="14">
        <v>0</v>
      </c>
      <c r="EI141" s="14">
        <v>0</v>
      </c>
      <c r="EJ141" s="58"/>
      <c r="EK141" s="14">
        <v>0</v>
      </c>
      <c r="EL141" s="14">
        <v>0</v>
      </c>
      <c r="EM141" s="14">
        <v>0</v>
      </c>
      <c r="EN141" s="14">
        <v>0</v>
      </c>
      <c r="EO141" s="14">
        <v>0</v>
      </c>
      <c r="EP141" s="14">
        <v>0</v>
      </c>
      <c r="EQ141" s="14">
        <v>0</v>
      </c>
      <c r="ER141" s="14">
        <v>0</v>
      </c>
      <c r="ES141" s="14">
        <v>0</v>
      </c>
      <c r="ET141" s="14">
        <v>0</v>
      </c>
      <c r="EU141" s="14">
        <v>0</v>
      </c>
      <c r="EV141" s="14">
        <v>0</v>
      </c>
      <c r="EW141" s="14">
        <v>0</v>
      </c>
      <c r="EX141" s="14">
        <v>0</v>
      </c>
      <c r="EY141" s="14">
        <v>0</v>
      </c>
      <c r="EZ141" s="14">
        <v>0</v>
      </c>
      <c r="FA141" s="14">
        <v>0</v>
      </c>
      <c r="FB141" s="14">
        <v>0</v>
      </c>
      <c r="FC141" s="14">
        <v>0</v>
      </c>
      <c r="FD141" s="14">
        <v>0</v>
      </c>
      <c r="FE141" s="14">
        <v>0</v>
      </c>
    </row>
    <row r="142" spans="1:161" s="1" customFormat="1" ht="120" customHeight="1" x14ac:dyDescent="0.25">
      <c r="A142" s="13">
        <v>141</v>
      </c>
      <c r="B142" s="6" t="s">
        <v>780</v>
      </c>
      <c r="C142" s="6" t="s">
        <v>781</v>
      </c>
      <c r="D142" s="14" t="s">
        <v>26</v>
      </c>
      <c r="E142" s="14">
        <v>1</v>
      </c>
      <c r="F142" s="14" t="s">
        <v>782</v>
      </c>
      <c r="G142" s="6">
        <v>2</v>
      </c>
      <c r="H142" s="7" t="s">
        <v>783</v>
      </c>
      <c r="I142" s="8">
        <v>2013</v>
      </c>
      <c r="J142" s="7" t="s">
        <v>784</v>
      </c>
      <c r="K142" s="8">
        <v>2014</v>
      </c>
      <c r="L142" s="18" t="s">
        <v>30</v>
      </c>
      <c r="M142" s="14">
        <v>1</v>
      </c>
      <c r="N142" s="14" t="s">
        <v>30</v>
      </c>
      <c r="O142" s="14" t="s">
        <v>30</v>
      </c>
      <c r="P142" s="14" t="s">
        <v>30</v>
      </c>
      <c r="Q142" s="14" t="s">
        <v>30</v>
      </c>
      <c r="R142" s="14" t="s">
        <v>30</v>
      </c>
      <c r="S142" s="14" t="s">
        <v>30</v>
      </c>
      <c r="T142" s="14" t="s">
        <v>30</v>
      </c>
      <c r="U142" s="14" t="s">
        <v>52</v>
      </c>
      <c r="V142" s="14" t="s">
        <v>32</v>
      </c>
      <c r="W142" s="14">
        <v>1</v>
      </c>
      <c r="X142" s="58"/>
      <c r="Y142" s="58"/>
      <c r="Z142" s="14">
        <v>1</v>
      </c>
      <c r="AA142" s="14">
        <v>1</v>
      </c>
      <c r="AB142" s="14">
        <v>0</v>
      </c>
      <c r="AC142" s="6">
        <v>0</v>
      </c>
      <c r="AD142" s="20">
        <v>1</v>
      </c>
      <c r="AE142" s="20">
        <v>1</v>
      </c>
      <c r="AF142" s="6">
        <v>0</v>
      </c>
      <c r="AG142" s="59"/>
      <c r="AH142" s="28">
        <v>2</v>
      </c>
      <c r="AI142" s="28">
        <v>2</v>
      </c>
      <c r="AJ142" s="59"/>
      <c r="AK142" s="13">
        <v>0</v>
      </c>
      <c r="AL142" s="19">
        <v>3</v>
      </c>
      <c r="AM142" s="13">
        <v>0</v>
      </c>
      <c r="AN142" s="64"/>
      <c r="AO142" s="14">
        <v>0</v>
      </c>
      <c r="AP142" s="21">
        <v>3</v>
      </c>
      <c r="AQ142" s="14">
        <v>0</v>
      </c>
      <c r="AR142" s="14">
        <v>0</v>
      </c>
      <c r="AS142" s="64"/>
      <c r="AT142" s="21">
        <v>3</v>
      </c>
      <c r="AU142" s="21">
        <v>3</v>
      </c>
      <c r="AV142" s="64"/>
      <c r="AW142" s="14">
        <v>0</v>
      </c>
      <c r="AX142" s="14">
        <v>0</v>
      </c>
      <c r="AY142" s="103" t="s">
        <v>1129</v>
      </c>
      <c r="AZ142" s="103" t="s">
        <v>1129</v>
      </c>
      <c r="BA142" s="20">
        <v>1</v>
      </c>
      <c r="BB142" s="20">
        <v>1</v>
      </c>
      <c r="BC142" s="64"/>
      <c r="BD142" s="20">
        <v>1</v>
      </c>
      <c r="BE142" s="103" t="s">
        <v>1129</v>
      </c>
      <c r="BF142" s="14">
        <v>0</v>
      </c>
      <c r="BG142" s="64"/>
      <c r="BH142" s="20">
        <v>1</v>
      </c>
      <c r="BI142" s="14">
        <v>0</v>
      </c>
      <c r="BJ142" s="64"/>
      <c r="BK142" s="14">
        <v>0</v>
      </c>
      <c r="BL142" s="6">
        <v>0</v>
      </c>
      <c r="BM142" s="14">
        <v>0</v>
      </c>
      <c r="BN142" s="9">
        <v>0</v>
      </c>
      <c r="BO142" s="64"/>
      <c r="BP142" s="14">
        <v>0</v>
      </c>
      <c r="BQ142" s="103" t="s">
        <v>1129</v>
      </c>
      <c r="BR142" s="9">
        <v>0</v>
      </c>
      <c r="BS142" s="103" t="s">
        <v>1129</v>
      </c>
      <c r="BT142" s="64"/>
      <c r="BU142" s="14">
        <v>0</v>
      </c>
      <c r="BV142" s="57"/>
      <c r="BW142" s="20">
        <v>1</v>
      </c>
      <c r="BX142" s="64"/>
      <c r="BY142" s="14">
        <v>0</v>
      </c>
      <c r="BZ142" s="20">
        <v>1</v>
      </c>
      <c r="CA142" s="20">
        <v>1</v>
      </c>
      <c r="CB142" s="14">
        <v>0</v>
      </c>
      <c r="CC142" s="64"/>
      <c r="CD142" s="6">
        <v>0</v>
      </c>
      <c r="CE142" s="6">
        <v>0</v>
      </c>
      <c r="CF142" s="59"/>
      <c r="CG142" s="21">
        <v>3</v>
      </c>
      <c r="CH142" s="6">
        <v>0</v>
      </c>
      <c r="CI142" s="64"/>
      <c r="CJ142" s="14">
        <v>8</v>
      </c>
      <c r="CK142" s="14">
        <v>911</v>
      </c>
      <c r="CL142" s="58"/>
      <c r="CM142" s="14">
        <v>0</v>
      </c>
      <c r="CN142" s="14">
        <v>0</v>
      </c>
      <c r="CO142" s="14">
        <v>1</v>
      </c>
      <c r="CP142" s="64"/>
      <c r="CQ142" s="64"/>
      <c r="CR142" s="20">
        <v>1</v>
      </c>
      <c r="CS142" s="20">
        <v>1</v>
      </c>
      <c r="CT142" s="14">
        <v>0</v>
      </c>
      <c r="CU142" s="14">
        <v>0</v>
      </c>
      <c r="CV142" s="14">
        <v>0</v>
      </c>
      <c r="CW142" s="14">
        <v>0</v>
      </c>
      <c r="CX142" s="64"/>
      <c r="CY142" s="14">
        <v>0</v>
      </c>
      <c r="CZ142" s="14">
        <v>0</v>
      </c>
      <c r="DA142" s="14">
        <v>0</v>
      </c>
      <c r="DB142" s="85" t="s">
        <v>1129</v>
      </c>
      <c r="DC142" s="64"/>
      <c r="DD142" s="21">
        <v>3</v>
      </c>
      <c r="DE142" s="14">
        <v>0</v>
      </c>
      <c r="DF142" s="14">
        <v>0</v>
      </c>
      <c r="DG142" s="103" t="s">
        <v>1129</v>
      </c>
      <c r="DH142" s="64"/>
      <c r="DI142" s="21">
        <v>3</v>
      </c>
      <c r="DJ142" s="14">
        <v>0</v>
      </c>
      <c r="DK142" s="21">
        <v>3</v>
      </c>
      <c r="DL142" s="14">
        <v>0</v>
      </c>
      <c r="DM142" s="64"/>
      <c r="DN142" s="14">
        <v>0</v>
      </c>
      <c r="DO142" s="9">
        <v>0</v>
      </c>
      <c r="DP142" s="64"/>
      <c r="DQ142" s="103" t="s">
        <v>1129</v>
      </c>
      <c r="DR142" s="64"/>
      <c r="DS142" s="85" t="s">
        <v>1129</v>
      </c>
      <c r="DT142" s="85" t="s">
        <v>1129</v>
      </c>
      <c r="DU142" s="85" t="s">
        <v>1129</v>
      </c>
      <c r="DV142" s="85" t="s">
        <v>1129</v>
      </c>
      <c r="DW142" s="85" t="s">
        <v>1129</v>
      </c>
      <c r="DX142" s="14">
        <v>0</v>
      </c>
      <c r="DY142" s="14">
        <v>0</v>
      </c>
      <c r="DZ142" s="64"/>
      <c r="EA142" s="21">
        <v>3</v>
      </c>
      <c r="EB142" s="21">
        <v>3</v>
      </c>
      <c r="EC142" s="13">
        <v>0</v>
      </c>
      <c r="ED142" s="13">
        <v>0</v>
      </c>
      <c r="EE142" s="9">
        <v>0</v>
      </c>
      <c r="EF142" s="21">
        <v>3</v>
      </c>
      <c r="EG142" s="21">
        <v>3</v>
      </c>
      <c r="EH142" s="21">
        <v>3</v>
      </c>
      <c r="EI142" s="14">
        <v>0</v>
      </c>
      <c r="EJ142" s="58"/>
      <c r="EK142" s="14">
        <v>0</v>
      </c>
      <c r="EL142" s="14">
        <v>0</v>
      </c>
      <c r="EM142" s="14">
        <v>0</v>
      </c>
      <c r="EN142" s="14">
        <v>0</v>
      </c>
      <c r="EO142" s="14">
        <v>0</v>
      </c>
      <c r="EP142" s="14">
        <v>0</v>
      </c>
      <c r="EQ142" s="14">
        <v>0</v>
      </c>
      <c r="ER142" s="14">
        <v>0</v>
      </c>
      <c r="ES142" s="14">
        <v>0</v>
      </c>
      <c r="ET142" s="14">
        <v>0</v>
      </c>
      <c r="EU142" s="14">
        <v>0</v>
      </c>
      <c r="EV142" s="14">
        <v>0</v>
      </c>
      <c r="EW142" s="14">
        <v>0</v>
      </c>
      <c r="EX142" s="14">
        <v>0</v>
      </c>
      <c r="EY142" s="14">
        <v>0</v>
      </c>
      <c r="EZ142" s="14">
        <v>0</v>
      </c>
      <c r="FA142" s="14">
        <v>0</v>
      </c>
      <c r="FB142" s="14">
        <v>0</v>
      </c>
      <c r="FC142" s="14">
        <v>0</v>
      </c>
      <c r="FD142" s="14">
        <v>0</v>
      </c>
      <c r="FE142" s="14">
        <v>0</v>
      </c>
    </row>
    <row r="143" spans="1:161" s="1" customFormat="1" ht="120" customHeight="1" x14ac:dyDescent="0.25">
      <c r="A143" s="13">
        <v>142</v>
      </c>
      <c r="B143" s="6" t="s">
        <v>785</v>
      </c>
      <c r="C143" s="6" t="s">
        <v>786</v>
      </c>
      <c r="D143" s="14" t="s">
        <v>26</v>
      </c>
      <c r="E143" s="6">
        <v>2</v>
      </c>
      <c r="F143" s="14" t="s">
        <v>787</v>
      </c>
      <c r="G143" s="6">
        <v>2</v>
      </c>
      <c r="H143" s="7" t="s">
        <v>788</v>
      </c>
      <c r="I143" s="8">
        <v>2014</v>
      </c>
      <c r="J143" s="7" t="s">
        <v>789</v>
      </c>
      <c r="K143" s="8">
        <v>2016</v>
      </c>
      <c r="L143" s="18" t="s">
        <v>30</v>
      </c>
      <c r="M143" s="6">
        <v>1</v>
      </c>
      <c r="N143" s="14" t="s">
        <v>30</v>
      </c>
      <c r="O143" s="14" t="s">
        <v>30</v>
      </c>
      <c r="P143" s="14" t="s">
        <v>30</v>
      </c>
      <c r="Q143" s="6" t="s">
        <v>790</v>
      </c>
      <c r="R143" s="6" t="s">
        <v>30</v>
      </c>
      <c r="S143" s="6" t="s">
        <v>30</v>
      </c>
      <c r="T143" s="6" t="s">
        <v>30</v>
      </c>
      <c r="U143" s="14" t="s">
        <v>44</v>
      </c>
      <c r="V143" s="14" t="s">
        <v>67</v>
      </c>
      <c r="W143" s="14">
        <v>1</v>
      </c>
      <c r="X143" s="57"/>
      <c r="Y143" s="57"/>
      <c r="Z143" s="13">
        <v>1</v>
      </c>
      <c r="AA143" s="13">
        <v>1</v>
      </c>
      <c r="AB143" s="25">
        <v>1</v>
      </c>
      <c r="AC143" s="13">
        <v>0</v>
      </c>
      <c r="AD143" s="28">
        <v>2</v>
      </c>
      <c r="AE143" s="25">
        <v>1</v>
      </c>
      <c r="AF143" s="25">
        <v>1</v>
      </c>
      <c r="AG143" s="57"/>
      <c r="AH143" s="19">
        <v>3</v>
      </c>
      <c r="AI143" s="19">
        <v>3</v>
      </c>
      <c r="AJ143" s="57"/>
      <c r="AK143" s="13">
        <v>0</v>
      </c>
      <c r="AL143" s="19">
        <v>3</v>
      </c>
      <c r="AM143" s="19">
        <v>3</v>
      </c>
      <c r="AN143" s="64"/>
      <c r="AO143" s="19">
        <v>3</v>
      </c>
      <c r="AP143" s="21">
        <v>3</v>
      </c>
      <c r="AQ143" s="13">
        <v>0</v>
      </c>
      <c r="AR143" s="25">
        <v>1</v>
      </c>
      <c r="AS143" s="64"/>
      <c r="AT143" s="19">
        <v>3</v>
      </c>
      <c r="AU143" s="13">
        <v>0</v>
      </c>
      <c r="AV143" s="64"/>
      <c r="AW143" s="13">
        <v>0</v>
      </c>
      <c r="AX143" s="13">
        <v>0</v>
      </c>
      <c r="AY143" s="103" t="s">
        <v>1129</v>
      </c>
      <c r="AZ143" s="103" t="s">
        <v>1129</v>
      </c>
      <c r="BA143" s="28">
        <v>2</v>
      </c>
      <c r="BB143" s="25">
        <v>1</v>
      </c>
      <c r="BC143" s="64"/>
      <c r="BD143" s="25">
        <v>1</v>
      </c>
      <c r="BE143" s="103" t="s">
        <v>1129</v>
      </c>
      <c r="BF143" s="25">
        <v>1</v>
      </c>
      <c r="BG143" s="64"/>
      <c r="BH143" s="25">
        <v>1</v>
      </c>
      <c r="BI143" s="19">
        <v>3</v>
      </c>
      <c r="BJ143" s="64"/>
      <c r="BK143" s="13">
        <v>0</v>
      </c>
      <c r="BL143" s="28">
        <v>2</v>
      </c>
      <c r="BM143" s="13">
        <v>0</v>
      </c>
      <c r="BN143" s="9">
        <v>0</v>
      </c>
      <c r="BO143" s="64"/>
      <c r="BP143" s="13">
        <v>0</v>
      </c>
      <c r="BQ143" s="103" t="s">
        <v>1129</v>
      </c>
      <c r="BR143" s="9">
        <v>0</v>
      </c>
      <c r="BS143" s="103" t="s">
        <v>1129</v>
      </c>
      <c r="BT143" s="64"/>
      <c r="BU143" s="25">
        <v>1</v>
      </c>
      <c r="BV143" s="57"/>
      <c r="BW143" s="25">
        <v>1</v>
      </c>
      <c r="BX143" s="64"/>
      <c r="BY143" s="13">
        <v>0</v>
      </c>
      <c r="BZ143" s="25">
        <v>1</v>
      </c>
      <c r="CA143" s="25">
        <v>1</v>
      </c>
      <c r="CB143" s="19">
        <v>3</v>
      </c>
      <c r="CC143" s="64"/>
      <c r="CD143" s="25">
        <v>1</v>
      </c>
      <c r="CE143" s="25">
        <v>1</v>
      </c>
      <c r="CF143" s="57"/>
      <c r="CG143" s="19">
        <v>3</v>
      </c>
      <c r="CH143" s="13">
        <v>0</v>
      </c>
      <c r="CI143" s="64"/>
      <c r="CJ143" s="13">
        <v>14</v>
      </c>
      <c r="CK143" s="13">
        <v>1951</v>
      </c>
      <c r="CL143" s="57"/>
      <c r="CM143" s="13">
        <v>1</v>
      </c>
      <c r="CN143" s="13">
        <v>0</v>
      </c>
      <c r="CO143" s="13">
        <v>0</v>
      </c>
      <c r="CP143" s="64"/>
      <c r="CQ143" s="64"/>
      <c r="CR143" s="28">
        <v>2</v>
      </c>
      <c r="CS143" s="20">
        <v>1</v>
      </c>
      <c r="CT143" s="21">
        <v>3</v>
      </c>
      <c r="CU143" s="22">
        <v>0</v>
      </c>
      <c r="CV143" s="21">
        <v>3</v>
      </c>
      <c r="CW143" s="22">
        <v>0</v>
      </c>
      <c r="CX143" s="64"/>
      <c r="CY143" s="28">
        <v>2</v>
      </c>
      <c r="CZ143" s="19">
        <v>3</v>
      </c>
      <c r="DA143" s="19">
        <v>3</v>
      </c>
      <c r="DB143" s="85" t="s">
        <v>1129</v>
      </c>
      <c r="DC143" s="64"/>
      <c r="DD143" s="19">
        <v>3</v>
      </c>
      <c r="DE143" s="13">
        <v>0</v>
      </c>
      <c r="DF143" s="13">
        <v>0</v>
      </c>
      <c r="DG143" s="103" t="s">
        <v>1129</v>
      </c>
      <c r="DH143" s="64"/>
      <c r="DI143" s="19">
        <v>3</v>
      </c>
      <c r="DJ143" s="13">
        <v>0</v>
      </c>
      <c r="DK143" s="13">
        <v>0</v>
      </c>
      <c r="DL143" s="19">
        <v>3</v>
      </c>
      <c r="DM143" s="64"/>
      <c r="DN143" s="25">
        <v>1</v>
      </c>
      <c r="DO143" s="9">
        <v>0</v>
      </c>
      <c r="DP143" s="64"/>
      <c r="DQ143" s="103" t="s">
        <v>1129</v>
      </c>
      <c r="DR143" s="64"/>
      <c r="DS143" s="85" t="s">
        <v>1129</v>
      </c>
      <c r="DT143" s="85" t="s">
        <v>1129</v>
      </c>
      <c r="DU143" s="85" t="s">
        <v>1129</v>
      </c>
      <c r="DV143" s="85" t="s">
        <v>1129</v>
      </c>
      <c r="DW143" s="85" t="s">
        <v>1129</v>
      </c>
      <c r="DX143" s="25">
        <v>1</v>
      </c>
      <c r="DY143" s="13">
        <v>0</v>
      </c>
      <c r="DZ143" s="64"/>
      <c r="EA143" s="19">
        <v>3</v>
      </c>
      <c r="EB143" s="19">
        <v>3</v>
      </c>
      <c r="EC143" s="19">
        <v>3</v>
      </c>
      <c r="ED143" s="19">
        <v>3</v>
      </c>
      <c r="EE143" s="19">
        <v>3</v>
      </c>
      <c r="EF143" s="19">
        <v>3</v>
      </c>
      <c r="EG143" s="21">
        <v>3</v>
      </c>
      <c r="EH143" s="13">
        <v>0</v>
      </c>
      <c r="EI143" s="13">
        <v>0</v>
      </c>
      <c r="EJ143" s="57"/>
      <c r="EK143" s="13">
        <v>0</v>
      </c>
      <c r="EL143" s="13">
        <v>0</v>
      </c>
      <c r="EM143" s="13">
        <v>0</v>
      </c>
      <c r="EN143" s="13">
        <v>0</v>
      </c>
      <c r="EO143" s="13">
        <v>0</v>
      </c>
      <c r="EP143" s="13">
        <v>0</v>
      </c>
      <c r="EQ143" s="13">
        <v>0</v>
      </c>
      <c r="ER143" s="13">
        <v>0</v>
      </c>
      <c r="ES143" s="13">
        <v>0</v>
      </c>
      <c r="ET143" s="13">
        <v>0</v>
      </c>
      <c r="EU143" s="13">
        <v>0</v>
      </c>
      <c r="EV143" s="13">
        <v>0</v>
      </c>
      <c r="EW143" s="13">
        <v>0</v>
      </c>
      <c r="EX143" s="13">
        <v>0</v>
      </c>
      <c r="EY143" s="13">
        <v>0</v>
      </c>
      <c r="EZ143" s="13">
        <v>0</v>
      </c>
      <c r="FA143" s="13">
        <v>0</v>
      </c>
      <c r="FB143" s="13">
        <v>0</v>
      </c>
      <c r="FC143" s="13">
        <v>0</v>
      </c>
      <c r="FD143" s="13">
        <v>0</v>
      </c>
      <c r="FE143" s="13">
        <v>0</v>
      </c>
    </row>
    <row r="144" spans="1:161" s="1" customFormat="1" ht="120" customHeight="1" x14ac:dyDescent="0.25">
      <c r="A144" s="13">
        <v>143</v>
      </c>
      <c r="B144" s="6" t="s">
        <v>791</v>
      </c>
      <c r="C144" s="6" t="s">
        <v>792</v>
      </c>
      <c r="D144" s="6" t="s">
        <v>26</v>
      </c>
      <c r="E144" s="6">
        <v>1</v>
      </c>
      <c r="F144" s="6" t="s">
        <v>793</v>
      </c>
      <c r="G144" s="6">
        <v>2</v>
      </c>
      <c r="H144" s="7" t="s">
        <v>794</v>
      </c>
      <c r="I144" s="8">
        <v>2014</v>
      </c>
      <c r="J144" s="7" t="s">
        <v>795</v>
      </c>
      <c r="K144" s="8">
        <v>2015</v>
      </c>
      <c r="L144" s="27" t="s">
        <v>30</v>
      </c>
      <c r="M144" s="6">
        <v>1</v>
      </c>
      <c r="N144" s="6" t="s">
        <v>30</v>
      </c>
      <c r="O144" s="6" t="s">
        <v>30</v>
      </c>
      <c r="P144" s="6" t="s">
        <v>30</v>
      </c>
      <c r="Q144" s="6" t="s">
        <v>30</v>
      </c>
      <c r="R144" s="6" t="s">
        <v>30</v>
      </c>
      <c r="S144" s="6" t="s">
        <v>30</v>
      </c>
      <c r="T144" s="6" t="s">
        <v>30</v>
      </c>
      <c r="U144" s="6" t="s">
        <v>44</v>
      </c>
      <c r="V144" s="6" t="s">
        <v>67</v>
      </c>
      <c r="W144" s="6">
        <v>1</v>
      </c>
      <c r="X144" s="59"/>
      <c r="Y144" s="59"/>
      <c r="Z144" s="6">
        <v>1</v>
      </c>
      <c r="AA144" s="6">
        <v>1</v>
      </c>
      <c r="AB144" s="20">
        <v>1</v>
      </c>
      <c r="AC144" s="6">
        <v>0</v>
      </c>
      <c r="AD144" s="28">
        <v>2</v>
      </c>
      <c r="AE144" s="20">
        <v>1</v>
      </c>
      <c r="AF144" s="20">
        <v>1</v>
      </c>
      <c r="AG144" s="59"/>
      <c r="AH144" s="6">
        <v>0</v>
      </c>
      <c r="AI144" s="6">
        <v>0</v>
      </c>
      <c r="AJ144" s="59"/>
      <c r="AK144" s="13">
        <v>0</v>
      </c>
      <c r="AL144" s="19">
        <v>3</v>
      </c>
      <c r="AM144" s="19">
        <v>3</v>
      </c>
      <c r="AN144" s="64"/>
      <c r="AO144" s="21">
        <v>3</v>
      </c>
      <c r="AP144" s="21">
        <v>3</v>
      </c>
      <c r="AQ144" s="6">
        <v>0</v>
      </c>
      <c r="AR144" s="20">
        <v>1</v>
      </c>
      <c r="AS144" s="64"/>
      <c r="AT144" s="21">
        <v>3</v>
      </c>
      <c r="AU144" s="6">
        <v>0</v>
      </c>
      <c r="AV144" s="64"/>
      <c r="AW144" s="6">
        <v>0</v>
      </c>
      <c r="AX144" s="6">
        <v>0</v>
      </c>
      <c r="AY144" s="103" t="s">
        <v>1129</v>
      </c>
      <c r="AZ144" s="103" t="s">
        <v>1129</v>
      </c>
      <c r="BA144" s="28">
        <v>2</v>
      </c>
      <c r="BB144" s="20">
        <v>1</v>
      </c>
      <c r="BC144" s="64"/>
      <c r="BD144" s="20">
        <v>1</v>
      </c>
      <c r="BE144" s="103" t="s">
        <v>1129</v>
      </c>
      <c r="BF144" s="20">
        <v>1</v>
      </c>
      <c r="BG144" s="64"/>
      <c r="BH144" s="20">
        <v>1</v>
      </c>
      <c r="BI144" s="6">
        <v>0</v>
      </c>
      <c r="BJ144" s="64"/>
      <c r="BK144" s="6">
        <v>0</v>
      </c>
      <c r="BL144" s="6">
        <v>0</v>
      </c>
      <c r="BM144" s="6">
        <v>0</v>
      </c>
      <c r="BN144" s="9">
        <v>0</v>
      </c>
      <c r="BO144" s="64"/>
      <c r="BP144" s="6">
        <v>0</v>
      </c>
      <c r="BQ144" s="103" t="s">
        <v>1129</v>
      </c>
      <c r="BR144" s="9">
        <v>0</v>
      </c>
      <c r="BS144" s="103" t="s">
        <v>1129</v>
      </c>
      <c r="BT144" s="64"/>
      <c r="BU144" s="20">
        <v>1</v>
      </c>
      <c r="BV144" s="57"/>
      <c r="BW144" s="20">
        <v>1</v>
      </c>
      <c r="BX144" s="64"/>
      <c r="BY144" s="6">
        <v>0</v>
      </c>
      <c r="BZ144" s="20">
        <v>1</v>
      </c>
      <c r="CA144" s="20">
        <v>1</v>
      </c>
      <c r="CB144" s="20">
        <v>1</v>
      </c>
      <c r="CC144" s="64"/>
      <c r="CD144" s="20">
        <v>1</v>
      </c>
      <c r="CE144" s="20">
        <v>1</v>
      </c>
      <c r="CF144" s="59"/>
      <c r="CG144" s="21">
        <v>3</v>
      </c>
      <c r="CH144" s="6">
        <v>0</v>
      </c>
      <c r="CI144" s="64"/>
      <c r="CJ144" s="6">
        <v>13</v>
      </c>
      <c r="CK144" s="6">
        <v>1102</v>
      </c>
      <c r="CL144" s="59"/>
      <c r="CM144" s="6">
        <v>1</v>
      </c>
      <c r="CN144" s="6">
        <v>0</v>
      </c>
      <c r="CO144" s="6">
        <v>0</v>
      </c>
      <c r="CP144" s="64"/>
      <c r="CQ144" s="64"/>
      <c r="CR144" s="20">
        <v>2</v>
      </c>
      <c r="CS144" s="20">
        <v>1</v>
      </c>
      <c r="CT144" s="20">
        <v>1</v>
      </c>
      <c r="CU144" s="14">
        <v>0</v>
      </c>
      <c r="CV144" s="20">
        <v>1</v>
      </c>
      <c r="CW144" s="21">
        <v>3</v>
      </c>
      <c r="CX144" s="64"/>
      <c r="CY144" s="21">
        <v>3</v>
      </c>
      <c r="CZ144" s="19">
        <v>3</v>
      </c>
      <c r="DA144" s="6">
        <v>0</v>
      </c>
      <c r="DB144" s="85" t="s">
        <v>1129</v>
      </c>
      <c r="DC144" s="64"/>
      <c r="DD144" s="21">
        <v>3</v>
      </c>
      <c r="DE144" s="6">
        <v>0</v>
      </c>
      <c r="DF144" s="6">
        <v>0</v>
      </c>
      <c r="DG144" s="103" t="s">
        <v>1129</v>
      </c>
      <c r="DH144" s="64"/>
      <c r="DI144" s="21">
        <v>3</v>
      </c>
      <c r="DJ144" s="6">
        <v>0</v>
      </c>
      <c r="DK144" s="21">
        <v>3</v>
      </c>
      <c r="DL144" s="21">
        <v>3</v>
      </c>
      <c r="DM144" s="64"/>
      <c r="DN144" s="20">
        <v>1</v>
      </c>
      <c r="DO144" s="9">
        <v>0</v>
      </c>
      <c r="DP144" s="64"/>
      <c r="DQ144" s="103" t="s">
        <v>1129</v>
      </c>
      <c r="DR144" s="64"/>
      <c r="DS144" s="85" t="s">
        <v>1129</v>
      </c>
      <c r="DT144" s="85" t="s">
        <v>1129</v>
      </c>
      <c r="DU144" s="85" t="s">
        <v>1129</v>
      </c>
      <c r="DV144" s="85" t="s">
        <v>1129</v>
      </c>
      <c r="DW144" s="85" t="s">
        <v>1129</v>
      </c>
      <c r="DX144" s="6">
        <v>0</v>
      </c>
      <c r="DY144" s="6">
        <v>0</v>
      </c>
      <c r="DZ144" s="64"/>
      <c r="EA144" s="21">
        <v>3</v>
      </c>
      <c r="EB144" s="21">
        <v>3</v>
      </c>
      <c r="EC144" s="6">
        <v>0</v>
      </c>
      <c r="ED144" s="21">
        <v>3</v>
      </c>
      <c r="EE144" s="9">
        <v>0</v>
      </c>
      <c r="EF144" s="6">
        <v>0</v>
      </c>
      <c r="EG144" s="21">
        <v>3</v>
      </c>
      <c r="EH144" s="6">
        <v>0</v>
      </c>
      <c r="EI144" s="6">
        <v>0</v>
      </c>
      <c r="EJ144" s="59"/>
      <c r="EK144" s="19">
        <v>3</v>
      </c>
      <c r="EL144" s="21">
        <v>3</v>
      </c>
      <c r="EM144" s="21">
        <v>3</v>
      </c>
      <c r="EN144" s="6">
        <v>0</v>
      </c>
      <c r="EO144" s="28">
        <v>2</v>
      </c>
      <c r="EP144" s="20">
        <v>1</v>
      </c>
      <c r="EQ144" s="21">
        <v>3</v>
      </c>
      <c r="ER144" s="14">
        <v>0</v>
      </c>
      <c r="ES144" s="14">
        <v>0</v>
      </c>
      <c r="ET144" s="14">
        <v>0</v>
      </c>
      <c r="EU144" s="14">
        <v>0</v>
      </c>
      <c r="EV144" s="14">
        <v>0</v>
      </c>
      <c r="EW144" s="14">
        <v>0</v>
      </c>
      <c r="EX144" s="14">
        <v>0</v>
      </c>
      <c r="EY144" s="14">
        <v>0</v>
      </c>
      <c r="EZ144" s="6">
        <v>0</v>
      </c>
      <c r="FA144" s="21">
        <v>3</v>
      </c>
      <c r="FB144" s="6">
        <v>0</v>
      </c>
      <c r="FC144" s="21">
        <v>3</v>
      </c>
      <c r="FD144" s="6">
        <v>0</v>
      </c>
      <c r="FE144" s="6">
        <v>0</v>
      </c>
    </row>
    <row r="145" spans="1:161" s="1" customFormat="1" ht="120" customHeight="1" x14ac:dyDescent="0.25">
      <c r="A145" s="13">
        <v>144</v>
      </c>
      <c r="B145" s="14" t="s">
        <v>796</v>
      </c>
      <c r="C145" s="6" t="s">
        <v>797</v>
      </c>
      <c r="D145" s="14" t="s">
        <v>26</v>
      </c>
      <c r="E145" s="14">
        <v>1</v>
      </c>
      <c r="F145" s="14" t="s">
        <v>798</v>
      </c>
      <c r="G145" s="6">
        <v>1</v>
      </c>
      <c r="H145" s="7" t="s">
        <v>799</v>
      </c>
      <c r="I145" s="8">
        <v>2014</v>
      </c>
      <c r="J145" s="7" t="s">
        <v>800</v>
      </c>
      <c r="K145" s="8">
        <v>2014</v>
      </c>
      <c r="L145" s="18" t="s">
        <v>30</v>
      </c>
      <c r="M145" s="14">
        <v>1</v>
      </c>
      <c r="N145" s="14" t="s">
        <v>30</v>
      </c>
      <c r="O145" s="14" t="s">
        <v>30</v>
      </c>
      <c r="P145" s="14" t="s">
        <v>30</v>
      </c>
      <c r="Q145" s="14" t="s">
        <v>30</v>
      </c>
      <c r="R145" s="14" t="s">
        <v>30</v>
      </c>
      <c r="S145" s="14" t="s">
        <v>30</v>
      </c>
      <c r="T145" s="14" t="s">
        <v>30</v>
      </c>
      <c r="U145" s="14" t="s">
        <v>31</v>
      </c>
      <c r="V145" s="30" t="s">
        <v>801</v>
      </c>
      <c r="W145" s="14">
        <v>1</v>
      </c>
      <c r="X145" s="58"/>
      <c r="Y145" s="58"/>
      <c r="Z145" s="14">
        <v>1</v>
      </c>
      <c r="AA145" s="14">
        <v>1</v>
      </c>
      <c r="AB145" s="14">
        <v>0</v>
      </c>
      <c r="AC145" s="21">
        <v>3</v>
      </c>
      <c r="AD145" s="6">
        <v>0</v>
      </c>
      <c r="AE145" s="6">
        <v>0</v>
      </c>
      <c r="AF145" s="6">
        <v>0</v>
      </c>
      <c r="AG145" s="59"/>
      <c r="AH145" s="14">
        <v>0</v>
      </c>
      <c r="AI145" s="14">
        <v>0</v>
      </c>
      <c r="AJ145" s="59"/>
      <c r="AK145" s="13">
        <v>0</v>
      </c>
      <c r="AL145" s="19">
        <v>3</v>
      </c>
      <c r="AM145" s="19">
        <v>3</v>
      </c>
      <c r="AN145" s="64"/>
      <c r="AO145" s="14">
        <v>0</v>
      </c>
      <c r="AP145" s="21">
        <v>3</v>
      </c>
      <c r="AQ145" s="14">
        <v>0</v>
      </c>
      <c r="AR145" s="14">
        <v>0</v>
      </c>
      <c r="AS145" s="64"/>
      <c r="AT145" s="21">
        <v>3</v>
      </c>
      <c r="AU145" s="14">
        <v>0</v>
      </c>
      <c r="AV145" s="64"/>
      <c r="AW145" s="21">
        <v>3</v>
      </c>
      <c r="AX145" s="14">
        <v>0</v>
      </c>
      <c r="AY145" s="103" t="s">
        <v>1129</v>
      </c>
      <c r="AZ145" s="103" t="s">
        <v>1129</v>
      </c>
      <c r="BA145" s="28">
        <v>2</v>
      </c>
      <c r="BB145" s="20">
        <v>1</v>
      </c>
      <c r="BC145" s="64"/>
      <c r="BD145" s="20">
        <v>1</v>
      </c>
      <c r="BE145" s="103" t="s">
        <v>1129</v>
      </c>
      <c r="BF145" s="14">
        <v>0</v>
      </c>
      <c r="BG145" s="64"/>
      <c r="BH145" s="21">
        <v>3</v>
      </c>
      <c r="BI145" s="28">
        <v>2</v>
      </c>
      <c r="BJ145" s="64"/>
      <c r="BK145" s="14">
        <v>0</v>
      </c>
      <c r="BL145" s="6">
        <v>0</v>
      </c>
      <c r="BM145" s="14">
        <v>0</v>
      </c>
      <c r="BN145" s="9">
        <v>0</v>
      </c>
      <c r="BO145" s="64"/>
      <c r="BP145" s="14">
        <v>0</v>
      </c>
      <c r="BQ145" s="103" t="s">
        <v>1129</v>
      </c>
      <c r="BR145" s="9">
        <v>0</v>
      </c>
      <c r="BS145" s="103" t="s">
        <v>1129</v>
      </c>
      <c r="BT145" s="64"/>
      <c r="BU145" s="14">
        <v>0</v>
      </c>
      <c r="BV145" s="57"/>
      <c r="BW145" s="14">
        <v>0</v>
      </c>
      <c r="BX145" s="64"/>
      <c r="BY145" s="14">
        <v>0</v>
      </c>
      <c r="BZ145" s="20">
        <v>1</v>
      </c>
      <c r="CA145" s="14">
        <v>0</v>
      </c>
      <c r="CB145" s="14">
        <v>0</v>
      </c>
      <c r="CC145" s="64"/>
      <c r="CD145" s="20">
        <v>1</v>
      </c>
      <c r="CE145" s="6">
        <v>0</v>
      </c>
      <c r="CF145" s="59"/>
      <c r="CG145" s="21">
        <v>3</v>
      </c>
      <c r="CH145" s="6">
        <v>0</v>
      </c>
      <c r="CI145" s="64"/>
      <c r="CJ145" s="14">
        <v>10</v>
      </c>
      <c r="CK145" s="14">
        <v>758</v>
      </c>
      <c r="CL145" s="58"/>
      <c r="CM145" s="14">
        <v>0</v>
      </c>
      <c r="CN145" s="14">
        <v>0</v>
      </c>
      <c r="CO145" s="14">
        <v>1</v>
      </c>
      <c r="CP145" s="64"/>
      <c r="CQ145" s="64"/>
      <c r="CR145" s="28">
        <v>2</v>
      </c>
      <c r="CS145" s="14">
        <v>0</v>
      </c>
      <c r="CT145" s="21">
        <v>3</v>
      </c>
      <c r="CU145" s="14">
        <v>0</v>
      </c>
      <c r="CV145" s="28">
        <v>2</v>
      </c>
      <c r="CW145" s="14">
        <v>0</v>
      </c>
      <c r="CX145" s="64"/>
      <c r="CY145" s="14">
        <v>0</v>
      </c>
      <c r="CZ145" s="14">
        <v>0</v>
      </c>
      <c r="DA145" s="14">
        <v>0</v>
      </c>
      <c r="DB145" s="85" t="s">
        <v>1129</v>
      </c>
      <c r="DC145" s="64"/>
      <c r="DD145" s="21">
        <v>3</v>
      </c>
      <c r="DE145" s="14">
        <v>0</v>
      </c>
      <c r="DF145" s="14">
        <v>0</v>
      </c>
      <c r="DG145" s="103" t="s">
        <v>1129</v>
      </c>
      <c r="DH145" s="64"/>
      <c r="DI145" s="21">
        <v>3</v>
      </c>
      <c r="DJ145" s="14">
        <v>0</v>
      </c>
      <c r="DK145" s="21">
        <v>3</v>
      </c>
      <c r="DL145" s="21">
        <v>3</v>
      </c>
      <c r="DM145" s="64"/>
      <c r="DN145" s="14">
        <v>0</v>
      </c>
      <c r="DO145" s="9">
        <v>0</v>
      </c>
      <c r="DP145" s="64"/>
      <c r="DQ145" s="103" t="s">
        <v>1129</v>
      </c>
      <c r="DR145" s="64"/>
      <c r="DS145" s="85" t="s">
        <v>1129</v>
      </c>
      <c r="DT145" s="85" t="s">
        <v>1129</v>
      </c>
      <c r="DU145" s="85" t="s">
        <v>1129</v>
      </c>
      <c r="DV145" s="85" t="s">
        <v>1129</v>
      </c>
      <c r="DW145" s="85" t="s">
        <v>1129</v>
      </c>
      <c r="DX145" s="20">
        <v>1</v>
      </c>
      <c r="DY145" s="14">
        <v>0</v>
      </c>
      <c r="DZ145" s="64"/>
      <c r="EA145" s="21">
        <v>3</v>
      </c>
      <c r="EB145" s="21">
        <v>3</v>
      </c>
      <c r="EC145" s="32">
        <v>3</v>
      </c>
      <c r="ED145" s="32">
        <v>3</v>
      </c>
      <c r="EE145" s="9">
        <v>0</v>
      </c>
      <c r="EF145" s="30">
        <v>0</v>
      </c>
      <c r="EG145" s="30">
        <v>0</v>
      </c>
      <c r="EH145" s="32">
        <v>3</v>
      </c>
      <c r="EI145" s="14">
        <v>0</v>
      </c>
      <c r="EJ145" s="58"/>
      <c r="EK145" s="21">
        <v>3</v>
      </c>
      <c r="EL145" s="14">
        <v>0</v>
      </c>
      <c r="EM145" s="21">
        <v>3</v>
      </c>
      <c r="EN145" s="21">
        <v>3</v>
      </c>
      <c r="EO145" s="21">
        <v>3</v>
      </c>
      <c r="EP145" s="13">
        <v>0</v>
      </c>
      <c r="EQ145" s="21">
        <v>3</v>
      </c>
      <c r="ER145" s="21">
        <v>3</v>
      </c>
      <c r="ES145" s="14">
        <v>0</v>
      </c>
      <c r="ET145" s="14">
        <v>0</v>
      </c>
      <c r="EU145" s="14">
        <v>0</v>
      </c>
      <c r="EV145" s="21">
        <v>3</v>
      </c>
      <c r="EW145" s="21">
        <v>3</v>
      </c>
      <c r="EX145" s="21">
        <v>3</v>
      </c>
      <c r="EY145" s="14">
        <v>0</v>
      </c>
      <c r="EZ145" s="21">
        <v>3</v>
      </c>
      <c r="FA145" s="21">
        <v>3</v>
      </c>
      <c r="FB145" s="14">
        <v>0</v>
      </c>
      <c r="FC145" s="21">
        <v>3</v>
      </c>
      <c r="FD145" s="14">
        <v>0</v>
      </c>
      <c r="FE145" s="14">
        <v>0</v>
      </c>
    </row>
    <row r="146" spans="1:161" s="1" customFormat="1" ht="120" customHeight="1" x14ac:dyDescent="0.25">
      <c r="A146" s="13">
        <v>145</v>
      </c>
      <c r="B146" s="14" t="s">
        <v>802</v>
      </c>
      <c r="C146" s="6" t="s">
        <v>803</v>
      </c>
      <c r="D146" s="14" t="s">
        <v>26</v>
      </c>
      <c r="E146" s="14">
        <v>1</v>
      </c>
      <c r="F146" s="14" t="s">
        <v>804</v>
      </c>
      <c r="G146" s="6">
        <v>2</v>
      </c>
      <c r="H146" s="7" t="s">
        <v>805</v>
      </c>
      <c r="I146" s="8">
        <v>2014</v>
      </c>
      <c r="J146" s="7" t="s">
        <v>806</v>
      </c>
      <c r="K146" s="8">
        <v>2015</v>
      </c>
      <c r="L146" s="18" t="s">
        <v>30</v>
      </c>
      <c r="M146" s="14">
        <v>1</v>
      </c>
      <c r="N146" s="14" t="s">
        <v>30</v>
      </c>
      <c r="O146" s="14" t="s">
        <v>30</v>
      </c>
      <c r="P146" s="14" t="s">
        <v>30</v>
      </c>
      <c r="Q146" s="14" t="s">
        <v>30</v>
      </c>
      <c r="R146" s="14" t="s">
        <v>30</v>
      </c>
      <c r="S146" s="14" t="s">
        <v>30</v>
      </c>
      <c r="T146" s="14" t="s">
        <v>30</v>
      </c>
      <c r="U146" s="14" t="s">
        <v>31</v>
      </c>
      <c r="V146" s="14" t="s">
        <v>698</v>
      </c>
      <c r="W146" s="14">
        <v>1</v>
      </c>
      <c r="X146" s="58"/>
      <c r="Y146" s="58"/>
      <c r="Z146" s="14">
        <v>1</v>
      </c>
      <c r="AA146" s="14">
        <v>0</v>
      </c>
      <c r="AB146" s="14">
        <v>0</v>
      </c>
      <c r="AC146" s="6">
        <v>0</v>
      </c>
      <c r="AD146" s="20">
        <v>1</v>
      </c>
      <c r="AE146" s="6">
        <v>0</v>
      </c>
      <c r="AF146" s="6">
        <v>0</v>
      </c>
      <c r="AG146" s="59"/>
      <c r="AH146" s="14">
        <v>0</v>
      </c>
      <c r="AI146" s="14">
        <v>0</v>
      </c>
      <c r="AJ146" s="59"/>
      <c r="AK146" s="13">
        <v>0</v>
      </c>
      <c r="AL146" s="13">
        <v>0</v>
      </c>
      <c r="AM146" s="13">
        <v>0</v>
      </c>
      <c r="AN146" s="64"/>
      <c r="AO146" s="14">
        <v>0</v>
      </c>
      <c r="AP146" s="6">
        <v>0</v>
      </c>
      <c r="AQ146" s="14">
        <v>0</v>
      </c>
      <c r="AR146" s="14">
        <v>0</v>
      </c>
      <c r="AS146" s="64"/>
      <c r="AT146" s="6">
        <v>0</v>
      </c>
      <c r="AU146" s="14">
        <v>0</v>
      </c>
      <c r="AV146" s="64"/>
      <c r="AW146" s="14">
        <v>0</v>
      </c>
      <c r="AX146" s="14">
        <v>0</v>
      </c>
      <c r="AY146" s="103" t="s">
        <v>1129</v>
      </c>
      <c r="AZ146" s="103" t="s">
        <v>1129</v>
      </c>
      <c r="BA146" s="6">
        <v>0</v>
      </c>
      <c r="BB146" s="20">
        <v>1</v>
      </c>
      <c r="BC146" s="64"/>
      <c r="BD146" s="6">
        <v>0</v>
      </c>
      <c r="BE146" s="103" t="s">
        <v>1129</v>
      </c>
      <c r="BF146" s="20">
        <v>1</v>
      </c>
      <c r="BG146" s="64"/>
      <c r="BH146" s="14">
        <v>0</v>
      </c>
      <c r="BI146" s="14">
        <v>0</v>
      </c>
      <c r="BJ146" s="64"/>
      <c r="BK146" s="14">
        <v>0</v>
      </c>
      <c r="BL146" s="6">
        <v>0</v>
      </c>
      <c r="BM146" s="14">
        <v>0</v>
      </c>
      <c r="BN146" s="9">
        <v>0</v>
      </c>
      <c r="BO146" s="64"/>
      <c r="BP146" s="14">
        <v>0</v>
      </c>
      <c r="BQ146" s="103" t="s">
        <v>1129</v>
      </c>
      <c r="BR146" s="9">
        <v>0</v>
      </c>
      <c r="BS146" s="103" t="s">
        <v>1129</v>
      </c>
      <c r="BT146" s="64"/>
      <c r="BU146" s="14">
        <v>0</v>
      </c>
      <c r="BV146" s="57"/>
      <c r="BW146" s="14">
        <v>0</v>
      </c>
      <c r="BX146" s="64"/>
      <c r="BY146" s="14">
        <v>0</v>
      </c>
      <c r="BZ146" s="20">
        <v>1</v>
      </c>
      <c r="CA146" s="14">
        <v>0</v>
      </c>
      <c r="CB146" s="20">
        <v>1</v>
      </c>
      <c r="CC146" s="64"/>
      <c r="CD146" s="20">
        <v>1</v>
      </c>
      <c r="CE146" s="6">
        <v>0</v>
      </c>
      <c r="CF146" s="59"/>
      <c r="CG146" s="14">
        <v>0</v>
      </c>
      <c r="CH146" s="6">
        <v>0</v>
      </c>
      <c r="CI146" s="64"/>
      <c r="CJ146" s="14">
        <v>1</v>
      </c>
      <c r="CK146" s="14">
        <v>106</v>
      </c>
      <c r="CL146" s="58"/>
      <c r="CM146" s="14">
        <v>0</v>
      </c>
      <c r="CN146" s="14">
        <v>0</v>
      </c>
      <c r="CO146" s="14">
        <v>1</v>
      </c>
      <c r="CP146" s="64"/>
      <c r="CQ146" s="64"/>
      <c r="CR146" s="14">
        <v>0</v>
      </c>
      <c r="CS146" s="14">
        <v>0</v>
      </c>
      <c r="CT146" s="14">
        <v>0</v>
      </c>
      <c r="CU146" s="14">
        <v>0</v>
      </c>
      <c r="CV146" s="14">
        <v>0</v>
      </c>
      <c r="CW146" s="14">
        <v>0</v>
      </c>
      <c r="CX146" s="64"/>
      <c r="CY146" s="14">
        <v>0</v>
      </c>
      <c r="CZ146" s="14">
        <v>0</v>
      </c>
      <c r="DA146" s="14">
        <v>0</v>
      </c>
      <c r="DB146" s="85" t="s">
        <v>1129</v>
      </c>
      <c r="DC146" s="64"/>
      <c r="DD146" s="14">
        <v>0</v>
      </c>
      <c r="DE146" s="14">
        <v>0</v>
      </c>
      <c r="DF146" s="14">
        <v>0</v>
      </c>
      <c r="DG146" s="103" t="s">
        <v>1129</v>
      </c>
      <c r="DH146" s="64"/>
      <c r="DI146" s="14">
        <v>0</v>
      </c>
      <c r="DJ146" s="14">
        <v>0</v>
      </c>
      <c r="DK146" s="14">
        <v>0</v>
      </c>
      <c r="DL146" s="14">
        <v>0</v>
      </c>
      <c r="DM146" s="64"/>
      <c r="DN146" s="14">
        <v>0</v>
      </c>
      <c r="DO146" s="9">
        <v>0</v>
      </c>
      <c r="DP146" s="64"/>
      <c r="DQ146" s="103" t="s">
        <v>1129</v>
      </c>
      <c r="DR146" s="64"/>
      <c r="DS146" s="85" t="s">
        <v>1129</v>
      </c>
      <c r="DT146" s="85" t="s">
        <v>1129</v>
      </c>
      <c r="DU146" s="85" t="s">
        <v>1129</v>
      </c>
      <c r="DV146" s="85" t="s">
        <v>1129</v>
      </c>
      <c r="DW146" s="85" t="s">
        <v>1129</v>
      </c>
      <c r="DX146" s="14">
        <v>0</v>
      </c>
      <c r="DY146" s="14">
        <v>0</v>
      </c>
      <c r="DZ146" s="64"/>
      <c r="EA146" s="14">
        <v>0</v>
      </c>
      <c r="EB146" s="14">
        <v>0</v>
      </c>
      <c r="EC146" s="14">
        <v>0</v>
      </c>
      <c r="ED146" s="6">
        <v>0</v>
      </c>
      <c r="EE146" s="9">
        <v>0</v>
      </c>
      <c r="EF146" s="14">
        <v>0</v>
      </c>
      <c r="EG146" s="14">
        <v>0</v>
      </c>
      <c r="EH146" s="14">
        <v>0</v>
      </c>
      <c r="EI146" s="14">
        <v>0</v>
      </c>
      <c r="EJ146" s="58"/>
      <c r="EK146" s="14">
        <v>0</v>
      </c>
      <c r="EL146" s="14">
        <v>0</v>
      </c>
      <c r="EM146" s="14">
        <v>0</v>
      </c>
      <c r="EN146" s="14">
        <v>0</v>
      </c>
      <c r="EO146" s="14">
        <v>0</v>
      </c>
      <c r="EP146" s="14">
        <v>0</v>
      </c>
      <c r="EQ146" s="14">
        <v>0</v>
      </c>
      <c r="ER146" s="14">
        <v>0</v>
      </c>
      <c r="ES146" s="14">
        <v>0</v>
      </c>
      <c r="ET146" s="14">
        <v>0</v>
      </c>
      <c r="EU146" s="14">
        <v>0</v>
      </c>
      <c r="EV146" s="14">
        <v>0</v>
      </c>
      <c r="EW146" s="14">
        <v>0</v>
      </c>
      <c r="EX146" s="14">
        <v>0</v>
      </c>
      <c r="EY146" s="14">
        <v>0</v>
      </c>
      <c r="EZ146" s="14">
        <v>0</v>
      </c>
      <c r="FA146" s="14">
        <v>0</v>
      </c>
      <c r="FB146" s="14">
        <v>0</v>
      </c>
      <c r="FC146" s="14">
        <v>0</v>
      </c>
      <c r="FD146" s="14">
        <v>0</v>
      </c>
      <c r="FE146" s="14">
        <v>0</v>
      </c>
    </row>
    <row r="147" spans="1:161" s="1" customFormat="1" ht="120" customHeight="1" x14ac:dyDescent="0.25">
      <c r="A147" s="13">
        <v>146</v>
      </c>
      <c r="B147" s="14" t="s">
        <v>807</v>
      </c>
      <c r="C147" s="6" t="s">
        <v>808</v>
      </c>
      <c r="D147" s="14" t="s">
        <v>26</v>
      </c>
      <c r="E147" s="14">
        <v>4</v>
      </c>
      <c r="F147" s="14" t="s">
        <v>809</v>
      </c>
      <c r="G147" s="6">
        <v>2</v>
      </c>
      <c r="H147" s="7">
        <v>41788</v>
      </c>
      <c r="I147" s="8">
        <v>2014</v>
      </c>
      <c r="J147" s="7">
        <v>42005</v>
      </c>
      <c r="K147" s="8">
        <v>2015</v>
      </c>
      <c r="L147" s="18" t="s">
        <v>810</v>
      </c>
      <c r="M147" s="14">
        <v>1</v>
      </c>
      <c r="N147" s="14" t="s">
        <v>30</v>
      </c>
      <c r="O147" s="14" t="s">
        <v>30</v>
      </c>
      <c r="P147" s="14" t="s">
        <v>30</v>
      </c>
      <c r="Q147" s="14" t="s">
        <v>30</v>
      </c>
      <c r="R147" s="14" t="s">
        <v>30</v>
      </c>
      <c r="S147" s="14" t="s">
        <v>30</v>
      </c>
      <c r="T147" s="14" t="s">
        <v>30</v>
      </c>
      <c r="U147" s="14" t="s">
        <v>52</v>
      </c>
      <c r="V147" s="14" t="s">
        <v>32</v>
      </c>
      <c r="W147" s="14">
        <v>1</v>
      </c>
      <c r="X147" s="58"/>
      <c r="Y147" s="58"/>
      <c r="Z147" s="14">
        <v>1</v>
      </c>
      <c r="AA147" s="14">
        <v>0</v>
      </c>
      <c r="AB147" s="14">
        <v>0</v>
      </c>
      <c r="AC147" s="14">
        <v>0</v>
      </c>
      <c r="AD147" s="14">
        <v>0</v>
      </c>
      <c r="AE147" s="14">
        <v>0</v>
      </c>
      <c r="AF147" s="14">
        <v>0</v>
      </c>
      <c r="AG147" s="59"/>
      <c r="AH147" s="14">
        <v>0</v>
      </c>
      <c r="AI147" s="14">
        <v>0</v>
      </c>
      <c r="AJ147" s="59"/>
      <c r="AK147" s="14">
        <v>0</v>
      </c>
      <c r="AL147" s="14">
        <v>0</v>
      </c>
      <c r="AM147" s="14">
        <v>0</v>
      </c>
      <c r="AN147" s="64"/>
      <c r="AO147" s="14">
        <v>0</v>
      </c>
      <c r="AP147" s="14">
        <v>0</v>
      </c>
      <c r="AQ147" s="14">
        <v>0</v>
      </c>
      <c r="AR147" s="14">
        <v>0</v>
      </c>
      <c r="AS147" s="64"/>
      <c r="AT147" s="14">
        <v>0</v>
      </c>
      <c r="AU147" s="14">
        <v>0</v>
      </c>
      <c r="AV147" s="64"/>
      <c r="AW147" s="14">
        <v>0</v>
      </c>
      <c r="AX147" s="14">
        <v>0</v>
      </c>
      <c r="AY147" s="103" t="s">
        <v>1129</v>
      </c>
      <c r="AZ147" s="103" t="s">
        <v>1129</v>
      </c>
      <c r="BA147" s="14">
        <v>0</v>
      </c>
      <c r="BB147" s="14">
        <v>0</v>
      </c>
      <c r="BC147" s="64"/>
      <c r="BD147" s="14">
        <v>0</v>
      </c>
      <c r="BE147" s="103" t="s">
        <v>1129</v>
      </c>
      <c r="BF147" s="14">
        <v>0</v>
      </c>
      <c r="BG147" s="64"/>
      <c r="BH147" s="14">
        <v>0</v>
      </c>
      <c r="BI147" s="14">
        <v>0</v>
      </c>
      <c r="BJ147" s="64"/>
      <c r="BK147" s="13">
        <v>0</v>
      </c>
      <c r="BL147" s="14">
        <v>0</v>
      </c>
      <c r="BM147" s="14">
        <v>0</v>
      </c>
      <c r="BN147" s="9">
        <v>0</v>
      </c>
      <c r="BO147" s="64"/>
      <c r="BP147" s="14">
        <v>0</v>
      </c>
      <c r="BQ147" s="103" t="s">
        <v>1129</v>
      </c>
      <c r="BR147" s="9">
        <v>0</v>
      </c>
      <c r="BS147" s="103" t="s">
        <v>1129</v>
      </c>
      <c r="BT147" s="64"/>
      <c r="BU147" s="14">
        <v>0</v>
      </c>
      <c r="BV147" s="57"/>
      <c r="BW147" s="14">
        <v>0</v>
      </c>
      <c r="BX147" s="64"/>
      <c r="BY147" s="14">
        <v>0</v>
      </c>
      <c r="BZ147" s="14">
        <v>0</v>
      </c>
      <c r="CA147" s="14">
        <v>0</v>
      </c>
      <c r="CB147" s="14">
        <v>0</v>
      </c>
      <c r="CC147" s="64"/>
      <c r="CD147" s="14">
        <v>0</v>
      </c>
      <c r="CE147" s="14">
        <v>0</v>
      </c>
      <c r="CF147" s="59"/>
      <c r="CG147" s="14">
        <v>0</v>
      </c>
      <c r="CH147" s="14">
        <v>0</v>
      </c>
      <c r="CI147" s="64"/>
      <c r="CJ147" s="14">
        <v>0</v>
      </c>
      <c r="CK147" s="14">
        <v>0</v>
      </c>
      <c r="CL147" s="58"/>
      <c r="CM147" s="14">
        <v>0</v>
      </c>
      <c r="CN147" s="14">
        <v>0</v>
      </c>
      <c r="CO147" s="14">
        <v>0</v>
      </c>
      <c r="CP147" s="64"/>
      <c r="CQ147" s="64"/>
      <c r="CR147" s="21">
        <v>3</v>
      </c>
      <c r="CS147" s="13">
        <v>0</v>
      </c>
      <c r="CT147" s="21">
        <v>3</v>
      </c>
      <c r="CU147" s="14">
        <v>0</v>
      </c>
      <c r="CV147" s="14">
        <v>0</v>
      </c>
      <c r="CW147" s="21">
        <v>3</v>
      </c>
      <c r="CX147" s="64"/>
      <c r="CY147" s="14">
        <v>0</v>
      </c>
      <c r="CZ147" s="14">
        <v>0</v>
      </c>
      <c r="DA147" s="14">
        <v>0</v>
      </c>
      <c r="DB147" s="85" t="s">
        <v>1129</v>
      </c>
      <c r="DC147" s="64"/>
      <c r="DD147" s="14">
        <v>0</v>
      </c>
      <c r="DE147" s="14">
        <v>0</v>
      </c>
      <c r="DF147" s="14">
        <v>0</v>
      </c>
      <c r="DG147" s="103" t="s">
        <v>1129</v>
      </c>
      <c r="DH147" s="64"/>
      <c r="DI147" s="14">
        <v>0</v>
      </c>
      <c r="DJ147" s="21">
        <v>3</v>
      </c>
      <c r="DK147" s="14">
        <v>0</v>
      </c>
      <c r="DL147" s="14">
        <v>0</v>
      </c>
      <c r="DM147" s="64"/>
      <c r="DN147" s="14">
        <v>0</v>
      </c>
      <c r="DO147" s="9">
        <v>0</v>
      </c>
      <c r="DP147" s="64"/>
      <c r="DQ147" s="103" t="s">
        <v>1129</v>
      </c>
      <c r="DR147" s="64"/>
      <c r="DS147" s="85" t="s">
        <v>1129</v>
      </c>
      <c r="DT147" s="85" t="s">
        <v>1129</v>
      </c>
      <c r="DU147" s="85" t="s">
        <v>1129</v>
      </c>
      <c r="DV147" s="85" t="s">
        <v>1129</v>
      </c>
      <c r="DW147" s="85" t="s">
        <v>1129</v>
      </c>
      <c r="DX147" s="21">
        <v>3</v>
      </c>
      <c r="DY147" s="21">
        <v>3</v>
      </c>
      <c r="DZ147" s="64"/>
      <c r="EA147" s="14">
        <v>0</v>
      </c>
      <c r="EB147" s="21">
        <v>3</v>
      </c>
      <c r="EC147" s="14">
        <v>0</v>
      </c>
      <c r="ED147" s="6">
        <v>0</v>
      </c>
      <c r="EE147" s="21">
        <v>3</v>
      </c>
      <c r="EF147" s="14">
        <v>0</v>
      </c>
      <c r="EG147" s="14">
        <v>0</v>
      </c>
      <c r="EH147" s="14">
        <v>0</v>
      </c>
      <c r="EI147" s="14">
        <v>0</v>
      </c>
      <c r="EJ147" s="58"/>
      <c r="EK147" s="21">
        <v>3</v>
      </c>
      <c r="EL147" s="21">
        <v>3</v>
      </c>
      <c r="EM147" s="21">
        <v>3</v>
      </c>
      <c r="EN147" s="21">
        <v>3</v>
      </c>
      <c r="EO147" s="14">
        <v>0</v>
      </c>
      <c r="EP147" s="14">
        <v>0</v>
      </c>
      <c r="EQ147" s="14">
        <v>0</v>
      </c>
      <c r="ER147" s="14">
        <v>0</v>
      </c>
      <c r="ES147" s="14">
        <v>0</v>
      </c>
      <c r="ET147" s="21">
        <v>3</v>
      </c>
      <c r="EU147" s="14">
        <v>0</v>
      </c>
      <c r="EV147" s="14">
        <v>0</v>
      </c>
      <c r="EW147" s="14">
        <v>0</v>
      </c>
      <c r="EX147" s="14">
        <v>0</v>
      </c>
      <c r="EY147" s="14">
        <v>0</v>
      </c>
      <c r="EZ147" s="14">
        <v>0</v>
      </c>
      <c r="FA147" s="14">
        <v>0</v>
      </c>
      <c r="FB147" s="14">
        <v>0</v>
      </c>
      <c r="FC147" s="14">
        <v>0</v>
      </c>
      <c r="FD147" s="14">
        <v>0</v>
      </c>
      <c r="FE147" s="14">
        <v>0</v>
      </c>
    </row>
    <row r="148" spans="1:161" s="1" customFormat="1" ht="120" customHeight="1" x14ac:dyDescent="0.25">
      <c r="A148" s="13">
        <v>147</v>
      </c>
      <c r="B148" s="14" t="s">
        <v>811</v>
      </c>
      <c r="C148" s="6" t="s">
        <v>812</v>
      </c>
      <c r="D148" s="14" t="s">
        <v>88</v>
      </c>
      <c r="E148" s="14">
        <v>1</v>
      </c>
      <c r="F148" s="14" t="s">
        <v>813</v>
      </c>
      <c r="G148" s="6">
        <v>1</v>
      </c>
      <c r="H148" s="7" t="s">
        <v>814</v>
      </c>
      <c r="I148" s="8">
        <v>2014</v>
      </c>
      <c r="J148" s="7" t="s">
        <v>815</v>
      </c>
      <c r="K148" s="8">
        <v>2016</v>
      </c>
      <c r="L148" s="14" t="s">
        <v>30</v>
      </c>
      <c r="M148" s="14">
        <v>1</v>
      </c>
      <c r="N148" s="14" t="s">
        <v>30</v>
      </c>
      <c r="O148" s="14" t="s">
        <v>30</v>
      </c>
      <c r="P148" s="14" t="s">
        <v>30</v>
      </c>
      <c r="Q148" s="14" t="s">
        <v>30</v>
      </c>
      <c r="R148" s="14" t="s">
        <v>30</v>
      </c>
      <c r="S148" s="14" t="s">
        <v>30</v>
      </c>
      <c r="T148" s="14" t="s">
        <v>30</v>
      </c>
      <c r="U148" s="14" t="s">
        <v>31</v>
      </c>
      <c r="V148" s="14" t="s">
        <v>496</v>
      </c>
      <c r="W148" s="14">
        <v>1</v>
      </c>
      <c r="X148" s="58"/>
      <c r="Y148" s="58"/>
      <c r="Z148" s="14">
        <v>1</v>
      </c>
      <c r="AA148" s="14">
        <v>1</v>
      </c>
      <c r="AB148" s="14">
        <v>0</v>
      </c>
      <c r="AC148" s="21">
        <v>3</v>
      </c>
      <c r="AD148" s="6">
        <v>0</v>
      </c>
      <c r="AE148" s="6">
        <v>0</v>
      </c>
      <c r="AF148" s="6">
        <v>0</v>
      </c>
      <c r="AG148" s="59"/>
      <c r="AH148" s="14">
        <v>0</v>
      </c>
      <c r="AI148" s="14">
        <v>0</v>
      </c>
      <c r="AJ148" s="59"/>
      <c r="AK148" s="19">
        <v>3</v>
      </c>
      <c r="AL148" s="19">
        <v>3</v>
      </c>
      <c r="AM148" s="19">
        <v>3</v>
      </c>
      <c r="AN148" s="64"/>
      <c r="AO148" s="14">
        <v>0</v>
      </c>
      <c r="AP148" s="21">
        <v>3</v>
      </c>
      <c r="AQ148" s="14">
        <v>1</v>
      </c>
      <c r="AR148" s="14">
        <v>0</v>
      </c>
      <c r="AS148" s="64"/>
      <c r="AT148" s="21">
        <v>3</v>
      </c>
      <c r="AU148" s="14">
        <v>0</v>
      </c>
      <c r="AV148" s="64"/>
      <c r="AW148" s="14">
        <v>0</v>
      </c>
      <c r="AX148" s="14">
        <v>0</v>
      </c>
      <c r="AY148" s="103" t="s">
        <v>1129</v>
      </c>
      <c r="AZ148" s="103" t="s">
        <v>1129</v>
      </c>
      <c r="BA148" s="20">
        <v>1</v>
      </c>
      <c r="BB148" s="14">
        <v>0</v>
      </c>
      <c r="BC148" s="64"/>
      <c r="BD148" s="6">
        <v>0</v>
      </c>
      <c r="BE148" s="103" t="s">
        <v>1129</v>
      </c>
      <c r="BF148" s="20">
        <v>1</v>
      </c>
      <c r="BG148" s="64"/>
      <c r="BH148" s="20">
        <v>1</v>
      </c>
      <c r="BI148" s="20">
        <v>1</v>
      </c>
      <c r="BJ148" s="64"/>
      <c r="BK148" s="14">
        <v>0</v>
      </c>
      <c r="BL148" s="6">
        <v>0</v>
      </c>
      <c r="BM148" s="14">
        <v>0</v>
      </c>
      <c r="BN148" s="9">
        <v>0</v>
      </c>
      <c r="BO148" s="64"/>
      <c r="BP148" s="14">
        <v>0</v>
      </c>
      <c r="BQ148" s="103" t="s">
        <v>1129</v>
      </c>
      <c r="BR148" s="9">
        <v>0</v>
      </c>
      <c r="BS148" s="103" t="s">
        <v>1129</v>
      </c>
      <c r="BT148" s="64"/>
      <c r="BU148" s="14">
        <v>0</v>
      </c>
      <c r="BV148" s="57"/>
      <c r="BW148" s="14">
        <v>0</v>
      </c>
      <c r="BX148" s="64"/>
      <c r="BY148" s="20">
        <v>1</v>
      </c>
      <c r="BZ148" s="20">
        <v>1</v>
      </c>
      <c r="CA148" s="14">
        <v>0</v>
      </c>
      <c r="CB148" s="14">
        <v>0</v>
      </c>
      <c r="CC148" s="64"/>
      <c r="CD148" s="6">
        <v>0</v>
      </c>
      <c r="CE148" s="6">
        <v>0</v>
      </c>
      <c r="CF148" s="59"/>
      <c r="CG148" s="21">
        <v>3</v>
      </c>
      <c r="CH148" s="6">
        <v>0</v>
      </c>
      <c r="CI148" s="64"/>
      <c r="CJ148" s="14">
        <v>7</v>
      </c>
      <c r="CK148" s="14">
        <v>1224</v>
      </c>
      <c r="CL148" s="58"/>
      <c r="CM148" s="14">
        <v>0</v>
      </c>
      <c r="CN148" s="14">
        <v>1</v>
      </c>
      <c r="CO148" s="14">
        <v>0</v>
      </c>
      <c r="CP148" s="64"/>
      <c r="CQ148" s="64"/>
      <c r="CR148" s="28">
        <v>2</v>
      </c>
      <c r="CS148" s="14">
        <v>0</v>
      </c>
      <c r="CT148" s="14">
        <v>0</v>
      </c>
      <c r="CU148" s="14">
        <v>0</v>
      </c>
      <c r="CV148" s="28">
        <v>2</v>
      </c>
      <c r="CW148" s="21">
        <v>3</v>
      </c>
      <c r="CX148" s="64"/>
      <c r="CY148" s="14">
        <v>0</v>
      </c>
      <c r="CZ148" s="14">
        <v>0</v>
      </c>
      <c r="DA148" s="14">
        <v>0</v>
      </c>
      <c r="DB148" s="85" t="s">
        <v>1129</v>
      </c>
      <c r="DC148" s="64"/>
      <c r="DD148" s="21">
        <v>3</v>
      </c>
      <c r="DE148" s="14">
        <v>0</v>
      </c>
      <c r="DF148" s="14">
        <v>0</v>
      </c>
      <c r="DG148" s="103" t="s">
        <v>1129</v>
      </c>
      <c r="DH148" s="64"/>
      <c r="DI148" s="21">
        <v>3</v>
      </c>
      <c r="DJ148" s="21">
        <v>3</v>
      </c>
      <c r="DK148" s="21">
        <v>3</v>
      </c>
      <c r="DL148" s="21">
        <v>3</v>
      </c>
      <c r="DM148" s="64"/>
      <c r="DN148" s="14">
        <v>0</v>
      </c>
      <c r="DO148" s="9">
        <v>0</v>
      </c>
      <c r="DP148" s="64"/>
      <c r="DQ148" s="103" t="s">
        <v>1129</v>
      </c>
      <c r="DR148" s="64"/>
      <c r="DS148" s="85" t="s">
        <v>1129</v>
      </c>
      <c r="DT148" s="85" t="s">
        <v>1129</v>
      </c>
      <c r="DU148" s="85" t="s">
        <v>1129</v>
      </c>
      <c r="DV148" s="85" t="s">
        <v>1129</v>
      </c>
      <c r="DW148" s="85" t="s">
        <v>1129</v>
      </c>
      <c r="DX148" s="14">
        <v>0</v>
      </c>
      <c r="DY148" s="14">
        <v>0</v>
      </c>
      <c r="DZ148" s="64"/>
      <c r="EA148" s="21">
        <v>3</v>
      </c>
      <c r="EB148" s="21">
        <v>3</v>
      </c>
      <c r="EC148" s="14">
        <v>0</v>
      </c>
      <c r="ED148" s="21">
        <v>3</v>
      </c>
      <c r="EE148" s="9">
        <v>0</v>
      </c>
      <c r="EF148" s="14">
        <v>0</v>
      </c>
      <c r="EG148" s="14">
        <v>0</v>
      </c>
      <c r="EH148" s="14">
        <v>0</v>
      </c>
      <c r="EI148" s="14">
        <v>0</v>
      </c>
      <c r="EJ148" s="58"/>
      <c r="EK148" s="21">
        <v>3</v>
      </c>
      <c r="EL148" s="21">
        <v>3</v>
      </c>
      <c r="EM148" s="21">
        <v>3</v>
      </c>
      <c r="EN148" s="21">
        <v>3</v>
      </c>
      <c r="EO148" s="21">
        <v>3</v>
      </c>
      <c r="EP148" s="13">
        <v>0</v>
      </c>
      <c r="EQ148" s="21">
        <v>3</v>
      </c>
      <c r="ER148" s="21">
        <v>3</v>
      </c>
      <c r="ES148" s="14">
        <v>0</v>
      </c>
      <c r="ET148" s="14">
        <v>0</v>
      </c>
      <c r="EU148" s="14">
        <v>0</v>
      </c>
      <c r="EV148" s="14">
        <v>0</v>
      </c>
      <c r="EW148" s="21">
        <v>3</v>
      </c>
      <c r="EX148" s="21">
        <v>3</v>
      </c>
      <c r="EY148" s="14">
        <v>0</v>
      </c>
      <c r="EZ148" s="14">
        <v>0</v>
      </c>
      <c r="FA148" s="14">
        <v>0</v>
      </c>
      <c r="FB148" s="21">
        <v>3</v>
      </c>
      <c r="FC148" s="14">
        <v>0</v>
      </c>
      <c r="FD148" s="14">
        <v>0</v>
      </c>
      <c r="FE148" s="14">
        <v>0</v>
      </c>
    </row>
    <row r="149" spans="1:161" s="1" customFormat="1" ht="120" customHeight="1" x14ac:dyDescent="0.25">
      <c r="A149" s="13">
        <v>148</v>
      </c>
      <c r="B149" s="14" t="s">
        <v>816</v>
      </c>
      <c r="C149" s="6" t="s">
        <v>817</v>
      </c>
      <c r="D149" s="14" t="s">
        <v>26</v>
      </c>
      <c r="E149" s="14">
        <v>1</v>
      </c>
      <c r="F149" s="14" t="s">
        <v>818</v>
      </c>
      <c r="G149" s="6">
        <v>1</v>
      </c>
      <c r="H149" s="7" t="s">
        <v>814</v>
      </c>
      <c r="I149" s="8">
        <v>2014</v>
      </c>
      <c r="J149" s="7" t="s">
        <v>819</v>
      </c>
      <c r="K149" s="8">
        <v>2017</v>
      </c>
      <c r="L149" s="14" t="s">
        <v>30</v>
      </c>
      <c r="M149" s="14">
        <v>1</v>
      </c>
      <c r="N149" s="14" t="s">
        <v>30</v>
      </c>
      <c r="O149" s="14" t="s">
        <v>30</v>
      </c>
      <c r="P149" s="14" t="s">
        <v>30</v>
      </c>
      <c r="Q149" s="14" t="s">
        <v>30</v>
      </c>
      <c r="R149" s="14" t="s">
        <v>30</v>
      </c>
      <c r="S149" s="14" t="s">
        <v>30</v>
      </c>
      <c r="T149" s="14" t="s">
        <v>30</v>
      </c>
      <c r="U149" s="14" t="s">
        <v>31</v>
      </c>
      <c r="V149" s="14" t="s">
        <v>496</v>
      </c>
      <c r="W149" s="14">
        <v>1</v>
      </c>
      <c r="X149" s="58"/>
      <c r="Y149" s="58"/>
      <c r="Z149" s="14">
        <v>1</v>
      </c>
      <c r="AA149" s="14">
        <v>1</v>
      </c>
      <c r="AB149" s="14">
        <v>0</v>
      </c>
      <c r="AC149" s="21">
        <v>3</v>
      </c>
      <c r="AD149" s="6">
        <v>0</v>
      </c>
      <c r="AE149" s="6">
        <v>0</v>
      </c>
      <c r="AF149" s="6">
        <v>0</v>
      </c>
      <c r="AG149" s="59"/>
      <c r="AH149" s="14">
        <v>0</v>
      </c>
      <c r="AI149" s="14">
        <v>0</v>
      </c>
      <c r="AJ149" s="59"/>
      <c r="AK149" s="19">
        <v>3</v>
      </c>
      <c r="AL149" s="19">
        <v>3</v>
      </c>
      <c r="AM149" s="19">
        <v>3</v>
      </c>
      <c r="AN149" s="64"/>
      <c r="AO149" s="14">
        <v>0</v>
      </c>
      <c r="AP149" s="21">
        <v>3</v>
      </c>
      <c r="AQ149" s="14">
        <v>1</v>
      </c>
      <c r="AR149" s="14">
        <v>0</v>
      </c>
      <c r="AS149" s="64"/>
      <c r="AT149" s="21">
        <v>3</v>
      </c>
      <c r="AU149" s="14">
        <v>0</v>
      </c>
      <c r="AV149" s="64"/>
      <c r="AW149" s="14">
        <v>0</v>
      </c>
      <c r="AX149" s="14">
        <v>0</v>
      </c>
      <c r="AY149" s="103" t="s">
        <v>1129</v>
      </c>
      <c r="AZ149" s="103" t="s">
        <v>1129</v>
      </c>
      <c r="BA149" s="20">
        <v>1</v>
      </c>
      <c r="BB149" s="14">
        <v>0</v>
      </c>
      <c r="BC149" s="64"/>
      <c r="BD149" s="6">
        <v>0</v>
      </c>
      <c r="BE149" s="103" t="s">
        <v>1129</v>
      </c>
      <c r="BF149" s="28">
        <v>2</v>
      </c>
      <c r="BG149" s="64"/>
      <c r="BH149" s="20">
        <v>1</v>
      </c>
      <c r="BI149" s="20">
        <v>1</v>
      </c>
      <c r="BJ149" s="64"/>
      <c r="BK149" s="14">
        <v>0</v>
      </c>
      <c r="BL149" s="6">
        <v>0</v>
      </c>
      <c r="BM149" s="14">
        <v>0</v>
      </c>
      <c r="BN149" s="9">
        <v>0</v>
      </c>
      <c r="BO149" s="64"/>
      <c r="BP149" s="14">
        <v>0</v>
      </c>
      <c r="BQ149" s="103" t="s">
        <v>1129</v>
      </c>
      <c r="BR149" s="9">
        <v>0</v>
      </c>
      <c r="BS149" s="103" t="s">
        <v>1129</v>
      </c>
      <c r="BT149" s="64"/>
      <c r="BU149" s="14">
        <v>0</v>
      </c>
      <c r="BV149" s="57"/>
      <c r="BW149" s="14">
        <v>0</v>
      </c>
      <c r="BX149" s="64"/>
      <c r="BY149" s="20">
        <v>1</v>
      </c>
      <c r="BZ149" s="20">
        <v>1</v>
      </c>
      <c r="CA149" s="14">
        <v>0</v>
      </c>
      <c r="CB149" s="14">
        <v>0</v>
      </c>
      <c r="CC149" s="64"/>
      <c r="CD149" s="6">
        <v>0</v>
      </c>
      <c r="CE149" s="6">
        <v>0</v>
      </c>
      <c r="CF149" s="59"/>
      <c r="CG149" s="21">
        <v>3</v>
      </c>
      <c r="CH149" s="6">
        <v>0</v>
      </c>
      <c r="CI149" s="64"/>
      <c r="CJ149" s="14">
        <v>2</v>
      </c>
      <c r="CK149" s="14">
        <v>235</v>
      </c>
      <c r="CL149" s="58"/>
      <c r="CM149" s="14">
        <v>0</v>
      </c>
      <c r="CN149" s="14">
        <v>1</v>
      </c>
      <c r="CO149" s="14">
        <v>0</v>
      </c>
      <c r="CP149" s="64"/>
      <c r="CQ149" s="64"/>
      <c r="CR149" s="28">
        <v>2</v>
      </c>
      <c r="CS149" s="14">
        <v>0</v>
      </c>
      <c r="CT149" s="14">
        <v>0</v>
      </c>
      <c r="CU149" s="14">
        <v>0</v>
      </c>
      <c r="CV149" s="28">
        <v>2</v>
      </c>
      <c r="CW149" s="21">
        <v>3</v>
      </c>
      <c r="CX149" s="64"/>
      <c r="CY149" s="14">
        <v>0</v>
      </c>
      <c r="CZ149" s="14">
        <v>0</v>
      </c>
      <c r="DA149" s="14">
        <v>0</v>
      </c>
      <c r="DB149" s="85" t="s">
        <v>1129</v>
      </c>
      <c r="DC149" s="64"/>
      <c r="DD149" s="21">
        <v>3</v>
      </c>
      <c r="DE149" s="14">
        <v>0</v>
      </c>
      <c r="DF149" s="14">
        <v>0</v>
      </c>
      <c r="DG149" s="103" t="s">
        <v>1129</v>
      </c>
      <c r="DH149" s="64"/>
      <c r="DI149" s="21">
        <v>3</v>
      </c>
      <c r="DJ149" s="21">
        <v>3</v>
      </c>
      <c r="DK149" s="21">
        <v>3</v>
      </c>
      <c r="DL149" s="21">
        <v>3</v>
      </c>
      <c r="DM149" s="64"/>
      <c r="DN149" s="14">
        <v>0</v>
      </c>
      <c r="DO149" s="9">
        <v>0</v>
      </c>
      <c r="DP149" s="64"/>
      <c r="DQ149" s="103" t="s">
        <v>1129</v>
      </c>
      <c r="DR149" s="64"/>
      <c r="DS149" s="85" t="s">
        <v>1129</v>
      </c>
      <c r="DT149" s="85" t="s">
        <v>1129</v>
      </c>
      <c r="DU149" s="85" t="s">
        <v>1129</v>
      </c>
      <c r="DV149" s="85" t="s">
        <v>1129</v>
      </c>
      <c r="DW149" s="85" t="s">
        <v>1129</v>
      </c>
      <c r="DX149" s="14">
        <v>0</v>
      </c>
      <c r="DY149" s="14">
        <v>0</v>
      </c>
      <c r="DZ149" s="64"/>
      <c r="EA149" s="21">
        <v>3</v>
      </c>
      <c r="EB149" s="21">
        <v>3</v>
      </c>
      <c r="EC149" s="14">
        <v>0</v>
      </c>
      <c r="ED149" s="21">
        <v>3</v>
      </c>
      <c r="EE149" s="9">
        <v>0</v>
      </c>
      <c r="EF149" s="14">
        <v>0</v>
      </c>
      <c r="EG149" s="14">
        <v>0</v>
      </c>
      <c r="EH149" s="14">
        <v>0</v>
      </c>
      <c r="EI149" s="14">
        <v>0</v>
      </c>
      <c r="EJ149" s="58"/>
      <c r="EK149" s="21">
        <v>3</v>
      </c>
      <c r="EL149" s="21">
        <v>3</v>
      </c>
      <c r="EM149" s="21">
        <v>3</v>
      </c>
      <c r="EN149" s="21">
        <v>3</v>
      </c>
      <c r="EO149" s="21">
        <v>3</v>
      </c>
      <c r="EP149" s="21">
        <v>3</v>
      </c>
      <c r="EQ149" s="21">
        <v>3</v>
      </c>
      <c r="ER149" s="21">
        <v>3</v>
      </c>
      <c r="ES149" s="14">
        <v>0</v>
      </c>
      <c r="ET149" s="14">
        <v>0</v>
      </c>
      <c r="EU149" s="14">
        <v>0</v>
      </c>
      <c r="EV149" s="14">
        <v>0</v>
      </c>
      <c r="EW149" s="21">
        <v>3</v>
      </c>
      <c r="EX149" s="21">
        <v>3</v>
      </c>
      <c r="EY149" s="21">
        <v>3</v>
      </c>
      <c r="EZ149" s="14">
        <v>0</v>
      </c>
      <c r="FA149" s="21">
        <v>3</v>
      </c>
      <c r="FB149" s="21">
        <v>3</v>
      </c>
      <c r="FC149" s="21">
        <v>3</v>
      </c>
      <c r="FD149" s="14">
        <v>0</v>
      </c>
      <c r="FE149" s="14">
        <v>0</v>
      </c>
    </row>
    <row r="150" spans="1:161" s="1" customFormat="1" ht="120" customHeight="1" x14ac:dyDescent="0.25">
      <c r="A150" s="13">
        <v>149</v>
      </c>
      <c r="B150" s="6" t="s">
        <v>820</v>
      </c>
      <c r="C150" s="6" t="s">
        <v>821</v>
      </c>
      <c r="D150" s="14" t="s">
        <v>26</v>
      </c>
      <c r="E150" s="14">
        <v>1</v>
      </c>
      <c r="F150" s="6" t="s">
        <v>822</v>
      </c>
      <c r="G150" s="6">
        <v>1</v>
      </c>
      <c r="H150" s="7">
        <v>41817</v>
      </c>
      <c r="I150" s="8">
        <v>2014</v>
      </c>
      <c r="J150" s="27">
        <v>41883</v>
      </c>
      <c r="K150" s="8">
        <v>2014</v>
      </c>
      <c r="L150" s="18" t="s">
        <v>30</v>
      </c>
      <c r="M150" s="14">
        <v>1</v>
      </c>
      <c r="N150" s="14" t="s">
        <v>30</v>
      </c>
      <c r="O150" s="14" t="s">
        <v>30</v>
      </c>
      <c r="P150" s="14" t="s">
        <v>30</v>
      </c>
      <c r="Q150" s="14" t="s">
        <v>823</v>
      </c>
      <c r="R150" s="14" t="s">
        <v>824</v>
      </c>
      <c r="S150" s="14" t="s">
        <v>825</v>
      </c>
      <c r="T150" s="14" t="s">
        <v>30</v>
      </c>
      <c r="U150" s="14" t="s">
        <v>73</v>
      </c>
      <c r="V150" s="14" t="s">
        <v>496</v>
      </c>
      <c r="W150" s="14">
        <v>1</v>
      </c>
      <c r="X150" s="58"/>
      <c r="Y150" s="58"/>
      <c r="Z150" s="14">
        <v>1</v>
      </c>
      <c r="AA150" s="14">
        <v>1</v>
      </c>
      <c r="AB150" s="14">
        <v>0</v>
      </c>
      <c r="AC150" s="20">
        <v>1</v>
      </c>
      <c r="AD150" s="6">
        <v>0</v>
      </c>
      <c r="AE150" s="6">
        <v>0</v>
      </c>
      <c r="AF150" s="6">
        <v>0</v>
      </c>
      <c r="AG150" s="59"/>
      <c r="AH150" s="14">
        <v>0</v>
      </c>
      <c r="AI150" s="14">
        <v>0</v>
      </c>
      <c r="AJ150" s="59"/>
      <c r="AK150" s="19">
        <v>3</v>
      </c>
      <c r="AL150" s="19">
        <v>3</v>
      </c>
      <c r="AM150" s="19">
        <v>3</v>
      </c>
      <c r="AN150" s="64"/>
      <c r="AO150" s="14">
        <v>0</v>
      </c>
      <c r="AP150" s="21">
        <v>3</v>
      </c>
      <c r="AQ150" s="14">
        <v>1</v>
      </c>
      <c r="AR150" s="14">
        <v>0</v>
      </c>
      <c r="AS150" s="64"/>
      <c r="AT150" s="21">
        <v>3</v>
      </c>
      <c r="AU150" s="14">
        <v>0</v>
      </c>
      <c r="AV150" s="64"/>
      <c r="AW150" s="14">
        <v>0</v>
      </c>
      <c r="AX150" s="14">
        <v>0</v>
      </c>
      <c r="AY150" s="103" t="s">
        <v>1129</v>
      </c>
      <c r="AZ150" s="103" t="s">
        <v>1129</v>
      </c>
      <c r="BA150" s="20">
        <v>1</v>
      </c>
      <c r="BB150" s="13">
        <v>0</v>
      </c>
      <c r="BC150" s="64"/>
      <c r="BD150" s="6">
        <v>0</v>
      </c>
      <c r="BE150" s="103" t="s">
        <v>1129</v>
      </c>
      <c r="BF150" s="21">
        <v>3</v>
      </c>
      <c r="BG150" s="64"/>
      <c r="BH150" s="20">
        <v>1</v>
      </c>
      <c r="BI150" s="20">
        <v>1</v>
      </c>
      <c r="BJ150" s="64"/>
      <c r="BK150" s="14">
        <v>0</v>
      </c>
      <c r="BL150" s="6">
        <v>0</v>
      </c>
      <c r="BM150" s="14">
        <v>0</v>
      </c>
      <c r="BN150" s="9">
        <v>0</v>
      </c>
      <c r="BO150" s="64"/>
      <c r="BP150" s="14">
        <v>0</v>
      </c>
      <c r="BQ150" s="103" t="s">
        <v>1129</v>
      </c>
      <c r="BR150" s="9">
        <v>0</v>
      </c>
      <c r="BS150" s="103" t="s">
        <v>1129</v>
      </c>
      <c r="BT150" s="64"/>
      <c r="BU150" s="31">
        <v>1</v>
      </c>
      <c r="BV150" s="57"/>
      <c r="BW150" s="14">
        <v>0</v>
      </c>
      <c r="BX150" s="64"/>
      <c r="BY150" s="14">
        <v>0</v>
      </c>
      <c r="BZ150" s="20">
        <v>1</v>
      </c>
      <c r="CA150" s="14">
        <v>0</v>
      </c>
      <c r="CB150" s="14">
        <v>0</v>
      </c>
      <c r="CC150" s="64"/>
      <c r="CD150" s="6">
        <v>0</v>
      </c>
      <c r="CE150" s="6">
        <v>0</v>
      </c>
      <c r="CF150" s="59"/>
      <c r="CG150" s="21">
        <v>3</v>
      </c>
      <c r="CH150" s="6">
        <v>0</v>
      </c>
      <c r="CI150" s="64"/>
      <c r="CJ150" s="14">
        <v>7</v>
      </c>
      <c r="CK150" s="14">
        <v>1072</v>
      </c>
      <c r="CL150" s="58"/>
      <c r="CM150" s="14">
        <v>0</v>
      </c>
      <c r="CN150" s="14">
        <v>1</v>
      </c>
      <c r="CO150" s="14">
        <v>0</v>
      </c>
      <c r="CP150" s="64"/>
      <c r="CQ150" s="64"/>
      <c r="CR150" s="28">
        <v>2</v>
      </c>
      <c r="CS150" s="20">
        <v>1</v>
      </c>
      <c r="CT150" s="14">
        <v>0</v>
      </c>
      <c r="CU150" s="14">
        <v>0</v>
      </c>
      <c r="CV150" s="21">
        <v>3</v>
      </c>
      <c r="CW150" s="14">
        <v>0</v>
      </c>
      <c r="CX150" s="64"/>
      <c r="CY150" s="14">
        <v>0</v>
      </c>
      <c r="CZ150" s="14">
        <v>0</v>
      </c>
      <c r="DA150" s="14">
        <v>0</v>
      </c>
      <c r="DB150" s="85" t="s">
        <v>1129</v>
      </c>
      <c r="DC150" s="64"/>
      <c r="DD150" s="21">
        <v>3</v>
      </c>
      <c r="DE150" s="14">
        <v>0</v>
      </c>
      <c r="DF150" s="14">
        <v>0</v>
      </c>
      <c r="DG150" s="103" t="s">
        <v>1129</v>
      </c>
      <c r="DH150" s="64"/>
      <c r="DI150" s="21">
        <v>3</v>
      </c>
      <c r="DJ150" s="21">
        <v>3</v>
      </c>
      <c r="DK150" s="20">
        <v>1</v>
      </c>
      <c r="DL150" s="21">
        <v>3</v>
      </c>
      <c r="DM150" s="64"/>
      <c r="DN150" s="14">
        <v>0</v>
      </c>
      <c r="DO150" s="9">
        <v>0</v>
      </c>
      <c r="DP150" s="64"/>
      <c r="DQ150" s="103" t="s">
        <v>1129</v>
      </c>
      <c r="DR150" s="64"/>
      <c r="DS150" s="85" t="s">
        <v>1129</v>
      </c>
      <c r="DT150" s="85" t="s">
        <v>1129</v>
      </c>
      <c r="DU150" s="85" t="s">
        <v>1129</v>
      </c>
      <c r="DV150" s="85" t="s">
        <v>1129</v>
      </c>
      <c r="DW150" s="85" t="s">
        <v>1129</v>
      </c>
      <c r="DX150" s="14">
        <v>0</v>
      </c>
      <c r="DY150" s="14">
        <v>0</v>
      </c>
      <c r="DZ150" s="64"/>
      <c r="EA150" s="14">
        <v>0</v>
      </c>
      <c r="EB150" s="14">
        <v>0</v>
      </c>
      <c r="EC150" s="21">
        <v>3</v>
      </c>
      <c r="ED150" s="21">
        <v>3</v>
      </c>
      <c r="EE150" s="9">
        <v>0</v>
      </c>
      <c r="EF150" s="14">
        <v>0</v>
      </c>
      <c r="EG150" s="14">
        <v>0</v>
      </c>
      <c r="EH150" s="14">
        <v>0</v>
      </c>
      <c r="EI150" s="14">
        <v>0</v>
      </c>
      <c r="EJ150" s="58"/>
      <c r="EK150" s="21">
        <v>3</v>
      </c>
      <c r="EL150" s="21">
        <v>3</v>
      </c>
      <c r="EM150" s="21">
        <v>3</v>
      </c>
      <c r="EN150" s="21">
        <v>3</v>
      </c>
      <c r="EO150" s="21">
        <v>3</v>
      </c>
      <c r="EP150" s="13">
        <v>0</v>
      </c>
      <c r="EQ150" s="21">
        <v>3</v>
      </c>
      <c r="ER150" s="21">
        <v>3</v>
      </c>
      <c r="ES150" s="14">
        <v>0</v>
      </c>
      <c r="ET150" s="14">
        <v>0</v>
      </c>
      <c r="EU150" s="14">
        <v>0</v>
      </c>
      <c r="EV150" s="14">
        <v>0</v>
      </c>
      <c r="EW150" s="21">
        <v>3</v>
      </c>
      <c r="EX150" s="21">
        <v>3</v>
      </c>
      <c r="EY150" s="14">
        <v>0</v>
      </c>
      <c r="EZ150" s="14">
        <v>0</v>
      </c>
      <c r="FA150" s="14">
        <v>0</v>
      </c>
      <c r="FB150" s="14">
        <v>0</v>
      </c>
      <c r="FC150" s="14">
        <v>0</v>
      </c>
      <c r="FD150" s="14">
        <v>0</v>
      </c>
      <c r="FE150" s="14">
        <v>0</v>
      </c>
    </row>
    <row r="151" spans="1:161" s="1" customFormat="1" ht="120" customHeight="1" x14ac:dyDescent="0.25">
      <c r="A151" s="13">
        <v>150</v>
      </c>
      <c r="B151" s="6" t="s">
        <v>826</v>
      </c>
      <c r="C151" s="6" t="s">
        <v>827</v>
      </c>
      <c r="D151" s="14" t="s">
        <v>35</v>
      </c>
      <c r="E151" s="14">
        <v>1</v>
      </c>
      <c r="F151" s="14" t="s">
        <v>828</v>
      </c>
      <c r="G151" s="6">
        <v>3</v>
      </c>
      <c r="H151" s="7" t="s">
        <v>829</v>
      </c>
      <c r="I151" s="8">
        <v>2014</v>
      </c>
      <c r="J151" s="7" t="s">
        <v>830</v>
      </c>
      <c r="K151" s="8">
        <v>2015</v>
      </c>
      <c r="L151" s="18" t="s">
        <v>30</v>
      </c>
      <c r="M151" s="14">
        <v>1</v>
      </c>
      <c r="N151" s="14" t="s">
        <v>30</v>
      </c>
      <c r="O151" s="14" t="s">
        <v>30</v>
      </c>
      <c r="P151" s="14" t="s">
        <v>30</v>
      </c>
      <c r="Q151" s="14" t="s">
        <v>30</v>
      </c>
      <c r="R151" s="14" t="s">
        <v>30</v>
      </c>
      <c r="S151" s="14" t="s">
        <v>30</v>
      </c>
      <c r="T151" s="14" t="s">
        <v>30</v>
      </c>
      <c r="U151" s="14" t="s">
        <v>31</v>
      </c>
      <c r="V151" s="30" t="s">
        <v>831</v>
      </c>
      <c r="W151" s="14">
        <v>1</v>
      </c>
      <c r="X151" s="58"/>
      <c r="Y151" s="58"/>
      <c r="Z151" s="14">
        <v>1</v>
      </c>
      <c r="AA151" s="14">
        <v>1</v>
      </c>
      <c r="AB151" s="20">
        <v>1</v>
      </c>
      <c r="AC151" s="6">
        <v>0</v>
      </c>
      <c r="AD151" s="20">
        <v>1</v>
      </c>
      <c r="AE151" s="20">
        <v>1</v>
      </c>
      <c r="AF151" s="6">
        <v>0</v>
      </c>
      <c r="AG151" s="59"/>
      <c r="AH151" s="28">
        <v>2</v>
      </c>
      <c r="AI151" s="28">
        <v>2</v>
      </c>
      <c r="AJ151" s="59"/>
      <c r="AK151" s="13">
        <v>0</v>
      </c>
      <c r="AL151" s="19">
        <v>3</v>
      </c>
      <c r="AM151" s="19">
        <v>3</v>
      </c>
      <c r="AN151" s="64"/>
      <c r="AO151" s="14">
        <v>0</v>
      </c>
      <c r="AP151" s="21">
        <v>3</v>
      </c>
      <c r="AQ151" s="14">
        <v>0</v>
      </c>
      <c r="AR151" s="20">
        <v>1</v>
      </c>
      <c r="AS151" s="64"/>
      <c r="AT151" s="21">
        <v>3</v>
      </c>
      <c r="AU151" s="14">
        <v>0</v>
      </c>
      <c r="AV151" s="64"/>
      <c r="AW151" s="14">
        <v>0</v>
      </c>
      <c r="AX151" s="14">
        <v>0</v>
      </c>
      <c r="AY151" s="103" t="s">
        <v>1129</v>
      </c>
      <c r="AZ151" s="103" t="s">
        <v>1129</v>
      </c>
      <c r="BA151" s="28">
        <v>2</v>
      </c>
      <c r="BB151" s="28">
        <v>2</v>
      </c>
      <c r="BC151" s="64"/>
      <c r="BD151" s="20">
        <v>1</v>
      </c>
      <c r="BE151" s="103" t="s">
        <v>1129</v>
      </c>
      <c r="BF151" s="20">
        <v>1</v>
      </c>
      <c r="BG151" s="64"/>
      <c r="BH151" s="20">
        <v>1</v>
      </c>
      <c r="BI151" s="20">
        <v>1</v>
      </c>
      <c r="BJ151" s="64"/>
      <c r="BK151" s="14">
        <v>0</v>
      </c>
      <c r="BL151" s="6">
        <v>0</v>
      </c>
      <c r="BM151" s="14">
        <v>0</v>
      </c>
      <c r="BN151" s="9">
        <v>0</v>
      </c>
      <c r="BO151" s="64"/>
      <c r="BP151" s="14">
        <v>0</v>
      </c>
      <c r="BQ151" s="103" t="s">
        <v>1129</v>
      </c>
      <c r="BR151" s="9">
        <v>0</v>
      </c>
      <c r="BS151" s="103" t="s">
        <v>1129</v>
      </c>
      <c r="BT151" s="64"/>
      <c r="BU151" s="20">
        <v>1</v>
      </c>
      <c r="BV151" s="57"/>
      <c r="BW151" s="20">
        <v>1</v>
      </c>
      <c r="BX151" s="64"/>
      <c r="BY151" s="20">
        <v>1</v>
      </c>
      <c r="BZ151" s="20">
        <v>1</v>
      </c>
      <c r="CA151" s="20">
        <v>1</v>
      </c>
      <c r="CB151" s="14">
        <v>0</v>
      </c>
      <c r="CC151" s="64"/>
      <c r="CD151" s="20">
        <v>1</v>
      </c>
      <c r="CE151" s="6">
        <v>0</v>
      </c>
      <c r="CF151" s="59"/>
      <c r="CG151" s="21">
        <v>3</v>
      </c>
      <c r="CH151" s="6">
        <v>0</v>
      </c>
      <c r="CI151" s="64"/>
      <c r="CJ151" s="14">
        <v>11</v>
      </c>
      <c r="CK151" s="14">
        <v>1906</v>
      </c>
      <c r="CL151" s="58"/>
      <c r="CM151" s="14">
        <v>0</v>
      </c>
      <c r="CN151" s="14">
        <v>0</v>
      </c>
      <c r="CO151" s="14">
        <v>1</v>
      </c>
      <c r="CP151" s="64"/>
      <c r="CQ151" s="64"/>
      <c r="CR151" s="28">
        <v>2</v>
      </c>
      <c r="CS151" s="20">
        <v>1</v>
      </c>
      <c r="CT151" s="21">
        <v>3</v>
      </c>
      <c r="CU151" s="14"/>
      <c r="CV151" s="21">
        <v>3</v>
      </c>
      <c r="CW151" s="21">
        <v>3</v>
      </c>
      <c r="CX151" s="64"/>
      <c r="CY151" s="14">
        <v>0</v>
      </c>
      <c r="CZ151" s="14">
        <v>0</v>
      </c>
      <c r="DA151" s="14">
        <v>0</v>
      </c>
      <c r="DB151" s="85" t="s">
        <v>1129</v>
      </c>
      <c r="DC151" s="64"/>
      <c r="DD151" s="21">
        <v>3</v>
      </c>
      <c r="DE151" s="14">
        <v>0</v>
      </c>
      <c r="DF151" s="14">
        <v>0</v>
      </c>
      <c r="DG151" s="103" t="s">
        <v>1129</v>
      </c>
      <c r="DH151" s="64"/>
      <c r="DI151" s="21">
        <v>3</v>
      </c>
      <c r="DJ151" s="14">
        <v>0</v>
      </c>
      <c r="DK151" s="21">
        <v>3</v>
      </c>
      <c r="DL151" s="21">
        <v>3</v>
      </c>
      <c r="DM151" s="64"/>
      <c r="DN151" s="20">
        <v>1</v>
      </c>
      <c r="DO151" s="9">
        <v>0</v>
      </c>
      <c r="DP151" s="64"/>
      <c r="DQ151" s="103" t="s">
        <v>1129</v>
      </c>
      <c r="DR151" s="64"/>
      <c r="DS151" s="85" t="s">
        <v>1129</v>
      </c>
      <c r="DT151" s="85" t="s">
        <v>1129</v>
      </c>
      <c r="DU151" s="85" t="s">
        <v>1129</v>
      </c>
      <c r="DV151" s="85" t="s">
        <v>1129</v>
      </c>
      <c r="DW151" s="85" t="s">
        <v>1129</v>
      </c>
      <c r="DX151" s="14">
        <v>0</v>
      </c>
      <c r="DY151" s="14">
        <v>0</v>
      </c>
      <c r="DZ151" s="64"/>
      <c r="EA151" s="21">
        <v>3</v>
      </c>
      <c r="EB151" s="21">
        <v>3</v>
      </c>
      <c r="EC151" s="21">
        <v>3</v>
      </c>
      <c r="ED151" s="21">
        <v>3</v>
      </c>
      <c r="EE151" s="9">
        <v>0</v>
      </c>
      <c r="EF151" s="14">
        <v>0</v>
      </c>
      <c r="EG151" s="21">
        <v>3</v>
      </c>
      <c r="EH151" s="21">
        <v>3</v>
      </c>
      <c r="EI151" s="14">
        <v>0</v>
      </c>
      <c r="EJ151" s="58"/>
      <c r="EK151" s="21">
        <v>1</v>
      </c>
      <c r="EL151" s="28">
        <v>2</v>
      </c>
      <c r="EM151" s="28">
        <v>2</v>
      </c>
      <c r="EN151" s="14">
        <v>0</v>
      </c>
      <c r="EO151" s="21">
        <v>3</v>
      </c>
      <c r="EP151" s="13">
        <v>0</v>
      </c>
      <c r="EQ151" s="21">
        <v>3</v>
      </c>
      <c r="ER151" s="14">
        <v>0</v>
      </c>
      <c r="ES151" s="21">
        <v>3</v>
      </c>
      <c r="ET151" s="14">
        <v>0</v>
      </c>
      <c r="EU151" s="14">
        <v>0</v>
      </c>
      <c r="EV151" s="14">
        <v>0</v>
      </c>
      <c r="EW151" s="21">
        <v>3</v>
      </c>
      <c r="EX151" s="21">
        <v>3</v>
      </c>
      <c r="EY151" s="14">
        <v>0</v>
      </c>
      <c r="EZ151" s="21">
        <v>3</v>
      </c>
      <c r="FA151" s="14">
        <v>0</v>
      </c>
      <c r="FB151" s="14">
        <v>0</v>
      </c>
      <c r="FC151" s="14">
        <v>0</v>
      </c>
      <c r="FD151" s="14">
        <v>0</v>
      </c>
      <c r="FE151" s="14">
        <v>0</v>
      </c>
    </row>
    <row r="152" spans="1:161" s="1" customFormat="1" ht="120" customHeight="1" x14ac:dyDescent="0.25">
      <c r="A152" s="13">
        <v>151</v>
      </c>
      <c r="B152" s="6" t="s">
        <v>832</v>
      </c>
      <c r="C152" s="6" t="s">
        <v>833</v>
      </c>
      <c r="D152" s="6" t="s">
        <v>26</v>
      </c>
      <c r="E152" s="6">
        <v>1</v>
      </c>
      <c r="F152" s="6" t="s">
        <v>834</v>
      </c>
      <c r="G152" s="6">
        <v>2</v>
      </c>
      <c r="H152" s="7" t="s">
        <v>835</v>
      </c>
      <c r="I152" s="8">
        <v>2014</v>
      </c>
      <c r="J152" s="6" t="s">
        <v>836</v>
      </c>
      <c r="K152" s="8">
        <v>2016</v>
      </c>
      <c r="L152" s="6" t="s">
        <v>30</v>
      </c>
      <c r="M152" s="6">
        <v>1</v>
      </c>
      <c r="N152" s="6" t="s">
        <v>30</v>
      </c>
      <c r="O152" s="6" t="s">
        <v>30</v>
      </c>
      <c r="P152" s="6" t="s">
        <v>30</v>
      </c>
      <c r="Q152" s="6" t="s">
        <v>30</v>
      </c>
      <c r="R152" s="6" t="s">
        <v>30</v>
      </c>
      <c r="S152" s="6" t="s">
        <v>30</v>
      </c>
      <c r="T152" s="6" t="s">
        <v>30</v>
      </c>
      <c r="U152" s="6" t="s">
        <v>31</v>
      </c>
      <c r="V152" s="6" t="s">
        <v>837</v>
      </c>
      <c r="W152" s="13">
        <v>1</v>
      </c>
      <c r="X152" s="57"/>
      <c r="Y152" s="57"/>
      <c r="Z152" s="13">
        <v>0</v>
      </c>
      <c r="AA152" s="13">
        <v>0</v>
      </c>
      <c r="AB152" s="13">
        <v>0</v>
      </c>
      <c r="AC152" s="13">
        <v>0</v>
      </c>
      <c r="AD152" s="13">
        <v>0</v>
      </c>
      <c r="AE152" s="13">
        <v>0</v>
      </c>
      <c r="AF152" s="13">
        <v>0</v>
      </c>
      <c r="AG152" s="57"/>
      <c r="AH152" s="13">
        <v>0</v>
      </c>
      <c r="AI152" s="13">
        <v>0</v>
      </c>
      <c r="AJ152" s="57"/>
      <c r="AK152" s="13">
        <v>0</v>
      </c>
      <c r="AL152" s="13">
        <v>0</v>
      </c>
      <c r="AM152" s="13">
        <v>0</v>
      </c>
      <c r="AN152" s="64"/>
      <c r="AO152" s="13">
        <v>0</v>
      </c>
      <c r="AP152" s="13">
        <v>0</v>
      </c>
      <c r="AQ152" s="13">
        <v>0</v>
      </c>
      <c r="AR152" s="13">
        <v>0</v>
      </c>
      <c r="AS152" s="64"/>
      <c r="AT152" s="13">
        <v>0</v>
      </c>
      <c r="AU152" s="13">
        <v>0</v>
      </c>
      <c r="AV152" s="64"/>
      <c r="AW152" s="13">
        <v>0</v>
      </c>
      <c r="AX152" s="13">
        <v>0</v>
      </c>
      <c r="AY152" s="103" t="s">
        <v>1129</v>
      </c>
      <c r="AZ152" s="103" t="s">
        <v>1129</v>
      </c>
      <c r="BA152" s="13">
        <v>0</v>
      </c>
      <c r="BB152" s="13">
        <v>0</v>
      </c>
      <c r="BC152" s="64"/>
      <c r="BD152" s="13">
        <v>0</v>
      </c>
      <c r="BE152" s="103" t="s">
        <v>1129</v>
      </c>
      <c r="BF152" s="13">
        <v>0</v>
      </c>
      <c r="BG152" s="64"/>
      <c r="BH152" s="13">
        <v>0</v>
      </c>
      <c r="BI152" s="13">
        <v>0</v>
      </c>
      <c r="BJ152" s="64"/>
      <c r="BK152" s="13">
        <v>0</v>
      </c>
      <c r="BL152" s="13">
        <v>0</v>
      </c>
      <c r="BM152" s="13">
        <v>0</v>
      </c>
      <c r="BN152" s="9">
        <v>0</v>
      </c>
      <c r="BO152" s="64"/>
      <c r="BP152" s="13">
        <v>0</v>
      </c>
      <c r="BQ152" s="103" t="s">
        <v>1129</v>
      </c>
      <c r="BR152" s="9">
        <v>0</v>
      </c>
      <c r="BS152" s="103" t="s">
        <v>1129</v>
      </c>
      <c r="BT152" s="64"/>
      <c r="BU152" s="13">
        <v>0</v>
      </c>
      <c r="BV152" s="57"/>
      <c r="BW152" s="13">
        <v>0</v>
      </c>
      <c r="BX152" s="64"/>
      <c r="BY152" s="13">
        <v>0</v>
      </c>
      <c r="BZ152" s="13">
        <v>0</v>
      </c>
      <c r="CA152" s="13">
        <v>0</v>
      </c>
      <c r="CB152" s="13">
        <v>0</v>
      </c>
      <c r="CC152" s="64"/>
      <c r="CD152" s="13">
        <v>0</v>
      </c>
      <c r="CE152" s="13">
        <v>0</v>
      </c>
      <c r="CF152" s="57"/>
      <c r="CG152" s="13">
        <v>0</v>
      </c>
      <c r="CH152" s="13">
        <v>0</v>
      </c>
      <c r="CI152" s="64"/>
      <c r="CJ152" s="13">
        <v>0</v>
      </c>
      <c r="CK152" s="13">
        <v>0</v>
      </c>
      <c r="CL152" s="57"/>
      <c r="CM152" s="13">
        <v>0</v>
      </c>
      <c r="CN152" s="13">
        <v>0</v>
      </c>
      <c r="CO152" s="13">
        <v>0</v>
      </c>
      <c r="CP152" s="64"/>
      <c r="CQ152" s="64"/>
      <c r="CR152" s="13">
        <v>0</v>
      </c>
      <c r="CS152" s="13">
        <v>0</v>
      </c>
      <c r="CT152" s="22">
        <v>0</v>
      </c>
      <c r="CU152" s="22">
        <v>0</v>
      </c>
      <c r="CV152" s="22">
        <v>0</v>
      </c>
      <c r="CW152" s="22">
        <v>0</v>
      </c>
      <c r="CX152" s="64"/>
      <c r="CY152" s="14">
        <v>0</v>
      </c>
      <c r="CZ152" s="14">
        <v>0</v>
      </c>
      <c r="DA152" s="13">
        <v>0</v>
      </c>
      <c r="DB152" s="85" t="s">
        <v>1129</v>
      </c>
      <c r="DC152" s="64"/>
      <c r="DD152" s="13">
        <v>0</v>
      </c>
      <c r="DE152" s="13">
        <v>0</v>
      </c>
      <c r="DF152" s="13">
        <v>0</v>
      </c>
      <c r="DG152" s="103" t="s">
        <v>1129</v>
      </c>
      <c r="DH152" s="64"/>
      <c r="DI152" s="13">
        <v>0</v>
      </c>
      <c r="DJ152" s="13">
        <v>0</v>
      </c>
      <c r="DK152" s="13">
        <v>0</v>
      </c>
      <c r="DL152" s="13">
        <v>0</v>
      </c>
      <c r="DM152" s="64"/>
      <c r="DN152" s="13">
        <v>0</v>
      </c>
      <c r="DO152" s="9">
        <v>0</v>
      </c>
      <c r="DP152" s="64"/>
      <c r="DQ152" s="103" t="s">
        <v>1129</v>
      </c>
      <c r="DR152" s="64"/>
      <c r="DS152" s="85" t="s">
        <v>1129</v>
      </c>
      <c r="DT152" s="85" t="s">
        <v>1129</v>
      </c>
      <c r="DU152" s="85" t="s">
        <v>1129</v>
      </c>
      <c r="DV152" s="85" t="s">
        <v>1129</v>
      </c>
      <c r="DW152" s="85" t="s">
        <v>1129</v>
      </c>
      <c r="DX152" s="13">
        <v>0</v>
      </c>
      <c r="DY152" s="13">
        <v>0</v>
      </c>
      <c r="DZ152" s="64"/>
      <c r="EA152" s="13">
        <v>0</v>
      </c>
      <c r="EB152" s="13">
        <v>0</v>
      </c>
      <c r="EC152" s="13">
        <v>0</v>
      </c>
      <c r="ED152" s="13">
        <v>0</v>
      </c>
      <c r="EE152" s="9">
        <v>0</v>
      </c>
      <c r="EF152" s="13">
        <v>0</v>
      </c>
      <c r="EG152" s="13">
        <v>0</v>
      </c>
      <c r="EH152" s="13">
        <v>0</v>
      </c>
      <c r="EI152" s="13">
        <v>0</v>
      </c>
      <c r="EJ152" s="57"/>
      <c r="EK152" s="13">
        <v>0</v>
      </c>
      <c r="EL152" s="13">
        <v>0</v>
      </c>
      <c r="EM152" s="19">
        <v>3</v>
      </c>
      <c r="EN152" s="13">
        <v>0</v>
      </c>
      <c r="EO152" s="13">
        <v>0</v>
      </c>
      <c r="EP152" s="13">
        <v>0</v>
      </c>
      <c r="EQ152" s="13">
        <v>0</v>
      </c>
      <c r="ER152" s="13">
        <v>0</v>
      </c>
      <c r="ES152" s="13">
        <v>0</v>
      </c>
      <c r="ET152" s="13">
        <v>0</v>
      </c>
      <c r="EU152" s="13">
        <v>0</v>
      </c>
      <c r="EV152" s="13">
        <v>0</v>
      </c>
      <c r="EW152" s="13">
        <v>0</v>
      </c>
      <c r="EX152" s="13">
        <v>0</v>
      </c>
      <c r="EY152" s="13">
        <v>0</v>
      </c>
      <c r="EZ152" s="13">
        <v>0</v>
      </c>
      <c r="FA152" s="13">
        <v>0</v>
      </c>
      <c r="FB152" s="13">
        <v>0</v>
      </c>
      <c r="FC152" s="13">
        <v>0</v>
      </c>
      <c r="FD152" s="13">
        <v>0</v>
      </c>
      <c r="FE152" s="13">
        <v>0</v>
      </c>
    </row>
    <row r="153" spans="1:161" s="1" customFormat="1" ht="120" customHeight="1" x14ac:dyDescent="0.25">
      <c r="A153" s="13">
        <v>152</v>
      </c>
      <c r="B153" s="6" t="s">
        <v>838</v>
      </c>
      <c r="C153" s="6" t="s">
        <v>839</v>
      </c>
      <c r="D153" s="14" t="s">
        <v>26</v>
      </c>
      <c r="E153" s="14">
        <v>1</v>
      </c>
      <c r="F153" s="14" t="s">
        <v>840</v>
      </c>
      <c r="G153" s="6">
        <v>1</v>
      </c>
      <c r="H153" s="7" t="s">
        <v>841</v>
      </c>
      <c r="I153" s="8">
        <v>2014</v>
      </c>
      <c r="J153" s="7" t="s">
        <v>842</v>
      </c>
      <c r="K153" s="8">
        <v>2015</v>
      </c>
      <c r="L153" s="36" t="s">
        <v>30</v>
      </c>
      <c r="M153" s="14">
        <v>1</v>
      </c>
      <c r="N153" s="18" t="s">
        <v>30</v>
      </c>
      <c r="O153" s="18" t="s">
        <v>30</v>
      </c>
      <c r="P153" s="18" t="s">
        <v>30</v>
      </c>
      <c r="Q153" s="18" t="s">
        <v>30</v>
      </c>
      <c r="R153" s="18" t="s">
        <v>30</v>
      </c>
      <c r="S153" s="18" t="s">
        <v>30</v>
      </c>
      <c r="T153" s="18" t="s">
        <v>30</v>
      </c>
      <c r="U153" s="14" t="s">
        <v>31</v>
      </c>
      <c r="V153" s="14" t="s">
        <v>843</v>
      </c>
      <c r="W153" s="14">
        <v>1</v>
      </c>
      <c r="X153" s="57"/>
      <c r="Y153" s="57"/>
      <c r="Z153" s="14">
        <v>1</v>
      </c>
      <c r="AA153" s="14">
        <v>1</v>
      </c>
      <c r="AB153" s="20">
        <v>1</v>
      </c>
      <c r="AC153" s="21">
        <v>3</v>
      </c>
      <c r="AD153" s="20">
        <v>1</v>
      </c>
      <c r="AE153" s="20">
        <v>1</v>
      </c>
      <c r="AF153" s="20">
        <v>1</v>
      </c>
      <c r="AG153" s="59"/>
      <c r="AH153" s="14">
        <v>0</v>
      </c>
      <c r="AI153" s="14">
        <v>0</v>
      </c>
      <c r="AJ153" s="59"/>
      <c r="AK153" s="13">
        <v>0</v>
      </c>
      <c r="AL153" s="19">
        <v>3</v>
      </c>
      <c r="AM153" s="19">
        <v>3</v>
      </c>
      <c r="AN153" s="64"/>
      <c r="AO153" s="21">
        <v>3</v>
      </c>
      <c r="AP153" s="32">
        <v>3</v>
      </c>
      <c r="AQ153" s="14">
        <v>0</v>
      </c>
      <c r="AR153" s="20">
        <v>1</v>
      </c>
      <c r="AS153" s="64"/>
      <c r="AT153" s="21">
        <v>3</v>
      </c>
      <c r="AU153" s="14">
        <v>0</v>
      </c>
      <c r="AV153" s="64"/>
      <c r="AW153" s="14">
        <v>0</v>
      </c>
      <c r="AX153" s="14">
        <v>0</v>
      </c>
      <c r="AY153" s="103" t="s">
        <v>1129</v>
      </c>
      <c r="AZ153" s="103" t="s">
        <v>1129</v>
      </c>
      <c r="BA153" s="20">
        <v>1</v>
      </c>
      <c r="BB153" s="20">
        <v>1</v>
      </c>
      <c r="BC153" s="64"/>
      <c r="BD153" s="20">
        <v>1</v>
      </c>
      <c r="BE153" s="103" t="s">
        <v>1129</v>
      </c>
      <c r="BF153" s="21">
        <v>3</v>
      </c>
      <c r="BG153" s="64"/>
      <c r="BH153" s="20">
        <v>1</v>
      </c>
      <c r="BI153" s="14">
        <v>0</v>
      </c>
      <c r="BJ153" s="64"/>
      <c r="BK153" s="21">
        <v>3</v>
      </c>
      <c r="BL153" s="6">
        <v>0</v>
      </c>
      <c r="BM153" s="14">
        <v>0</v>
      </c>
      <c r="BN153" s="9">
        <v>0</v>
      </c>
      <c r="BO153" s="64"/>
      <c r="BP153" s="14">
        <v>0</v>
      </c>
      <c r="BQ153" s="103" t="s">
        <v>1129</v>
      </c>
      <c r="BR153" s="9">
        <v>0</v>
      </c>
      <c r="BS153" s="103" t="s">
        <v>1129</v>
      </c>
      <c r="BT153" s="64"/>
      <c r="BU153" s="20">
        <v>1</v>
      </c>
      <c r="BV153" s="57"/>
      <c r="BW153" s="20">
        <v>1</v>
      </c>
      <c r="BX153" s="64"/>
      <c r="BY153" s="14">
        <v>0</v>
      </c>
      <c r="BZ153" s="20">
        <v>1</v>
      </c>
      <c r="CA153" s="20">
        <v>1</v>
      </c>
      <c r="CB153" s="14">
        <v>0</v>
      </c>
      <c r="CC153" s="64"/>
      <c r="CD153" s="20">
        <v>1</v>
      </c>
      <c r="CE153" s="20">
        <v>1</v>
      </c>
      <c r="CF153" s="59"/>
      <c r="CG153" s="21">
        <v>3</v>
      </c>
      <c r="CH153" s="6">
        <v>0</v>
      </c>
      <c r="CI153" s="64"/>
      <c r="CJ153" s="14">
        <v>9</v>
      </c>
      <c r="CK153" s="14">
        <v>828</v>
      </c>
      <c r="CL153" s="58"/>
      <c r="CM153" s="14">
        <v>1</v>
      </c>
      <c r="CN153" s="14">
        <v>0</v>
      </c>
      <c r="CO153" s="14">
        <v>0</v>
      </c>
      <c r="CP153" s="64"/>
      <c r="CQ153" s="64"/>
      <c r="CR153" s="20">
        <v>1</v>
      </c>
      <c r="CS153" s="20">
        <v>1</v>
      </c>
      <c r="CT153" s="14">
        <v>0</v>
      </c>
      <c r="CU153" s="14">
        <v>0</v>
      </c>
      <c r="CV153" s="14">
        <v>0</v>
      </c>
      <c r="CW153" s="14">
        <v>0</v>
      </c>
      <c r="CX153" s="64"/>
      <c r="CY153" s="20">
        <v>1</v>
      </c>
      <c r="CZ153" s="14">
        <v>0</v>
      </c>
      <c r="DA153" s="14">
        <v>0</v>
      </c>
      <c r="DB153" s="85" t="s">
        <v>1129</v>
      </c>
      <c r="DC153" s="64"/>
      <c r="DD153" s="21">
        <v>3</v>
      </c>
      <c r="DE153" s="14">
        <v>0</v>
      </c>
      <c r="DF153" s="14">
        <v>0</v>
      </c>
      <c r="DG153" s="103" t="s">
        <v>1129</v>
      </c>
      <c r="DH153" s="64"/>
      <c r="DI153" s="21">
        <v>3</v>
      </c>
      <c r="DJ153" s="14">
        <v>0</v>
      </c>
      <c r="DK153" s="20">
        <v>1</v>
      </c>
      <c r="DL153" s="21">
        <v>3</v>
      </c>
      <c r="DM153" s="64"/>
      <c r="DN153" s="20">
        <v>1</v>
      </c>
      <c r="DO153" s="9">
        <v>0</v>
      </c>
      <c r="DP153" s="64"/>
      <c r="DQ153" s="103" t="s">
        <v>1129</v>
      </c>
      <c r="DR153" s="64"/>
      <c r="DS153" s="85" t="s">
        <v>1129</v>
      </c>
      <c r="DT153" s="85" t="s">
        <v>1129</v>
      </c>
      <c r="DU153" s="85" t="s">
        <v>1129</v>
      </c>
      <c r="DV153" s="85" t="s">
        <v>1129</v>
      </c>
      <c r="DW153" s="85" t="s">
        <v>1129</v>
      </c>
      <c r="DX153" s="14">
        <v>0</v>
      </c>
      <c r="DY153" s="14">
        <v>0</v>
      </c>
      <c r="DZ153" s="64"/>
      <c r="EA153" s="21">
        <v>3</v>
      </c>
      <c r="EB153" s="21">
        <v>3</v>
      </c>
      <c r="EC153" s="21">
        <v>3</v>
      </c>
      <c r="ED153" s="21">
        <v>3</v>
      </c>
      <c r="EE153" s="9">
        <v>0</v>
      </c>
      <c r="EF153" s="21">
        <v>3</v>
      </c>
      <c r="EG153" s="14">
        <v>0</v>
      </c>
      <c r="EH153" s="14">
        <v>0</v>
      </c>
      <c r="EI153" s="14">
        <v>0</v>
      </c>
      <c r="EJ153" s="58"/>
      <c r="EK153" s="21">
        <v>3</v>
      </c>
      <c r="EL153" s="21">
        <v>3</v>
      </c>
      <c r="EM153" s="21">
        <v>3</v>
      </c>
      <c r="EN153" s="14">
        <v>0</v>
      </c>
      <c r="EO153" s="14">
        <v>0</v>
      </c>
      <c r="EP153" s="20">
        <v>1</v>
      </c>
      <c r="EQ153" s="21">
        <v>3</v>
      </c>
      <c r="ER153" s="21">
        <v>3</v>
      </c>
      <c r="ES153" s="20">
        <v>1</v>
      </c>
      <c r="ET153" s="21">
        <v>3</v>
      </c>
      <c r="EU153" s="14">
        <v>0</v>
      </c>
      <c r="EV153" s="14">
        <v>0</v>
      </c>
      <c r="EW153" s="14">
        <v>0</v>
      </c>
      <c r="EX153" s="14">
        <v>0</v>
      </c>
      <c r="EY153" s="14">
        <v>0</v>
      </c>
      <c r="EZ153" s="14">
        <v>0</v>
      </c>
      <c r="FA153" s="21">
        <v>3</v>
      </c>
      <c r="FB153" s="14">
        <v>0</v>
      </c>
      <c r="FC153" s="14">
        <v>0</v>
      </c>
      <c r="FD153" s="14">
        <v>0</v>
      </c>
      <c r="FE153" s="14">
        <v>0</v>
      </c>
    </row>
    <row r="154" spans="1:161" s="1" customFormat="1" ht="120" customHeight="1" x14ac:dyDescent="0.25">
      <c r="A154" s="13">
        <v>153</v>
      </c>
      <c r="B154" s="14" t="s">
        <v>844</v>
      </c>
      <c r="C154" s="6" t="s">
        <v>845</v>
      </c>
      <c r="D154" s="14" t="s">
        <v>26</v>
      </c>
      <c r="E154" s="14">
        <v>1</v>
      </c>
      <c r="F154" s="14" t="s">
        <v>846</v>
      </c>
      <c r="G154" s="6">
        <v>1</v>
      </c>
      <c r="H154" s="7" t="s">
        <v>847</v>
      </c>
      <c r="I154" s="8">
        <v>2015</v>
      </c>
      <c r="J154" s="7" t="s">
        <v>848</v>
      </c>
      <c r="K154" s="8">
        <v>2016</v>
      </c>
      <c r="L154" s="18" t="s">
        <v>30</v>
      </c>
      <c r="M154" s="14">
        <v>1</v>
      </c>
      <c r="N154" s="14" t="s">
        <v>30</v>
      </c>
      <c r="O154" s="14" t="s">
        <v>30</v>
      </c>
      <c r="P154" s="14" t="s">
        <v>30</v>
      </c>
      <c r="Q154" s="14" t="s">
        <v>30</v>
      </c>
      <c r="R154" s="14" t="s">
        <v>30</v>
      </c>
      <c r="S154" s="14" t="s">
        <v>30</v>
      </c>
      <c r="T154" s="14" t="s">
        <v>30</v>
      </c>
      <c r="U154" s="14" t="s">
        <v>52</v>
      </c>
      <c r="V154" s="14" t="s">
        <v>849</v>
      </c>
      <c r="W154" s="14">
        <v>1</v>
      </c>
      <c r="X154" s="58"/>
      <c r="Y154" s="58"/>
      <c r="Z154" s="14">
        <v>1</v>
      </c>
      <c r="AA154" s="14">
        <v>1</v>
      </c>
      <c r="AB154" s="20">
        <v>1</v>
      </c>
      <c r="AC154" s="6">
        <v>0</v>
      </c>
      <c r="AD154" s="6">
        <v>0</v>
      </c>
      <c r="AE154" s="6">
        <v>0</v>
      </c>
      <c r="AF154" s="20">
        <v>1</v>
      </c>
      <c r="AG154" s="59"/>
      <c r="AH154" s="21">
        <v>3</v>
      </c>
      <c r="AI154" s="21">
        <v>3</v>
      </c>
      <c r="AJ154" s="59"/>
      <c r="AK154" s="19">
        <v>3</v>
      </c>
      <c r="AL154" s="19">
        <v>3</v>
      </c>
      <c r="AM154" s="19">
        <v>3</v>
      </c>
      <c r="AN154" s="64"/>
      <c r="AO154" s="21">
        <v>3</v>
      </c>
      <c r="AP154" s="6">
        <v>0</v>
      </c>
      <c r="AQ154" s="14">
        <v>0</v>
      </c>
      <c r="AR154" s="20">
        <v>1</v>
      </c>
      <c r="AS154" s="64"/>
      <c r="AT154" s="21">
        <v>3</v>
      </c>
      <c r="AU154" s="14">
        <v>0</v>
      </c>
      <c r="AV154" s="64"/>
      <c r="AW154" s="14">
        <v>0</v>
      </c>
      <c r="AX154" s="14">
        <v>0</v>
      </c>
      <c r="AY154" s="103" t="s">
        <v>1129</v>
      </c>
      <c r="AZ154" s="103" t="s">
        <v>1129</v>
      </c>
      <c r="BA154" s="28">
        <v>2</v>
      </c>
      <c r="BB154" s="28">
        <v>2</v>
      </c>
      <c r="BC154" s="64"/>
      <c r="BD154" s="20">
        <v>1</v>
      </c>
      <c r="BE154" s="103" t="s">
        <v>1129</v>
      </c>
      <c r="BF154" s="20">
        <v>1</v>
      </c>
      <c r="BG154" s="64"/>
      <c r="BH154" s="28">
        <v>2</v>
      </c>
      <c r="BI154" s="28">
        <v>2</v>
      </c>
      <c r="BJ154" s="64"/>
      <c r="BK154" s="14">
        <v>0</v>
      </c>
      <c r="BL154" s="6">
        <v>0</v>
      </c>
      <c r="BM154" s="14">
        <v>0</v>
      </c>
      <c r="BN154" s="9">
        <v>0</v>
      </c>
      <c r="BO154" s="64"/>
      <c r="BP154" s="21">
        <v>3</v>
      </c>
      <c r="BQ154" s="103" t="s">
        <v>1129</v>
      </c>
      <c r="BR154" s="9">
        <v>0</v>
      </c>
      <c r="BS154" s="103" t="s">
        <v>1129</v>
      </c>
      <c r="BT154" s="64"/>
      <c r="BU154" s="20">
        <v>1</v>
      </c>
      <c r="BV154" s="57"/>
      <c r="BW154" s="20">
        <v>1</v>
      </c>
      <c r="BX154" s="64"/>
      <c r="BY154" s="20">
        <v>1</v>
      </c>
      <c r="BZ154" s="20">
        <v>1</v>
      </c>
      <c r="CA154" s="20">
        <v>1</v>
      </c>
      <c r="CB154" s="21">
        <v>3</v>
      </c>
      <c r="CC154" s="64"/>
      <c r="CD154" s="6">
        <v>0</v>
      </c>
      <c r="CE154" s="6">
        <v>0</v>
      </c>
      <c r="CF154" s="59"/>
      <c r="CG154" s="21">
        <v>3</v>
      </c>
      <c r="CH154" s="6">
        <v>0</v>
      </c>
      <c r="CI154" s="64"/>
      <c r="CJ154" s="14">
        <v>13</v>
      </c>
      <c r="CK154" s="14">
        <v>1457</v>
      </c>
      <c r="CL154" s="58"/>
      <c r="CM154" s="14">
        <v>1</v>
      </c>
      <c r="CN154" s="14">
        <v>0</v>
      </c>
      <c r="CO154" s="14">
        <v>0</v>
      </c>
      <c r="CP154" s="64"/>
      <c r="CQ154" s="64"/>
      <c r="CR154" s="28">
        <v>2</v>
      </c>
      <c r="CS154" s="20">
        <v>1</v>
      </c>
      <c r="CT154" s="21">
        <v>3</v>
      </c>
      <c r="CU154" s="14">
        <v>0</v>
      </c>
      <c r="CV154" s="14">
        <v>0</v>
      </c>
      <c r="CW154" s="21">
        <v>3</v>
      </c>
      <c r="CX154" s="64"/>
      <c r="CY154" s="20">
        <v>1</v>
      </c>
      <c r="CZ154" s="21">
        <v>3</v>
      </c>
      <c r="DA154" s="21">
        <v>3</v>
      </c>
      <c r="DB154" s="85" t="s">
        <v>1129</v>
      </c>
      <c r="DC154" s="64"/>
      <c r="DD154" s="21">
        <v>3</v>
      </c>
      <c r="DE154" s="21">
        <v>3</v>
      </c>
      <c r="DF154" s="21">
        <v>3</v>
      </c>
      <c r="DG154" s="103" t="s">
        <v>1129</v>
      </c>
      <c r="DH154" s="64"/>
      <c r="DI154" s="21">
        <v>3</v>
      </c>
      <c r="DJ154" s="14">
        <v>0</v>
      </c>
      <c r="DK154" s="21">
        <v>3</v>
      </c>
      <c r="DL154" s="21">
        <v>3</v>
      </c>
      <c r="DM154" s="64"/>
      <c r="DN154" s="20">
        <v>1</v>
      </c>
      <c r="DO154" s="9">
        <v>0</v>
      </c>
      <c r="DP154" s="64"/>
      <c r="DQ154" s="103" t="s">
        <v>1129</v>
      </c>
      <c r="DR154" s="64"/>
      <c r="DS154" s="85" t="s">
        <v>1129</v>
      </c>
      <c r="DT154" s="85" t="s">
        <v>1129</v>
      </c>
      <c r="DU154" s="85" t="s">
        <v>1129</v>
      </c>
      <c r="DV154" s="85" t="s">
        <v>1129</v>
      </c>
      <c r="DW154" s="85" t="s">
        <v>1129</v>
      </c>
      <c r="DX154" s="14">
        <v>0</v>
      </c>
      <c r="DY154" s="14">
        <v>0</v>
      </c>
      <c r="DZ154" s="64"/>
      <c r="EA154" s="21">
        <v>3</v>
      </c>
      <c r="EB154" s="21">
        <v>3</v>
      </c>
      <c r="EC154" s="21">
        <v>3</v>
      </c>
      <c r="ED154" s="21">
        <v>3</v>
      </c>
      <c r="EE154" s="9">
        <v>0</v>
      </c>
      <c r="EF154" s="14">
        <v>0</v>
      </c>
      <c r="EG154" s="14">
        <v>0</v>
      </c>
      <c r="EH154" s="21">
        <v>3</v>
      </c>
      <c r="EI154" s="14">
        <v>0</v>
      </c>
      <c r="EJ154" s="58"/>
      <c r="EK154" s="14">
        <v>0</v>
      </c>
      <c r="EL154" s="14">
        <v>0</v>
      </c>
      <c r="EM154" s="21">
        <v>3</v>
      </c>
      <c r="EN154" s="14">
        <v>0</v>
      </c>
      <c r="EO154" s="14">
        <v>0</v>
      </c>
      <c r="EP154" s="14">
        <v>0</v>
      </c>
      <c r="EQ154" s="14">
        <v>0</v>
      </c>
      <c r="ER154" s="14">
        <v>0</v>
      </c>
      <c r="ES154" s="21">
        <v>3</v>
      </c>
      <c r="ET154" s="14">
        <v>0</v>
      </c>
      <c r="EU154" s="14">
        <v>0</v>
      </c>
      <c r="EV154" s="14">
        <v>0</v>
      </c>
      <c r="EW154" s="14">
        <v>0</v>
      </c>
      <c r="EX154" s="14">
        <v>0</v>
      </c>
      <c r="EY154" s="14">
        <v>0</v>
      </c>
      <c r="EZ154" s="14">
        <v>0</v>
      </c>
      <c r="FA154" s="14">
        <v>0</v>
      </c>
      <c r="FB154" s="21">
        <v>3</v>
      </c>
      <c r="FC154" s="14">
        <v>0</v>
      </c>
      <c r="FD154" s="14">
        <v>0</v>
      </c>
      <c r="FE154" s="14">
        <v>0</v>
      </c>
    </row>
    <row r="155" spans="1:161" s="1" customFormat="1" ht="120" customHeight="1" x14ac:dyDescent="0.25">
      <c r="A155" s="13">
        <v>154</v>
      </c>
      <c r="B155" s="14" t="s">
        <v>850</v>
      </c>
      <c r="C155" s="6" t="s">
        <v>851</v>
      </c>
      <c r="D155" s="14" t="s">
        <v>26</v>
      </c>
      <c r="E155" s="14">
        <v>1</v>
      </c>
      <c r="F155" s="14" t="s">
        <v>852</v>
      </c>
      <c r="G155" s="6">
        <v>1</v>
      </c>
      <c r="H155" s="7" t="s">
        <v>853</v>
      </c>
      <c r="I155" s="8">
        <v>2015</v>
      </c>
      <c r="J155" s="36" t="s">
        <v>854</v>
      </c>
      <c r="K155" s="8">
        <v>2015</v>
      </c>
      <c r="L155" s="18" t="s">
        <v>30</v>
      </c>
      <c r="M155" s="14">
        <v>1</v>
      </c>
      <c r="N155" s="14" t="s">
        <v>30</v>
      </c>
      <c r="O155" s="14" t="s">
        <v>30</v>
      </c>
      <c r="P155" s="14" t="s">
        <v>30</v>
      </c>
      <c r="Q155" s="14" t="s">
        <v>30</v>
      </c>
      <c r="R155" s="14" t="s">
        <v>30</v>
      </c>
      <c r="S155" s="14" t="s">
        <v>30</v>
      </c>
      <c r="T155" s="14" t="s">
        <v>30</v>
      </c>
      <c r="U155" s="14" t="s">
        <v>31</v>
      </c>
      <c r="V155" s="14" t="s">
        <v>384</v>
      </c>
      <c r="W155" s="14">
        <v>1</v>
      </c>
      <c r="X155" s="60"/>
      <c r="Y155" s="60"/>
      <c r="Z155" s="14">
        <v>0</v>
      </c>
      <c r="AA155" s="14">
        <v>0</v>
      </c>
      <c r="AB155" s="14">
        <v>0</v>
      </c>
      <c r="AC155" s="14">
        <v>0</v>
      </c>
      <c r="AD155" s="14">
        <v>0</v>
      </c>
      <c r="AE155" s="14">
        <v>0</v>
      </c>
      <c r="AF155" s="14">
        <v>0</v>
      </c>
      <c r="AG155" s="59"/>
      <c r="AH155" s="14">
        <v>0</v>
      </c>
      <c r="AI155" s="14">
        <v>0</v>
      </c>
      <c r="AJ155" s="59"/>
      <c r="AK155" s="14">
        <v>0</v>
      </c>
      <c r="AL155" s="14">
        <v>0</v>
      </c>
      <c r="AM155" s="14">
        <v>0</v>
      </c>
      <c r="AN155" s="64"/>
      <c r="AO155" s="14">
        <v>0</v>
      </c>
      <c r="AP155" s="14">
        <v>0</v>
      </c>
      <c r="AQ155" s="14">
        <v>0</v>
      </c>
      <c r="AR155" s="14">
        <v>0</v>
      </c>
      <c r="AS155" s="64"/>
      <c r="AT155" s="14">
        <v>0</v>
      </c>
      <c r="AU155" s="14">
        <v>0</v>
      </c>
      <c r="AV155" s="64"/>
      <c r="AW155" s="14">
        <v>0</v>
      </c>
      <c r="AX155" s="14">
        <v>0</v>
      </c>
      <c r="AY155" s="103" t="s">
        <v>1129</v>
      </c>
      <c r="AZ155" s="103" t="s">
        <v>1129</v>
      </c>
      <c r="BA155" s="14">
        <v>0</v>
      </c>
      <c r="BB155" s="14">
        <v>0</v>
      </c>
      <c r="BC155" s="64"/>
      <c r="BD155" s="14">
        <v>0</v>
      </c>
      <c r="BE155" s="103" t="s">
        <v>1129</v>
      </c>
      <c r="BF155" s="14">
        <v>0</v>
      </c>
      <c r="BG155" s="64"/>
      <c r="BH155" s="14">
        <v>0</v>
      </c>
      <c r="BI155" s="14">
        <v>0</v>
      </c>
      <c r="BJ155" s="64"/>
      <c r="BK155" s="14">
        <v>0</v>
      </c>
      <c r="BL155" s="6">
        <v>0</v>
      </c>
      <c r="BM155" s="14">
        <v>0</v>
      </c>
      <c r="BN155" s="9">
        <v>0</v>
      </c>
      <c r="BO155" s="64"/>
      <c r="BP155" s="14">
        <v>0</v>
      </c>
      <c r="BQ155" s="103" t="s">
        <v>1129</v>
      </c>
      <c r="BR155" s="9">
        <v>0</v>
      </c>
      <c r="BS155" s="103" t="s">
        <v>1129</v>
      </c>
      <c r="BT155" s="64"/>
      <c r="BU155" s="14">
        <v>0</v>
      </c>
      <c r="BV155" s="57"/>
      <c r="BW155" s="14">
        <v>0</v>
      </c>
      <c r="BX155" s="64"/>
      <c r="BY155" s="14">
        <v>0</v>
      </c>
      <c r="BZ155" s="14">
        <v>0</v>
      </c>
      <c r="CA155" s="14">
        <v>0</v>
      </c>
      <c r="CB155" s="14">
        <v>0</v>
      </c>
      <c r="CC155" s="64"/>
      <c r="CD155" s="14">
        <v>0</v>
      </c>
      <c r="CE155" s="14">
        <v>0</v>
      </c>
      <c r="CF155" s="59"/>
      <c r="CG155" s="14">
        <v>0</v>
      </c>
      <c r="CH155" s="14">
        <v>0</v>
      </c>
      <c r="CI155" s="64"/>
      <c r="CJ155" s="14">
        <v>0</v>
      </c>
      <c r="CK155" s="14">
        <v>0</v>
      </c>
      <c r="CL155" s="58"/>
      <c r="CM155" s="14">
        <v>0</v>
      </c>
      <c r="CN155" s="14">
        <v>0</v>
      </c>
      <c r="CO155" s="14">
        <v>0</v>
      </c>
      <c r="CP155" s="64"/>
      <c r="CQ155" s="64"/>
      <c r="CR155" s="14">
        <v>0</v>
      </c>
      <c r="CS155" s="14">
        <v>0</v>
      </c>
      <c r="CT155" s="22">
        <v>0</v>
      </c>
      <c r="CU155" s="14">
        <v>0</v>
      </c>
      <c r="CV155" s="14">
        <v>0</v>
      </c>
      <c r="CW155" s="14">
        <v>0</v>
      </c>
      <c r="CX155" s="64"/>
      <c r="CY155" s="14">
        <v>0</v>
      </c>
      <c r="CZ155" s="14">
        <v>0</v>
      </c>
      <c r="DA155" s="14">
        <v>0</v>
      </c>
      <c r="DB155" s="85" t="s">
        <v>1129</v>
      </c>
      <c r="DC155" s="64"/>
      <c r="DD155" s="14">
        <v>0</v>
      </c>
      <c r="DE155" s="14" t="s">
        <v>30</v>
      </c>
      <c r="DF155" s="14">
        <v>0</v>
      </c>
      <c r="DG155" s="103" t="s">
        <v>1129</v>
      </c>
      <c r="DH155" s="64"/>
      <c r="DI155" s="14">
        <v>0</v>
      </c>
      <c r="DJ155" s="14">
        <v>0</v>
      </c>
      <c r="DK155" s="14">
        <v>0</v>
      </c>
      <c r="DL155" s="14">
        <v>0</v>
      </c>
      <c r="DM155" s="64"/>
      <c r="DN155" s="14">
        <v>0</v>
      </c>
      <c r="DO155" s="9">
        <v>0</v>
      </c>
      <c r="DP155" s="64"/>
      <c r="DQ155" s="103" t="s">
        <v>1129</v>
      </c>
      <c r="DR155" s="64"/>
      <c r="DS155" s="85" t="s">
        <v>1129</v>
      </c>
      <c r="DT155" s="85" t="s">
        <v>1129</v>
      </c>
      <c r="DU155" s="85" t="s">
        <v>1129</v>
      </c>
      <c r="DV155" s="85" t="s">
        <v>1129</v>
      </c>
      <c r="DW155" s="85" t="s">
        <v>1129</v>
      </c>
      <c r="DX155" s="14">
        <v>0</v>
      </c>
      <c r="DY155" s="21">
        <v>1</v>
      </c>
      <c r="DZ155" s="64"/>
      <c r="EA155" s="14">
        <v>0</v>
      </c>
      <c r="EB155" s="14">
        <v>0</v>
      </c>
      <c r="EC155" s="14">
        <v>0</v>
      </c>
      <c r="ED155" s="6">
        <v>0</v>
      </c>
      <c r="EE155" s="9">
        <v>0</v>
      </c>
      <c r="EF155" s="14">
        <v>0</v>
      </c>
      <c r="EG155" s="14">
        <v>0</v>
      </c>
      <c r="EH155" s="14">
        <v>0</v>
      </c>
      <c r="EI155" s="14">
        <v>0</v>
      </c>
      <c r="EJ155" s="58"/>
      <c r="EK155" s="14">
        <v>0</v>
      </c>
      <c r="EL155" s="14">
        <v>0</v>
      </c>
      <c r="EM155" s="14">
        <v>0</v>
      </c>
      <c r="EN155" s="14">
        <v>0</v>
      </c>
      <c r="EO155" s="14">
        <v>0</v>
      </c>
      <c r="EP155" s="14">
        <v>0</v>
      </c>
      <c r="EQ155" s="14">
        <v>0</v>
      </c>
      <c r="ER155" s="14">
        <v>0</v>
      </c>
      <c r="ES155" s="14">
        <v>0</v>
      </c>
      <c r="ET155" s="14">
        <v>0</v>
      </c>
      <c r="EU155" s="14">
        <v>0</v>
      </c>
      <c r="EV155" s="14">
        <v>0</v>
      </c>
      <c r="EW155" s="14">
        <v>0</v>
      </c>
      <c r="EX155" s="14">
        <v>0</v>
      </c>
      <c r="EY155" s="14">
        <v>0</v>
      </c>
      <c r="EZ155" s="14">
        <v>0</v>
      </c>
      <c r="FA155" s="14">
        <v>0</v>
      </c>
      <c r="FB155" s="14">
        <v>0</v>
      </c>
      <c r="FC155" s="14">
        <v>0</v>
      </c>
      <c r="FD155" s="14">
        <v>0</v>
      </c>
      <c r="FE155" s="14">
        <v>0</v>
      </c>
    </row>
    <row r="156" spans="1:161" s="1" customFormat="1" ht="120" customHeight="1" x14ac:dyDescent="0.25">
      <c r="A156" s="13">
        <v>155</v>
      </c>
      <c r="B156" s="14" t="s">
        <v>855</v>
      </c>
      <c r="C156" s="6" t="s">
        <v>856</v>
      </c>
      <c r="D156" s="14" t="s">
        <v>26</v>
      </c>
      <c r="E156" s="14">
        <v>1</v>
      </c>
      <c r="F156" s="14" t="s">
        <v>857</v>
      </c>
      <c r="G156" s="6">
        <v>2</v>
      </c>
      <c r="H156" s="7">
        <v>42129</v>
      </c>
      <c r="I156" s="8">
        <v>2015</v>
      </c>
      <c r="J156" s="36">
        <v>42358</v>
      </c>
      <c r="K156" s="8">
        <v>2015</v>
      </c>
      <c r="L156" s="18" t="s">
        <v>30</v>
      </c>
      <c r="M156" s="14">
        <v>1</v>
      </c>
      <c r="N156" s="14" t="s">
        <v>30</v>
      </c>
      <c r="O156" s="14" t="s">
        <v>30</v>
      </c>
      <c r="P156" s="14" t="s">
        <v>30</v>
      </c>
      <c r="Q156" s="14" t="s">
        <v>30</v>
      </c>
      <c r="R156" s="14" t="s">
        <v>30</v>
      </c>
      <c r="S156" s="14" t="s">
        <v>30</v>
      </c>
      <c r="T156" s="14" t="s">
        <v>30</v>
      </c>
      <c r="U156" s="14" t="s">
        <v>52</v>
      </c>
      <c r="V156" s="14" t="s">
        <v>384</v>
      </c>
      <c r="W156" s="14">
        <v>1</v>
      </c>
      <c r="X156" s="60"/>
      <c r="Y156" s="60"/>
      <c r="Z156" s="14">
        <v>1</v>
      </c>
      <c r="AA156" s="14">
        <v>1</v>
      </c>
      <c r="AB156" s="14">
        <v>0</v>
      </c>
      <c r="AC156" s="14">
        <v>0</v>
      </c>
      <c r="AD156" s="14">
        <v>0</v>
      </c>
      <c r="AE156" s="14">
        <v>0</v>
      </c>
      <c r="AF156" s="20">
        <v>1</v>
      </c>
      <c r="AG156" s="59"/>
      <c r="AH156" s="14">
        <v>0</v>
      </c>
      <c r="AI156" s="14">
        <v>0</v>
      </c>
      <c r="AJ156" s="59"/>
      <c r="AK156" s="21">
        <v>3</v>
      </c>
      <c r="AL156" s="21">
        <v>3</v>
      </c>
      <c r="AM156" s="21">
        <v>3</v>
      </c>
      <c r="AN156" s="64"/>
      <c r="AO156" s="14">
        <v>0</v>
      </c>
      <c r="AP156" s="14">
        <v>0</v>
      </c>
      <c r="AQ156" s="14">
        <v>0</v>
      </c>
      <c r="AR156" s="14">
        <v>0</v>
      </c>
      <c r="AS156" s="64"/>
      <c r="AT156" s="21">
        <v>3</v>
      </c>
      <c r="AU156" s="14">
        <v>0</v>
      </c>
      <c r="AV156" s="64"/>
      <c r="AW156" s="20">
        <v>1</v>
      </c>
      <c r="AX156" s="14">
        <v>0</v>
      </c>
      <c r="AY156" s="103" t="s">
        <v>1129</v>
      </c>
      <c r="AZ156" s="103" t="s">
        <v>1129</v>
      </c>
      <c r="BA156" s="20">
        <v>1</v>
      </c>
      <c r="BB156" s="14">
        <v>0</v>
      </c>
      <c r="BC156" s="64"/>
      <c r="BD156" s="20">
        <v>1</v>
      </c>
      <c r="BE156" s="103" t="s">
        <v>1129</v>
      </c>
      <c r="BF156" s="14">
        <v>0</v>
      </c>
      <c r="BG156" s="64"/>
      <c r="BH156" s="20">
        <v>1</v>
      </c>
      <c r="BI156" s="14">
        <v>0</v>
      </c>
      <c r="BJ156" s="64"/>
      <c r="BK156" s="14">
        <v>0</v>
      </c>
      <c r="BL156" s="6">
        <v>0</v>
      </c>
      <c r="BM156" s="14">
        <v>0</v>
      </c>
      <c r="BN156" s="9">
        <v>0</v>
      </c>
      <c r="BO156" s="64"/>
      <c r="BP156" s="14">
        <v>0</v>
      </c>
      <c r="BQ156" s="103" t="s">
        <v>1129</v>
      </c>
      <c r="BR156" s="9">
        <v>0</v>
      </c>
      <c r="BS156" s="103" t="s">
        <v>1129</v>
      </c>
      <c r="BT156" s="64"/>
      <c r="BU156" s="20">
        <v>1</v>
      </c>
      <c r="BV156" s="57"/>
      <c r="BW156" s="20">
        <v>1</v>
      </c>
      <c r="BX156" s="64"/>
      <c r="BY156" s="14">
        <v>0</v>
      </c>
      <c r="BZ156" s="20">
        <v>1</v>
      </c>
      <c r="CA156" s="20">
        <v>1</v>
      </c>
      <c r="CB156" s="14">
        <v>0</v>
      </c>
      <c r="CC156" s="64"/>
      <c r="CD156" s="14">
        <v>0</v>
      </c>
      <c r="CE156" s="14">
        <v>0</v>
      </c>
      <c r="CF156" s="59"/>
      <c r="CG156" s="21">
        <v>3</v>
      </c>
      <c r="CH156" s="14">
        <v>0</v>
      </c>
      <c r="CI156" s="64"/>
      <c r="CJ156" s="14">
        <v>9</v>
      </c>
      <c r="CK156" s="14">
        <v>884</v>
      </c>
      <c r="CL156" s="58"/>
      <c r="CM156" s="14">
        <v>0</v>
      </c>
      <c r="CN156" s="14">
        <v>0</v>
      </c>
      <c r="CO156" s="14">
        <v>1</v>
      </c>
      <c r="CP156" s="64"/>
      <c r="CQ156" s="64"/>
      <c r="CR156" s="28">
        <v>2</v>
      </c>
      <c r="CS156" s="20">
        <v>1</v>
      </c>
      <c r="CT156" s="28">
        <v>2</v>
      </c>
      <c r="CU156" s="14">
        <v>0</v>
      </c>
      <c r="CV156" s="20">
        <v>1</v>
      </c>
      <c r="CW156" s="14">
        <v>0</v>
      </c>
      <c r="CX156" s="64"/>
      <c r="CY156" s="20">
        <v>1</v>
      </c>
      <c r="CZ156" s="28">
        <v>2</v>
      </c>
      <c r="DA156" s="14">
        <v>0</v>
      </c>
      <c r="DB156" s="85" t="s">
        <v>1129</v>
      </c>
      <c r="DC156" s="64"/>
      <c r="DD156" s="21">
        <v>3</v>
      </c>
      <c r="DE156" s="14">
        <v>0</v>
      </c>
      <c r="DF156" s="14">
        <v>0</v>
      </c>
      <c r="DG156" s="103" t="s">
        <v>1129</v>
      </c>
      <c r="DH156" s="64"/>
      <c r="DI156" s="21">
        <v>3</v>
      </c>
      <c r="DJ156" s="14">
        <v>0</v>
      </c>
      <c r="DK156" s="14">
        <v>0</v>
      </c>
      <c r="DL156" s="21">
        <v>3</v>
      </c>
      <c r="DM156" s="64"/>
      <c r="DN156" s="20">
        <v>1</v>
      </c>
      <c r="DO156" s="9">
        <v>0</v>
      </c>
      <c r="DP156" s="64"/>
      <c r="DQ156" s="103" t="s">
        <v>1129</v>
      </c>
      <c r="DR156" s="64"/>
      <c r="DS156" s="85" t="s">
        <v>1129</v>
      </c>
      <c r="DT156" s="85" t="s">
        <v>1129</v>
      </c>
      <c r="DU156" s="85" t="s">
        <v>1129</v>
      </c>
      <c r="DV156" s="85" t="s">
        <v>1129</v>
      </c>
      <c r="DW156" s="85" t="s">
        <v>1129</v>
      </c>
      <c r="DX156" s="14">
        <v>0</v>
      </c>
      <c r="DY156" s="14">
        <v>0</v>
      </c>
      <c r="DZ156" s="64"/>
      <c r="EA156" s="14">
        <v>0</v>
      </c>
      <c r="EB156" s="14">
        <v>0</v>
      </c>
      <c r="EC156" s="14">
        <v>0</v>
      </c>
      <c r="ED156" s="21">
        <v>3</v>
      </c>
      <c r="EE156" s="9">
        <v>0</v>
      </c>
      <c r="EF156" s="21">
        <v>3</v>
      </c>
      <c r="EG156" s="14">
        <v>0</v>
      </c>
      <c r="EH156" s="14">
        <v>0</v>
      </c>
      <c r="EI156" s="14">
        <v>0</v>
      </c>
      <c r="EJ156" s="58"/>
      <c r="EK156" s="21">
        <v>3</v>
      </c>
      <c r="EL156" s="14">
        <v>0</v>
      </c>
      <c r="EM156" s="21">
        <v>3</v>
      </c>
      <c r="EN156" s="14">
        <v>0</v>
      </c>
      <c r="EO156" s="21">
        <v>3</v>
      </c>
      <c r="EP156" s="20">
        <v>1</v>
      </c>
      <c r="EQ156" s="14">
        <v>0</v>
      </c>
      <c r="ER156" s="14">
        <v>0</v>
      </c>
      <c r="ES156" s="21">
        <v>3</v>
      </c>
      <c r="ET156" s="21">
        <v>3</v>
      </c>
      <c r="EU156" s="14">
        <v>0</v>
      </c>
      <c r="EV156" s="14">
        <v>0</v>
      </c>
      <c r="EW156" s="14">
        <v>0</v>
      </c>
      <c r="EX156" s="14">
        <v>0</v>
      </c>
      <c r="EY156" s="14">
        <v>0</v>
      </c>
      <c r="EZ156" s="14">
        <v>0</v>
      </c>
      <c r="FA156" s="14">
        <v>0</v>
      </c>
      <c r="FB156" s="14">
        <v>0</v>
      </c>
      <c r="FC156" s="14">
        <v>0</v>
      </c>
      <c r="FD156" s="14">
        <v>0</v>
      </c>
      <c r="FE156" s="14">
        <v>0</v>
      </c>
    </row>
    <row r="157" spans="1:161" s="1" customFormat="1" ht="120" customHeight="1" x14ac:dyDescent="0.25">
      <c r="A157" s="13">
        <v>156</v>
      </c>
      <c r="B157" s="14" t="s">
        <v>858</v>
      </c>
      <c r="C157" s="6" t="s">
        <v>859</v>
      </c>
      <c r="D157" s="14" t="s">
        <v>26</v>
      </c>
      <c r="E157" s="14">
        <v>2</v>
      </c>
      <c r="F157" s="14" t="s">
        <v>860</v>
      </c>
      <c r="G157" s="6">
        <v>2</v>
      </c>
      <c r="H157" s="7" t="s">
        <v>861</v>
      </c>
      <c r="I157" s="8">
        <v>2015</v>
      </c>
      <c r="J157" s="7" t="s">
        <v>862</v>
      </c>
      <c r="K157" s="8">
        <v>2016</v>
      </c>
      <c r="L157" s="18" t="s">
        <v>30</v>
      </c>
      <c r="M157" s="14">
        <v>1</v>
      </c>
      <c r="N157" s="14" t="s">
        <v>30</v>
      </c>
      <c r="O157" s="14" t="s">
        <v>30</v>
      </c>
      <c r="P157" s="14" t="s">
        <v>30</v>
      </c>
      <c r="Q157" s="14" t="s">
        <v>30</v>
      </c>
      <c r="R157" s="14" t="s">
        <v>30</v>
      </c>
      <c r="S157" s="14" t="s">
        <v>30</v>
      </c>
      <c r="T157" s="14" t="s">
        <v>30</v>
      </c>
      <c r="U157" s="14" t="s">
        <v>31</v>
      </c>
      <c r="V157" s="14" t="s">
        <v>32</v>
      </c>
      <c r="W157" s="14">
        <v>1</v>
      </c>
      <c r="X157" s="58"/>
      <c r="Y157" s="58"/>
      <c r="Z157" s="14">
        <v>1</v>
      </c>
      <c r="AA157" s="14">
        <v>1</v>
      </c>
      <c r="AB157" s="14">
        <v>0</v>
      </c>
      <c r="AC157" s="20">
        <v>1</v>
      </c>
      <c r="AD157" s="6">
        <v>0</v>
      </c>
      <c r="AE157" s="20">
        <v>1</v>
      </c>
      <c r="AF157" s="20">
        <v>1</v>
      </c>
      <c r="AG157" s="59"/>
      <c r="AH157" s="14">
        <v>0</v>
      </c>
      <c r="AI157" s="14">
        <v>0</v>
      </c>
      <c r="AJ157" s="59"/>
      <c r="AK157" s="13">
        <v>0</v>
      </c>
      <c r="AL157" s="13">
        <v>0</v>
      </c>
      <c r="AM157" s="13">
        <v>0</v>
      </c>
      <c r="AN157" s="64"/>
      <c r="AO157" s="14">
        <v>0</v>
      </c>
      <c r="AP157" s="6">
        <v>0</v>
      </c>
      <c r="AQ157" s="14">
        <v>0</v>
      </c>
      <c r="AR157" s="14">
        <v>0</v>
      </c>
      <c r="AS157" s="64"/>
      <c r="AT157" s="6">
        <v>0</v>
      </c>
      <c r="AU157" s="14">
        <v>0</v>
      </c>
      <c r="AV157" s="64"/>
      <c r="AW157" s="14">
        <v>0</v>
      </c>
      <c r="AX157" s="14">
        <v>0</v>
      </c>
      <c r="AY157" s="103" t="s">
        <v>1129</v>
      </c>
      <c r="AZ157" s="103" t="s">
        <v>1129</v>
      </c>
      <c r="BA157" s="20">
        <v>1</v>
      </c>
      <c r="BB157" s="14">
        <v>0</v>
      </c>
      <c r="BC157" s="64"/>
      <c r="BD157" s="20">
        <v>1</v>
      </c>
      <c r="BE157" s="103" t="s">
        <v>1129</v>
      </c>
      <c r="BF157" s="14">
        <v>0</v>
      </c>
      <c r="BG157" s="64"/>
      <c r="BH157" s="20">
        <v>1</v>
      </c>
      <c r="BI157" s="14">
        <v>0</v>
      </c>
      <c r="BJ157" s="64"/>
      <c r="BK157" s="14">
        <v>0</v>
      </c>
      <c r="BL157" s="6">
        <v>0</v>
      </c>
      <c r="BM157" s="14">
        <v>0</v>
      </c>
      <c r="BN157" s="9">
        <v>0</v>
      </c>
      <c r="BO157" s="64"/>
      <c r="BP157" s="14">
        <v>0</v>
      </c>
      <c r="BQ157" s="103" t="s">
        <v>1129</v>
      </c>
      <c r="BR157" s="9">
        <v>0</v>
      </c>
      <c r="BS157" s="103" t="s">
        <v>1129</v>
      </c>
      <c r="BT157" s="64"/>
      <c r="BU157" s="14">
        <v>0</v>
      </c>
      <c r="BV157" s="57"/>
      <c r="BW157" s="14">
        <v>0</v>
      </c>
      <c r="BX157" s="64"/>
      <c r="BY157" s="14">
        <v>0</v>
      </c>
      <c r="BZ157" s="20">
        <v>1</v>
      </c>
      <c r="CA157" s="20">
        <v>1</v>
      </c>
      <c r="CB157" s="20">
        <v>1</v>
      </c>
      <c r="CC157" s="64"/>
      <c r="CD157" s="6">
        <v>0</v>
      </c>
      <c r="CE157" s="6">
        <v>0</v>
      </c>
      <c r="CF157" s="59"/>
      <c r="CG157" s="21">
        <v>3</v>
      </c>
      <c r="CH157" s="6">
        <v>0</v>
      </c>
      <c r="CI157" s="64"/>
      <c r="CJ157" s="14">
        <v>8</v>
      </c>
      <c r="CK157" s="14">
        <v>864</v>
      </c>
      <c r="CL157" s="58"/>
      <c r="CM157" s="14">
        <v>0</v>
      </c>
      <c r="CN157" s="14">
        <v>0</v>
      </c>
      <c r="CO157" s="14">
        <v>1</v>
      </c>
      <c r="CP157" s="64"/>
      <c r="CQ157" s="64"/>
      <c r="CR157" s="28">
        <v>2</v>
      </c>
      <c r="CS157" s="20">
        <v>1</v>
      </c>
      <c r="CT157" s="28">
        <v>2</v>
      </c>
      <c r="CU157" s="14">
        <v>0</v>
      </c>
      <c r="CV157" s="14">
        <v>0</v>
      </c>
      <c r="CW157" s="14">
        <v>0</v>
      </c>
      <c r="CX157" s="64"/>
      <c r="CY157" s="14">
        <v>0</v>
      </c>
      <c r="CZ157" s="14">
        <v>0</v>
      </c>
      <c r="DA157" s="14">
        <v>0</v>
      </c>
      <c r="DB157" s="85" t="s">
        <v>1129</v>
      </c>
      <c r="DC157" s="64"/>
      <c r="DD157" s="14">
        <v>0</v>
      </c>
      <c r="DE157" s="14">
        <v>0</v>
      </c>
      <c r="DF157" s="14">
        <v>0</v>
      </c>
      <c r="DG157" s="103" t="s">
        <v>1129</v>
      </c>
      <c r="DH157" s="64"/>
      <c r="DI157" s="14">
        <v>0</v>
      </c>
      <c r="DJ157" s="14">
        <v>0</v>
      </c>
      <c r="DK157" s="14">
        <v>0</v>
      </c>
      <c r="DL157" s="14">
        <v>0</v>
      </c>
      <c r="DM157" s="64"/>
      <c r="DN157" s="14">
        <v>0</v>
      </c>
      <c r="DO157" s="9">
        <v>0</v>
      </c>
      <c r="DP157" s="64"/>
      <c r="DQ157" s="103" t="s">
        <v>1129</v>
      </c>
      <c r="DR157" s="64"/>
      <c r="DS157" s="85" t="s">
        <v>1129</v>
      </c>
      <c r="DT157" s="85" t="s">
        <v>1129</v>
      </c>
      <c r="DU157" s="85" t="s">
        <v>1129</v>
      </c>
      <c r="DV157" s="85" t="s">
        <v>1129</v>
      </c>
      <c r="DW157" s="85" t="s">
        <v>1129</v>
      </c>
      <c r="DX157" s="20">
        <v>1</v>
      </c>
      <c r="DY157" s="14">
        <v>0</v>
      </c>
      <c r="DZ157" s="64"/>
      <c r="EA157" s="21">
        <v>3</v>
      </c>
      <c r="EB157" s="21">
        <v>3</v>
      </c>
      <c r="EC157" s="14">
        <v>0</v>
      </c>
      <c r="ED157" s="21">
        <v>3</v>
      </c>
      <c r="EE157" s="9">
        <v>0</v>
      </c>
      <c r="EF157" s="14">
        <v>0</v>
      </c>
      <c r="EG157" s="14">
        <v>0</v>
      </c>
      <c r="EH157" s="14">
        <v>0</v>
      </c>
      <c r="EI157" s="14">
        <v>0</v>
      </c>
      <c r="EJ157" s="58"/>
      <c r="EK157" s="20">
        <v>1</v>
      </c>
      <c r="EL157" s="28">
        <v>2</v>
      </c>
      <c r="EM157" s="28">
        <v>2</v>
      </c>
      <c r="EN157" s="14">
        <v>0</v>
      </c>
      <c r="EO157" s="20">
        <v>1</v>
      </c>
      <c r="EP157" s="14">
        <v>0</v>
      </c>
      <c r="EQ157" s="14">
        <v>0</v>
      </c>
      <c r="ER157" s="14">
        <v>0</v>
      </c>
      <c r="ES157" s="21">
        <v>3</v>
      </c>
      <c r="ET157" s="14">
        <v>0</v>
      </c>
      <c r="EU157" s="14">
        <v>0</v>
      </c>
      <c r="EV157" s="14">
        <v>0</v>
      </c>
      <c r="EW157" s="14">
        <v>0</v>
      </c>
      <c r="EX157" s="14">
        <v>0</v>
      </c>
      <c r="EY157" s="14">
        <v>0</v>
      </c>
      <c r="EZ157" s="14">
        <v>0</v>
      </c>
      <c r="FA157" s="14">
        <v>0</v>
      </c>
      <c r="FB157" s="14">
        <v>0</v>
      </c>
      <c r="FC157" s="14">
        <v>0</v>
      </c>
      <c r="FD157" s="14">
        <v>0</v>
      </c>
      <c r="FE157" s="14">
        <v>0</v>
      </c>
    </row>
    <row r="158" spans="1:161" s="1" customFormat="1" ht="120" customHeight="1" x14ac:dyDescent="0.25">
      <c r="A158" s="13">
        <v>157</v>
      </c>
      <c r="B158" s="14" t="s">
        <v>863</v>
      </c>
      <c r="C158" s="6" t="s">
        <v>864</v>
      </c>
      <c r="D158" s="14" t="s">
        <v>26</v>
      </c>
      <c r="E158" s="14">
        <v>1</v>
      </c>
      <c r="F158" s="14" t="s">
        <v>865</v>
      </c>
      <c r="G158" s="6">
        <v>2</v>
      </c>
      <c r="H158" s="7" t="s">
        <v>866</v>
      </c>
      <c r="I158" s="8">
        <v>2015</v>
      </c>
      <c r="J158" s="6" t="s">
        <v>854</v>
      </c>
      <c r="K158" s="8">
        <v>2015</v>
      </c>
      <c r="L158" s="18" t="s">
        <v>30</v>
      </c>
      <c r="M158" s="14">
        <v>1</v>
      </c>
      <c r="N158" s="14" t="s">
        <v>30</v>
      </c>
      <c r="O158" s="14" t="s">
        <v>30</v>
      </c>
      <c r="P158" s="14" t="s">
        <v>30</v>
      </c>
      <c r="Q158" s="14" t="s">
        <v>30</v>
      </c>
      <c r="R158" s="14" t="s">
        <v>30</v>
      </c>
      <c r="S158" s="14" t="s">
        <v>30</v>
      </c>
      <c r="T158" s="14" t="s">
        <v>30</v>
      </c>
      <c r="U158" s="14" t="s">
        <v>52</v>
      </c>
      <c r="V158" s="14" t="s">
        <v>867</v>
      </c>
      <c r="W158" s="14">
        <v>1</v>
      </c>
      <c r="X158" s="58"/>
      <c r="Y158" s="58"/>
      <c r="Z158" s="14">
        <v>1</v>
      </c>
      <c r="AA158" s="14">
        <v>1</v>
      </c>
      <c r="AB158" s="30">
        <v>0</v>
      </c>
      <c r="AC158" s="21">
        <v>3</v>
      </c>
      <c r="AD158" s="20">
        <v>1</v>
      </c>
      <c r="AE158" s="6">
        <v>0</v>
      </c>
      <c r="AF158" s="20">
        <v>1</v>
      </c>
      <c r="AG158" s="59"/>
      <c r="AH158" s="14">
        <v>0</v>
      </c>
      <c r="AI158" s="14">
        <v>0</v>
      </c>
      <c r="AJ158" s="59"/>
      <c r="AK158" s="13">
        <v>0</v>
      </c>
      <c r="AL158" s="19">
        <v>3</v>
      </c>
      <c r="AM158" s="19">
        <v>3</v>
      </c>
      <c r="AN158" s="64"/>
      <c r="AO158" s="21">
        <v>3</v>
      </c>
      <c r="AP158" s="6">
        <v>0</v>
      </c>
      <c r="AQ158" s="14">
        <v>0</v>
      </c>
      <c r="AR158" s="14">
        <v>0</v>
      </c>
      <c r="AS158" s="64"/>
      <c r="AT158" s="32">
        <v>3</v>
      </c>
      <c r="AU158" s="14">
        <v>0</v>
      </c>
      <c r="AV158" s="64"/>
      <c r="AW158" s="6">
        <v>0</v>
      </c>
      <c r="AX158" s="6">
        <v>0</v>
      </c>
      <c r="AY158" s="103" t="s">
        <v>1129</v>
      </c>
      <c r="AZ158" s="103" t="s">
        <v>1129</v>
      </c>
      <c r="BA158" s="28">
        <v>2</v>
      </c>
      <c r="BB158" s="14">
        <v>0</v>
      </c>
      <c r="BC158" s="64"/>
      <c r="BD158" s="31">
        <v>1</v>
      </c>
      <c r="BE158" s="103" t="s">
        <v>1129</v>
      </c>
      <c r="BF158" s="20">
        <v>1</v>
      </c>
      <c r="BG158" s="64"/>
      <c r="BH158" s="14">
        <v>0</v>
      </c>
      <c r="BI158" s="14">
        <v>0</v>
      </c>
      <c r="BJ158" s="64"/>
      <c r="BK158" s="21">
        <v>3</v>
      </c>
      <c r="BL158" s="6">
        <v>0</v>
      </c>
      <c r="BM158" s="14">
        <v>0</v>
      </c>
      <c r="BN158" s="9">
        <v>0</v>
      </c>
      <c r="BO158" s="64"/>
      <c r="BP158" s="14">
        <v>0</v>
      </c>
      <c r="BQ158" s="103" t="s">
        <v>1129</v>
      </c>
      <c r="BR158" s="9">
        <v>0</v>
      </c>
      <c r="BS158" s="103" t="s">
        <v>1129</v>
      </c>
      <c r="BT158" s="64"/>
      <c r="BU158" s="14">
        <v>0</v>
      </c>
      <c r="BV158" s="57"/>
      <c r="BW158" s="14">
        <v>0</v>
      </c>
      <c r="BX158" s="64"/>
      <c r="BY158" s="20">
        <v>1</v>
      </c>
      <c r="BZ158" s="21">
        <v>3</v>
      </c>
      <c r="CA158" s="20">
        <v>1</v>
      </c>
      <c r="CB158" s="14">
        <v>0</v>
      </c>
      <c r="CC158" s="64"/>
      <c r="CD158" s="20">
        <v>1</v>
      </c>
      <c r="CE158" s="6">
        <v>0</v>
      </c>
      <c r="CF158" s="59"/>
      <c r="CG158" s="6">
        <v>0</v>
      </c>
      <c r="CH158" s="21">
        <v>3</v>
      </c>
      <c r="CI158" s="64"/>
      <c r="CJ158" s="14">
        <v>9</v>
      </c>
      <c r="CK158" s="14">
        <v>747</v>
      </c>
      <c r="CL158" s="58"/>
      <c r="CM158" s="14">
        <v>0</v>
      </c>
      <c r="CN158" s="14">
        <v>0</v>
      </c>
      <c r="CO158" s="14">
        <v>1</v>
      </c>
      <c r="CP158" s="64"/>
      <c r="CQ158" s="64"/>
      <c r="CR158" s="21">
        <v>3</v>
      </c>
      <c r="CS158" s="30">
        <v>0</v>
      </c>
      <c r="CT158" s="32">
        <v>3</v>
      </c>
      <c r="CU158" s="30">
        <v>0</v>
      </c>
      <c r="CV158" s="30">
        <v>0</v>
      </c>
      <c r="CW158" s="21">
        <v>3</v>
      </c>
      <c r="CX158" s="64"/>
      <c r="CY158" s="14">
        <v>0</v>
      </c>
      <c r="CZ158" s="14">
        <v>0</v>
      </c>
      <c r="DA158" s="14">
        <v>0</v>
      </c>
      <c r="DB158" s="85" t="s">
        <v>1129</v>
      </c>
      <c r="DC158" s="64"/>
      <c r="DD158" s="21">
        <v>3</v>
      </c>
      <c r="DE158" s="14">
        <v>0</v>
      </c>
      <c r="DF158" s="14">
        <v>0</v>
      </c>
      <c r="DG158" s="103" t="s">
        <v>1129</v>
      </c>
      <c r="DH158" s="64"/>
      <c r="DI158" s="21">
        <v>3</v>
      </c>
      <c r="DJ158" s="14">
        <v>0</v>
      </c>
      <c r="DK158" s="20">
        <v>1</v>
      </c>
      <c r="DL158" s="21">
        <v>3</v>
      </c>
      <c r="DM158" s="64"/>
      <c r="DN158" s="14">
        <v>0</v>
      </c>
      <c r="DO158" s="9">
        <v>0</v>
      </c>
      <c r="DP158" s="64"/>
      <c r="DQ158" s="103" t="s">
        <v>1129</v>
      </c>
      <c r="DR158" s="64"/>
      <c r="DS158" s="85" t="s">
        <v>1129</v>
      </c>
      <c r="DT158" s="85" t="s">
        <v>1129</v>
      </c>
      <c r="DU158" s="85" t="s">
        <v>1129</v>
      </c>
      <c r="DV158" s="85" t="s">
        <v>1129</v>
      </c>
      <c r="DW158" s="85" t="s">
        <v>1129</v>
      </c>
      <c r="DX158" s="14">
        <v>0</v>
      </c>
      <c r="DY158" s="14">
        <v>0</v>
      </c>
      <c r="DZ158" s="64"/>
      <c r="EA158" s="21">
        <v>3</v>
      </c>
      <c r="EB158" s="21">
        <v>3</v>
      </c>
      <c r="EC158" s="14">
        <v>0</v>
      </c>
      <c r="ED158" s="21">
        <v>3</v>
      </c>
      <c r="EE158" s="9">
        <v>0</v>
      </c>
      <c r="EF158" s="14">
        <v>0</v>
      </c>
      <c r="EG158" s="14">
        <v>0</v>
      </c>
      <c r="EH158" s="14">
        <v>0</v>
      </c>
      <c r="EI158" s="14">
        <v>0</v>
      </c>
      <c r="EJ158" s="58"/>
      <c r="EK158" s="21">
        <v>3</v>
      </c>
      <c r="EL158" s="21">
        <v>3</v>
      </c>
      <c r="EM158" s="21">
        <v>3</v>
      </c>
      <c r="EN158" s="14">
        <v>0</v>
      </c>
      <c r="EO158" s="21">
        <v>3</v>
      </c>
      <c r="EP158" s="25">
        <v>1</v>
      </c>
      <c r="EQ158" s="21">
        <v>3</v>
      </c>
      <c r="ER158" s="21">
        <v>3</v>
      </c>
      <c r="ES158" s="21">
        <v>3</v>
      </c>
      <c r="ET158" s="14">
        <v>0</v>
      </c>
      <c r="EU158" s="14">
        <v>0</v>
      </c>
      <c r="EV158" s="14">
        <v>0</v>
      </c>
      <c r="EW158" s="14">
        <v>0</v>
      </c>
      <c r="EX158" s="14">
        <v>0</v>
      </c>
      <c r="EY158" s="14">
        <v>0</v>
      </c>
      <c r="EZ158" s="14">
        <v>0</v>
      </c>
      <c r="FA158" s="21">
        <v>3</v>
      </c>
      <c r="FB158" s="14">
        <v>0</v>
      </c>
      <c r="FC158" s="14">
        <v>0</v>
      </c>
      <c r="FD158" s="14">
        <v>0</v>
      </c>
      <c r="FE158" s="14">
        <v>0</v>
      </c>
    </row>
    <row r="159" spans="1:161" s="1" customFormat="1" ht="120" customHeight="1" x14ac:dyDescent="0.25">
      <c r="A159" s="13">
        <v>158</v>
      </c>
      <c r="B159" s="14" t="s">
        <v>868</v>
      </c>
      <c r="C159" s="24" t="s">
        <v>869</v>
      </c>
      <c r="D159" s="30" t="s">
        <v>26</v>
      </c>
      <c r="E159" s="30">
        <v>1</v>
      </c>
      <c r="F159" s="30" t="s">
        <v>870</v>
      </c>
      <c r="G159" s="24">
        <v>2</v>
      </c>
      <c r="H159" s="7" t="s">
        <v>871</v>
      </c>
      <c r="I159" s="8">
        <v>2015</v>
      </c>
      <c r="J159" s="37" t="s">
        <v>854</v>
      </c>
      <c r="K159" s="8">
        <v>2015</v>
      </c>
      <c r="L159" s="35" t="s">
        <v>30</v>
      </c>
      <c r="M159" s="30">
        <v>1</v>
      </c>
      <c r="N159" s="30" t="s">
        <v>30</v>
      </c>
      <c r="O159" s="35" t="s">
        <v>30</v>
      </c>
      <c r="P159" s="35" t="s">
        <v>30</v>
      </c>
      <c r="Q159" s="35" t="s">
        <v>872</v>
      </c>
      <c r="R159" s="35" t="s">
        <v>30</v>
      </c>
      <c r="S159" s="35" t="s">
        <v>30</v>
      </c>
      <c r="T159" s="35" t="s">
        <v>30</v>
      </c>
      <c r="U159" s="30" t="s">
        <v>31</v>
      </c>
      <c r="V159" s="30" t="s">
        <v>213</v>
      </c>
      <c r="W159" s="30">
        <v>1</v>
      </c>
      <c r="X159" s="58"/>
      <c r="Y159" s="58"/>
      <c r="Z159" s="14">
        <v>1</v>
      </c>
      <c r="AA159" s="14">
        <v>1</v>
      </c>
      <c r="AB159" s="20">
        <v>1</v>
      </c>
      <c r="AC159" s="21">
        <v>3</v>
      </c>
      <c r="AD159" s="21">
        <v>3</v>
      </c>
      <c r="AE159" s="14">
        <v>0</v>
      </c>
      <c r="AF159" s="14">
        <v>0</v>
      </c>
      <c r="AG159" s="59"/>
      <c r="AH159" s="14">
        <v>0</v>
      </c>
      <c r="AI159" s="14">
        <v>0</v>
      </c>
      <c r="AJ159" s="59"/>
      <c r="AK159" s="19">
        <v>3</v>
      </c>
      <c r="AL159" s="19">
        <v>3</v>
      </c>
      <c r="AM159" s="19">
        <v>3</v>
      </c>
      <c r="AN159" s="64"/>
      <c r="AO159" s="14">
        <v>0</v>
      </c>
      <c r="AP159" s="6">
        <v>0</v>
      </c>
      <c r="AQ159" s="14">
        <v>0</v>
      </c>
      <c r="AR159" s="14">
        <v>0</v>
      </c>
      <c r="AS159" s="64"/>
      <c r="AT159" s="21">
        <v>3</v>
      </c>
      <c r="AU159" s="14">
        <v>0</v>
      </c>
      <c r="AV159" s="64"/>
      <c r="AW159" s="21">
        <v>3</v>
      </c>
      <c r="AX159" s="13">
        <v>0</v>
      </c>
      <c r="AY159" s="103" t="s">
        <v>1129</v>
      </c>
      <c r="AZ159" s="103" t="s">
        <v>1129</v>
      </c>
      <c r="BA159" s="28">
        <v>2</v>
      </c>
      <c r="BB159" s="28">
        <v>2</v>
      </c>
      <c r="BC159" s="64"/>
      <c r="BD159" s="28">
        <v>2</v>
      </c>
      <c r="BE159" s="103" t="s">
        <v>1129</v>
      </c>
      <c r="BF159" s="20">
        <v>1</v>
      </c>
      <c r="BG159" s="64"/>
      <c r="BH159" s="20">
        <v>1</v>
      </c>
      <c r="BI159" s="20">
        <v>1</v>
      </c>
      <c r="BJ159" s="64"/>
      <c r="BK159" s="6">
        <v>0</v>
      </c>
      <c r="BL159" s="6">
        <v>0</v>
      </c>
      <c r="BM159" s="14">
        <v>0</v>
      </c>
      <c r="BN159" s="9">
        <v>0</v>
      </c>
      <c r="BO159" s="64"/>
      <c r="BP159" s="14">
        <v>0</v>
      </c>
      <c r="BQ159" s="103" t="s">
        <v>1129</v>
      </c>
      <c r="BR159" s="9">
        <v>0</v>
      </c>
      <c r="BS159" s="103" t="s">
        <v>1129</v>
      </c>
      <c r="BT159" s="64"/>
      <c r="BU159" s="14">
        <v>0</v>
      </c>
      <c r="BV159" s="57"/>
      <c r="BW159" s="14">
        <v>0</v>
      </c>
      <c r="BX159" s="64"/>
      <c r="BY159" s="14">
        <v>0</v>
      </c>
      <c r="BZ159" s="20">
        <v>1</v>
      </c>
      <c r="CA159" s="20">
        <v>1</v>
      </c>
      <c r="CB159" s="14">
        <v>0</v>
      </c>
      <c r="CC159" s="64"/>
      <c r="CD159" s="20">
        <v>1</v>
      </c>
      <c r="CE159" s="13">
        <v>0</v>
      </c>
      <c r="CF159" s="57"/>
      <c r="CG159" s="14">
        <v>0</v>
      </c>
      <c r="CH159" s="21">
        <v>3</v>
      </c>
      <c r="CI159" s="64"/>
      <c r="CJ159" s="14">
        <v>10</v>
      </c>
      <c r="CK159" s="14">
        <v>982</v>
      </c>
      <c r="CL159" s="58"/>
      <c r="CM159" s="14">
        <v>0</v>
      </c>
      <c r="CN159" s="14">
        <v>0</v>
      </c>
      <c r="CO159" s="14">
        <v>1</v>
      </c>
      <c r="CP159" s="64"/>
      <c r="CQ159" s="64"/>
      <c r="CR159" s="20">
        <v>2</v>
      </c>
      <c r="CS159" s="30">
        <v>0</v>
      </c>
      <c r="CT159" s="20">
        <v>2</v>
      </c>
      <c r="CU159" s="30">
        <v>0</v>
      </c>
      <c r="CV159" s="20">
        <v>2</v>
      </c>
      <c r="CW159" s="21">
        <v>3</v>
      </c>
      <c r="CX159" s="64"/>
      <c r="CY159" s="14">
        <v>0</v>
      </c>
      <c r="CZ159" s="6">
        <v>0</v>
      </c>
      <c r="DA159" s="6">
        <v>0</v>
      </c>
      <c r="DB159" s="85" t="s">
        <v>1129</v>
      </c>
      <c r="DC159" s="64"/>
      <c r="DD159" s="21">
        <v>3</v>
      </c>
      <c r="DE159" s="6">
        <v>0</v>
      </c>
      <c r="DF159" s="6">
        <v>0</v>
      </c>
      <c r="DG159" s="103" t="s">
        <v>1129</v>
      </c>
      <c r="DH159" s="64"/>
      <c r="DI159" s="6">
        <v>0</v>
      </c>
      <c r="DJ159" s="6">
        <v>0</v>
      </c>
      <c r="DK159" s="21">
        <v>3</v>
      </c>
      <c r="DL159" s="21">
        <v>3</v>
      </c>
      <c r="DM159" s="64"/>
      <c r="DN159" s="14">
        <v>0</v>
      </c>
      <c r="DO159" s="9">
        <v>0</v>
      </c>
      <c r="DP159" s="64"/>
      <c r="DQ159" s="103" t="s">
        <v>1129</v>
      </c>
      <c r="DR159" s="64"/>
      <c r="DS159" s="85" t="s">
        <v>1129</v>
      </c>
      <c r="DT159" s="85" t="s">
        <v>1129</v>
      </c>
      <c r="DU159" s="85" t="s">
        <v>1129</v>
      </c>
      <c r="DV159" s="85" t="s">
        <v>1129</v>
      </c>
      <c r="DW159" s="85" t="s">
        <v>1129</v>
      </c>
      <c r="DX159" s="14">
        <v>0</v>
      </c>
      <c r="DY159" s="14">
        <v>0</v>
      </c>
      <c r="DZ159" s="64"/>
      <c r="EA159" s="21">
        <v>3</v>
      </c>
      <c r="EB159" s="21">
        <v>3</v>
      </c>
      <c r="EC159" s="14">
        <v>0</v>
      </c>
      <c r="ED159" s="21">
        <v>3</v>
      </c>
      <c r="EE159" s="9">
        <v>0</v>
      </c>
      <c r="EF159" s="14">
        <v>0</v>
      </c>
      <c r="EG159" s="14">
        <v>0</v>
      </c>
      <c r="EH159" s="14">
        <v>0</v>
      </c>
      <c r="EI159" s="14">
        <v>0</v>
      </c>
      <c r="EJ159" s="58"/>
      <c r="EK159" s="13">
        <v>0</v>
      </c>
      <c r="EL159" s="31">
        <v>1</v>
      </c>
      <c r="EM159" s="32">
        <v>3</v>
      </c>
      <c r="EN159" s="30">
        <v>0</v>
      </c>
      <c r="EO159" s="20">
        <v>1</v>
      </c>
      <c r="EP159" s="20">
        <v>1</v>
      </c>
      <c r="EQ159" s="30">
        <v>0</v>
      </c>
      <c r="ER159" s="30">
        <v>0</v>
      </c>
      <c r="ES159" s="32">
        <v>3</v>
      </c>
      <c r="ET159" s="30">
        <v>0</v>
      </c>
      <c r="EU159" s="30">
        <v>0</v>
      </c>
      <c r="EV159" s="30">
        <v>0</v>
      </c>
      <c r="EW159" s="32">
        <v>3</v>
      </c>
      <c r="EX159" s="32">
        <v>3</v>
      </c>
      <c r="EY159" s="30">
        <v>0</v>
      </c>
      <c r="EZ159" s="28">
        <v>2</v>
      </c>
      <c r="FA159" s="30">
        <v>0</v>
      </c>
      <c r="FB159" s="30">
        <v>0</v>
      </c>
      <c r="FC159" s="30">
        <v>0</v>
      </c>
      <c r="FD159" s="30">
        <v>0</v>
      </c>
      <c r="FE159" s="30">
        <v>0</v>
      </c>
    </row>
    <row r="160" spans="1:161" s="1" customFormat="1" ht="120" customHeight="1" x14ac:dyDescent="0.25">
      <c r="A160" s="13">
        <v>159</v>
      </c>
      <c r="B160" s="14" t="s">
        <v>873</v>
      </c>
      <c r="C160" s="6" t="s">
        <v>874</v>
      </c>
      <c r="D160" s="6" t="s">
        <v>26</v>
      </c>
      <c r="E160" s="6">
        <v>1</v>
      </c>
      <c r="F160" s="6" t="s">
        <v>875</v>
      </c>
      <c r="G160" s="6">
        <v>2</v>
      </c>
      <c r="H160" s="7" t="s">
        <v>876</v>
      </c>
      <c r="I160" s="8">
        <v>2015</v>
      </c>
      <c r="J160" s="7" t="s">
        <v>877</v>
      </c>
      <c r="K160" s="8">
        <v>2017</v>
      </c>
      <c r="L160" s="6" t="s">
        <v>30</v>
      </c>
      <c r="M160" s="6">
        <v>1</v>
      </c>
      <c r="N160" s="6" t="s">
        <v>30</v>
      </c>
      <c r="O160" s="6" t="s">
        <v>30</v>
      </c>
      <c r="P160" s="6" t="s">
        <v>30</v>
      </c>
      <c r="Q160" s="6" t="s">
        <v>30</v>
      </c>
      <c r="R160" s="6" t="s">
        <v>30</v>
      </c>
      <c r="S160" s="6" t="s">
        <v>30</v>
      </c>
      <c r="T160" s="6" t="s">
        <v>30</v>
      </c>
      <c r="U160" s="6" t="s">
        <v>31</v>
      </c>
      <c r="V160" s="6" t="s">
        <v>698</v>
      </c>
      <c r="W160" s="6">
        <v>1</v>
      </c>
      <c r="X160" s="59"/>
      <c r="Y160" s="59"/>
      <c r="Z160" s="6">
        <v>1</v>
      </c>
      <c r="AA160" s="6">
        <v>1</v>
      </c>
      <c r="AB160" s="6">
        <v>0</v>
      </c>
      <c r="AC160" s="6">
        <v>0</v>
      </c>
      <c r="AD160" s="20">
        <v>1</v>
      </c>
      <c r="AE160" s="6">
        <v>0</v>
      </c>
      <c r="AF160" s="6">
        <v>0</v>
      </c>
      <c r="AG160" s="59"/>
      <c r="AH160" s="28">
        <v>2</v>
      </c>
      <c r="AI160" s="28">
        <v>2</v>
      </c>
      <c r="AJ160" s="59"/>
      <c r="AK160" s="19">
        <v>3</v>
      </c>
      <c r="AL160" s="19">
        <v>3</v>
      </c>
      <c r="AM160" s="19">
        <v>3</v>
      </c>
      <c r="AN160" s="64"/>
      <c r="AO160" s="6">
        <v>0</v>
      </c>
      <c r="AP160" s="21">
        <v>3</v>
      </c>
      <c r="AQ160" s="6">
        <v>0</v>
      </c>
      <c r="AR160" s="6">
        <v>0</v>
      </c>
      <c r="AS160" s="64"/>
      <c r="AT160" s="21">
        <v>3</v>
      </c>
      <c r="AU160" s="6">
        <v>0</v>
      </c>
      <c r="AV160" s="64"/>
      <c r="AW160" s="28">
        <v>2</v>
      </c>
      <c r="AX160" s="21">
        <v>3</v>
      </c>
      <c r="AY160" s="103" t="s">
        <v>1129</v>
      </c>
      <c r="AZ160" s="103" t="s">
        <v>1129</v>
      </c>
      <c r="BA160" s="28">
        <v>2</v>
      </c>
      <c r="BB160" s="20">
        <v>1</v>
      </c>
      <c r="BC160" s="64"/>
      <c r="BD160" s="20">
        <v>1</v>
      </c>
      <c r="BE160" s="103" t="s">
        <v>1129</v>
      </c>
      <c r="BF160" s="21">
        <v>3</v>
      </c>
      <c r="BG160" s="64"/>
      <c r="BH160" s="20">
        <v>1</v>
      </c>
      <c r="BI160" s="6">
        <v>0</v>
      </c>
      <c r="BJ160" s="64"/>
      <c r="BK160" s="6">
        <v>0</v>
      </c>
      <c r="BL160" s="6">
        <v>0</v>
      </c>
      <c r="BM160" s="6">
        <v>0</v>
      </c>
      <c r="BN160" s="9">
        <v>0</v>
      </c>
      <c r="BO160" s="64"/>
      <c r="BP160" s="6">
        <v>0</v>
      </c>
      <c r="BQ160" s="103" t="s">
        <v>1129</v>
      </c>
      <c r="BR160" s="9">
        <v>0</v>
      </c>
      <c r="BS160" s="103" t="s">
        <v>1129</v>
      </c>
      <c r="BT160" s="64"/>
      <c r="BU160" s="20">
        <v>1</v>
      </c>
      <c r="BV160" s="57"/>
      <c r="BW160" s="20">
        <v>1</v>
      </c>
      <c r="BX160" s="64"/>
      <c r="BY160" s="20">
        <v>1</v>
      </c>
      <c r="BZ160" s="20">
        <v>1</v>
      </c>
      <c r="CA160" s="6">
        <v>0</v>
      </c>
      <c r="CB160" s="6">
        <v>0</v>
      </c>
      <c r="CC160" s="64"/>
      <c r="CD160" s="6">
        <v>0</v>
      </c>
      <c r="CE160" s="6">
        <v>0</v>
      </c>
      <c r="CF160" s="59"/>
      <c r="CG160" s="21">
        <v>3</v>
      </c>
      <c r="CH160" s="6">
        <v>0</v>
      </c>
      <c r="CI160" s="64"/>
      <c r="CJ160" s="6">
        <v>9</v>
      </c>
      <c r="CK160" s="6">
        <v>1001</v>
      </c>
      <c r="CL160" s="59"/>
      <c r="CM160" s="6">
        <v>0</v>
      </c>
      <c r="CN160" s="6">
        <v>0</v>
      </c>
      <c r="CO160" s="6">
        <v>1</v>
      </c>
      <c r="CP160" s="64"/>
      <c r="CQ160" s="64"/>
      <c r="CR160" s="28">
        <v>2</v>
      </c>
      <c r="CS160" s="20">
        <v>1</v>
      </c>
      <c r="CT160" s="21">
        <v>3</v>
      </c>
      <c r="CU160" s="21">
        <v>3</v>
      </c>
      <c r="CV160" s="14">
        <v>0</v>
      </c>
      <c r="CW160" s="21">
        <v>3</v>
      </c>
      <c r="CX160" s="64"/>
      <c r="CY160" s="6">
        <v>0</v>
      </c>
      <c r="CZ160" s="6">
        <v>0</v>
      </c>
      <c r="DA160" s="6">
        <v>0</v>
      </c>
      <c r="DB160" s="85" t="s">
        <v>1129</v>
      </c>
      <c r="DC160" s="64"/>
      <c r="DD160" s="21">
        <v>3</v>
      </c>
      <c r="DE160" s="6">
        <v>0</v>
      </c>
      <c r="DF160" s="6">
        <v>0</v>
      </c>
      <c r="DG160" s="103" t="s">
        <v>1129</v>
      </c>
      <c r="DH160" s="64"/>
      <c r="DI160" s="21">
        <v>3</v>
      </c>
      <c r="DJ160" s="6">
        <v>0</v>
      </c>
      <c r="DK160" s="21">
        <v>3</v>
      </c>
      <c r="DL160" s="21">
        <v>3</v>
      </c>
      <c r="DM160" s="64"/>
      <c r="DN160" s="20">
        <v>1</v>
      </c>
      <c r="DO160" s="9">
        <v>0</v>
      </c>
      <c r="DP160" s="64"/>
      <c r="DQ160" s="103" t="s">
        <v>1129</v>
      </c>
      <c r="DR160" s="64"/>
      <c r="DS160" s="85" t="s">
        <v>1129</v>
      </c>
      <c r="DT160" s="85" t="s">
        <v>1129</v>
      </c>
      <c r="DU160" s="85" t="s">
        <v>1129</v>
      </c>
      <c r="DV160" s="85" t="s">
        <v>1129</v>
      </c>
      <c r="DW160" s="85" t="s">
        <v>1129</v>
      </c>
      <c r="DX160" s="20">
        <v>1</v>
      </c>
      <c r="DY160" s="6">
        <v>0</v>
      </c>
      <c r="DZ160" s="64"/>
      <c r="EA160" s="21">
        <v>3</v>
      </c>
      <c r="EB160" s="21">
        <v>3</v>
      </c>
      <c r="EC160" s="21">
        <v>3</v>
      </c>
      <c r="ED160" s="21">
        <v>3</v>
      </c>
      <c r="EE160" s="9">
        <v>0</v>
      </c>
      <c r="EF160" s="21">
        <v>3</v>
      </c>
      <c r="EG160" s="21">
        <v>3</v>
      </c>
      <c r="EH160" s="21">
        <v>3</v>
      </c>
      <c r="EI160" s="6">
        <v>0</v>
      </c>
      <c r="EJ160" s="59"/>
      <c r="EK160" s="6">
        <v>0</v>
      </c>
      <c r="EL160" s="21">
        <v>3</v>
      </c>
      <c r="EM160" s="21">
        <v>3</v>
      </c>
      <c r="EN160" s="21">
        <v>3</v>
      </c>
      <c r="EO160" s="28">
        <v>2</v>
      </c>
      <c r="EP160" s="13">
        <v>0</v>
      </c>
      <c r="EQ160" s="21">
        <v>3</v>
      </c>
      <c r="ER160" s="21">
        <v>3</v>
      </c>
      <c r="ES160" s="6">
        <v>0</v>
      </c>
      <c r="ET160" s="6">
        <v>0</v>
      </c>
      <c r="EU160" s="6">
        <v>0</v>
      </c>
      <c r="EV160" s="6">
        <v>0</v>
      </c>
      <c r="EW160" s="6">
        <v>0</v>
      </c>
      <c r="EX160" s="6">
        <v>0</v>
      </c>
      <c r="EY160" s="6">
        <v>0</v>
      </c>
      <c r="EZ160" s="6">
        <v>0</v>
      </c>
      <c r="FA160" s="6">
        <v>0</v>
      </c>
      <c r="FB160" s="6">
        <v>0</v>
      </c>
      <c r="FC160" s="6">
        <v>0</v>
      </c>
      <c r="FD160" s="6">
        <v>0</v>
      </c>
      <c r="FE160" s="6">
        <v>0</v>
      </c>
    </row>
    <row r="161" spans="1:161" s="1" customFormat="1" ht="120" customHeight="1" x14ac:dyDescent="0.25">
      <c r="A161" s="13">
        <v>160</v>
      </c>
      <c r="B161" s="14" t="s">
        <v>878</v>
      </c>
      <c r="C161" s="6" t="s">
        <v>879</v>
      </c>
      <c r="D161" s="6" t="s">
        <v>26</v>
      </c>
      <c r="E161" s="6">
        <v>4</v>
      </c>
      <c r="F161" s="6" t="s">
        <v>880</v>
      </c>
      <c r="G161" s="6">
        <v>1</v>
      </c>
      <c r="H161" s="7" t="s">
        <v>881</v>
      </c>
      <c r="I161" s="8">
        <v>2016</v>
      </c>
      <c r="J161" s="7" t="s">
        <v>763</v>
      </c>
      <c r="K161" s="8">
        <v>0</v>
      </c>
      <c r="L161" s="27" t="s">
        <v>30</v>
      </c>
      <c r="M161" s="6">
        <v>2</v>
      </c>
      <c r="N161" s="6" t="s">
        <v>882</v>
      </c>
      <c r="O161" s="6" t="s">
        <v>30</v>
      </c>
      <c r="P161" s="6" t="s">
        <v>30</v>
      </c>
      <c r="Q161" s="6" t="s">
        <v>30</v>
      </c>
      <c r="R161" s="6" t="s">
        <v>30</v>
      </c>
      <c r="S161" s="6" t="s">
        <v>883</v>
      </c>
      <c r="T161" s="6">
        <f>A176</f>
        <v>175</v>
      </c>
      <c r="U161" s="6" t="s">
        <v>31</v>
      </c>
      <c r="V161" s="6" t="s">
        <v>884</v>
      </c>
      <c r="W161" s="6">
        <v>0</v>
      </c>
      <c r="X161" s="59"/>
      <c r="Y161" s="59"/>
      <c r="Z161" s="6">
        <v>1</v>
      </c>
      <c r="AA161" s="6">
        <v>1</v>
      </c>
      <c r="AB161" s="6">
        <v>0</v>
      </c>
      <c r="AC161" s="6">
        <v>0</v>
      </c>
      <c r="AD161" s="6">
        <v>0</v>
      </c>
      <c r="AE161" s="6">
        <v>0</v>
      </c>
      <c r="AF161" s="6">
        <v>0</v>
      </c>
      <c r="AG161" s="59"/>
      <c r="AH161" s="21">
        <v>3</v>
      </c>
      <c r="AI161" s="21">
        <v>3</v>
      </c>
      <c r="AJ161" s="59"/>
      <c r="AK161" s="13">
        <v>0</v>
      </c>
      <c r="AL161" s="19">
        <v>3</v>
      </c>
      <c r="AM161" s="19">
        <v>3</v>
      </c>
      <c r="AN161" s="64"/>
      <c r="AO161" s="13">
        <v>0</v>
      </c>
      <c r="AP161" s="21">
        <v>3</v>
      </c>
      <c r="AQ161" s="6">
        <v>0</v>
      </c>
      <c r="AR161" s="6">
        <v>0</v>
      </c>
      <c r="AS161" s="64"/>
      <c r="AT161" s="21">
        <v>3</v>
      </c>
      <c r="AU161" s="6">
        <v>0</v>
      </c>
      <c r="AV161" s="64"/>
      <c r="AW161" s="21">
        <v>3</v>
      </c>
      <c r="AX161" s="21">
        <v>3</v>
      </c>
      <c r="AY161" s="103" t="s">
        <v>1129</v>
      </c>
      <c r="AZ161" s="103" t="s">
        <v>1129</v>
      </c>
      <c r="BA161" s="21">
        <v>3</v>
      </c>
      <c r="BB161" s="20">
        <v>1</v>
      </c>
      <c r="BC161" s="64"/>
      <c r="BD161" s="20">
        <v>1</v>
      </c>
      <c r="BE161" s="103" t="s">
        <v>1129</v>
      </c>
      <c r="BF161" s="20">
        <v>1</v>
      </c>
      <c r="BG161" s="64"/>
      <c r="BH161" s="28">
        <v>2</v>
      </c>
      <c r="BI161" s="21">
        <v>3</v>
      </c>
      <c r="BJ161" s="64"/>
      <c r="BK161" s="20">
        <v>1</v>
      </c>
      <c r="BL161" s="6">
        <v>0</v>
      </c>
      <c r="BM161" s="20">
        <v>1</v>
      </c>
      <c r="BN161" s="9">
        <v>0</v>
      </c>
      <c r="BO161" s="64"/>
      <c r="BP161" s="21">
        <v>3</v>
      </c>
      <c r="BQ161" s="103" t="s">
        <v>1129</v>
      </c>
      <c r="BR161" s="9">
        <v>0</v>
      </c>
      <c r="BS161" s="103" t="s">
        <v>1129</v>
      </c>
      <c r="BT161" s="64"/>
      <c r="BU161" s="20">
        <v>1</v>
      </c>
      <c r="BV161" s="57"/>
      <c r="BW161" s="6">
        <v>0</v>
      </c>
      <c r="BX161" s="64"/>
      <c r="BY161" s="21">
        <v>3</v>
      </c>
      <c r="BZ161" s="20">
        <v>1</v>
      </c>
      <c r="CA161" s="6">
        <v>0</v>
      </c>
      <c r="CB161" s="6">
        <v>0</v>
      </c>
      <c r="CC161" s="64"/>
      <c r="CD161" s="6">
        <v>0</v>
      </c>
      <c r="CE161" s="20">
        <v>1</v>
      </c>
      <c r="CF161" s="59"/>
      <c r="CG161" s="21">
        <v>3</v>
      </c>
      <c r="CH161" s="21">
        <v>3</v>
      </c>
      <c r="CI161" s="64"/>
      <c r="CJ161" s="6">
        <v>18</v>
      </c>
      <c r="CK161" s="6">
        <v>2706</v>
      </c>
      <c r="CL161" s="59"/>
      <c r="CM161" s="6">
        <v>1</v>
      </c>
      <c r="CN161" s="6">
        <v>0</v>
      </c>
      <c r="CO161" s="6">
        <v>0</v>
      </c>
      <c r="CP161" s="64"/>
      <c r="CQ161" s="64"/>
      <c r="CR161" s="28">
        <v>2</v>
      </c>
      <c r="CS161" s="28">
        <v>2</v>
      </c>
      <c r="CT161" s="21">
        <v>3</v>
      </c>
      <c r="CU161" s="28">
        <v>2</v>
      </c>
      <c r="CV161" s="28">
        <v>2</v>
      </c>
      <c r="CW161" s="21">
        <v>3</v>
      </c>
      <c r="CX161" s="64"/>
      <c r="CY161" s="21">
        <v>3</v>
      </c>
      <c r="CZ161" s="6">
        <v>0</v>
      </c>
      <c r="DA161" s="21">
        <v>3</v>
      </c>
      <c r="DB161" s="85" t="s">
        <v>1129</v>
      </c>
      <c r="DC161" s="64"/>
      <c r="DD161" s="21">
        <v>3</v>
      </c>
      <c r="DE161" s="6">
        <v>0</v>
      </c>
      <c r="DF161" s="21">
        <v>3</v>
      </c>
      <c r="DG161" s="103" t="s">
        <v>1129</v>
      </c>
      <c r="DH161" s="64"/>
      <c r="DI161" s="21">
        <v>3</v>
      </c>
      <c r="DJ161" s="6">
        <v>0</v>
      </c>
      <c r="DK161" s="6">
        <v>0</v>
      </c>
      <c r="DL161" s="21">
        <v>3</v>
      </c>
      <c r="DM161" s="64"/>
      <c r="DN161" s="6">
        <v>0</v>
      </c>
      <c r="DO161" s="9">
        <v>0</v>
      </c>
      <c r="DP161" s="64"/>
      <c r="DQ161" s="103" t="s">
        <v>1129</v>
      </c>
      <c r="DR161" s="64"/>
      <c r="DS161" s="85" t="s">
        <v>1129</v>
      </c>
      <c r="DT161" s="85" t="s">
        <v>1129</v>
      </c>
      <c r="DU161" s="85" t="s">
        <v>1129</v>
      </c>
      <c r="DV161" s="85" t="s">
        <v>1129</v>
      </c>
      <c r="DW161" s="85" t="s">
        <v>1129</v>
      </c>
      <c r="DX161" s="20">
        <v>1</v>
      </c>
      <c r="DY161" s="6">
        <v>0</v>
      </c>
      <c r="DZ161" s="64"/>
      <c r="EA161" s="21">
        <v>3</v>
      </c>
      <c r="EB161" s="21">
        <v>3</v>
      </c>
      <c r="EC161" s="21">
        <v>3</v>
      </c>
      <c r="ED161" s="21">
        <v>3</v>
      </c>
      <c r="EE161" s="21">
        <v>3</v>
      </c>
      <c r="EF161" s="21">
        <v>3</v>
      </c>
      <c r="EG161" s="6">
        <v>0</v>
      </c>
      <c r="EH161" s="21">
        <v>3</v>
      </c>
      <c r="EI161" s="6">
        <v>0</v>
      </c>
      <c r="EJ161" s="59"/>
      <c r="EK161" s="21">
        <v>3</v>
      </c>
      <c r="EL161" s="21">
        <v>3</v>
      </c>
      <c r="EM161" s="28">
        <v>2</v>
      </c>
      <c r="EN161" s="21">
        <v>3</v>
      </c>
      <c r="EO161" s="21">
        <v>3</v>
      </c>
      <c r="EP161" s="21">
        <v>3</v>
      </c>
      <c r="EQ161" s="21">
        <v>3</v>
      </c>
      <c r="ER161" s="21">
        <v>3</v>
      </c>
      <c r="ES161" s="21">
        <v>3</v>
      </c>
      <c r="ET161" s="21">
        <v>3</v>
      </c>
      <c r="EU161" s="21">
        <v>3</v>
      </c>
      <c r="EV161" s="19">
        <v>3</v>
      </c>
      <c r="EW161" s="21">
        <v>3</v>
      </c>
      <c r="EX161" s="21">
        <v>3</v>
      </c>
      <c r="EY161" s="6">
        <v>0</v>
      </c>
      <c r="EZ161" s="21">
        <v>3</v>
      </c>
      <c r="FA161" s="21">
        <v>3</v>
      </c>
      <c r="FB161" s="21">
        <v>3</v>
      </c>
      <c r="FC161" s="21">
        <v>3</v>
      </c>
      <c r="FD161" s="6">
        <v>0</v>
      </c>
      <c r="FE161" s="6">
        <v>0</v>
      </c>
    </row>
    <row r="162" spans="1:161" s="1" customFormat="1" ht="120" customHeight="1" x14ac:dyDescent="0.25">
      <c r="A162" s="13">
        <v>161</v>
      </c>
      <c r="B162" s="14" t="s">
        <v>885</v>
      </c>
      <c r="C162" s="15" t="s">
        <v>886</v>
      </c>
      <c r="D162" s="15" t="s">
        <v>26</v>
      </c>
      <c r="E162" s="15">
        <v>1</v>
      </c>
      <c r="F162" s="15" t="s">
        <v>887</v>
      </c>
      <c r="G162" s="15">
        <v>1</v>
      </c>
      <c r="H162" s="16" t="s">
        <v>888</v>
      </c>
      <c r="I162" s="38">
        <v>2016</v>
      </c>
      <c r="J162" s="16" t="s">
        <v>763</v>
      </c>
      <c r="K162" s="38">
        <v>0</v>
      </c>
      <c r="L162" s="15" t="s">
        <v>30</v>
      </c>
      <c r="M162" s="15">
        <v>1</v>
      </c>
      <c r="N162" s="15" t="s">
        <v>30</v>
      </c>
      <c r="O162" s="15" t="s">
        <v>30</v>
      </c>
      <c r="P162" s="15" t="s">
        <v>30</v>
      </c>
      <c r="Q162" s="15" t="s">
        <v>30</v>
      </c>
      <c r="R162" s="15" t="s">
        <v>30</v>
      </c>
      <c r="S162" s="15" t="s">
        <v>30</v>
      </c>
      <c r="T162" s="6" t="s">
        <v>30</v>
      </c>
      <c r="U162" s="6" t="s">
        <v>31</v>
      </c>
      <c r="V162" s="6" t="s">
        <v>32</v>
      </c>
      <c r="W162" s="13">
        <v>1</v>
      </c>
      <c r="X162" s="57"/>
      <c r="Y162" s="57"/>
      <c r="Z162" s="13">
        <v>1</v>
      </c>
      <c r="AA162" s="13">
        <v>0</v>
      </c>
      <c r="AB162" s="13">
        <v>0</v>
      </c>
      <c r="AC162" s="13">
        <v>0</v>
      </c>
      <c r="AD162" s="13">
        <v>0</v>
      </c>
      <c r="AE162" s="13">
        <v>0</v>
      </c>
      <c r="AF162" s="13">
        <v>0</v>
      </c>
      <c r="AG162" s="57"/>
      <c r="AH162" s="13">
        <v>0</v>
      </c>
      <c r="AI162" s="13">
        <v>0</v>
      </c>
      <c r="AJ162" s="57"/>
      <c r="AK162" s="13">
        <v>0</v>
      </c>
      <c r="AL162" s="13">
        <v>0</v>
      </c>
      <c r="AM162" s="13">
        <v>0</v>
      </c>
      <c r="AN162" s="64"/>
      <c r="AO162" s="13">
        <v>0</v>
      </c>
      <c r="AP162" s="13">
        <v>0</v>
      </c>
      <c r="AQ162" s="14">
        <v>0</v>
      </c>
      <c r="AR162" s="13">
        <v>0</v>
      </c>
      <c r="AS162" s="64"/>
      <c r="AT162" s="13">
        <v>0</v>
      </c>
      <c r="AU162" s="13">
        <v>0</v>
      </c>
      <c r="AV162" s="64"/>
      <c r="AW162" s="13">
        <v>0</v>
      </c>
      <c r="AX162" s="13">
        <v>0</v>
      </c>
      <c r="AY162" s="103" t="s">
        <v>1129</v>
      </c>
      <c r="AZ162" s="103" t="s">
        <v>1129</v>
      </c>
      <c r="BA162" s="13">
        <v>0</v>
      </c>
      <c r="BB162" s="13">
        <v>0</v>
      </c>
      <c r="BC162" s="64"/>
      <c r="BD162" s="13">
        <v>0</v>
      </c>
      <c r="BE162" s="103" t="s">
        <v>1129</v>
      </c>
      <c r="BF162" s="13">
        <v>0</v>
      </c>
      <c r="BG162" s="64"/>
      <c r="BH162" s="13">
        <v>0</v>
      </c>
      <c r="BI162" s="13">
        <v>0</v>
      </c>
      <c r="BJ162" s="64"/>
      <c r="BK162" s="13">
        <v>0</v>
      </c>
      <c r="BL162" s="13">
        <v>0</v>
      </c>
      <c r="BM162" s="13">
        <v>0</v>
      </c>
      <c r="BN162" s="9">
        <v>0</v>
      </c>
      <c r="BO162" s="64"/>
      <c r="BP162" s="13">
        <v>0</v>
      </c>
      <c r="BQ162" s="103" t="s">
        <v>1129</v>
      </c>
      <c r="BR162" s="9">
        <v>0</v>
      </c>
      <c r="BS162" s="103" t="s">
        <v>1129</v>
      </c>
      <c r="BT162" s="64"/>
      <c r="BU162" s="13">
        <v>0</v>
      </c>
      <c r="BV162" s="57"/>
      <c r="BW162" s="13">
        <v>0</v>
      </c>
      <c r="BX162" s="64"/>
      <c r="BY162" s="13">
        <v>0</v>
      </c>
      <c r="BZ162" s="13">
        <v>0</v>
      </c>
      <c r="CA162" s="13">
        <v>0</v>
      </c>
      <c r="CB162" s="13">
        <v>0</v>
      </c>
      <c r="CC162" s="64"/>
      <c r="CD162" s="13">
        <v>0</v>
      </c>
      <c r="CE162" s="13">
        <v>0</v>
      </c>
      <c r="CF162" s="57"/>
      <c r="CG162" s="13">
        <v>0</v>
      </c>
      <c r="CH162" s="13">
        <v>0</v>
      </c>
      <c r="CI162" s="64"/>
      <c r="CJ162" s="13">
        <v>0</v>
      </c>
      <c r="CK162" s="13">
        <v>0</v>
      </c>
      <c r="CL162" s="57"/>
      <c r="CM162" s="13">
        <v>0</v>
      </c>
      <c r="CN162" s="13">
        <v>0</v>
      </c>
      <c r="CO162" s="13">
        <v>0</v>
      </c>
      <c r="CP162" s="64"/>
      <c r="CQ162" s="64"/>
      <c r="CR162" s="13">
        <v>0</v>
      </c>
      <c r="CS162" s="13">
        <v>0</v>
      </c>
      <c r="CT162" s="22">
        <v>0</v>
      </c>
      <c r="CU162" s="22">
        <v>0</v>
      </c>
      <c r="CV162" s="22">
        <v>0</v>
      </c>
      <c r="CW162" s="22">
        <v>0</v>
      </c>
      <c r="CX162" s="64"/>
      <c r="CY162" s="13">
        <v>0</v>
      </c>
      <c r="CZ162" s="13">
        <v>0</v>
      </c>
      <c r="DA162" s="13">
        <v>0</v>
      </c>
      <c r="DB162" s="85" t="s">
        <v>1129</v>
      </c>
      <c r="DC162" s="64"/>
      <c r="DD162" s="13">
        <v>0</v>
      </c>
      <c r="DE162" s="13">
        <v>0</v>
      </c>
      <c r="DF162" s="13">
        <v>0</v>
      </c>
      <c r="DG162" s="103" t="s">
        <v>1129</v>
      </c>
      <c r="DH162" s="64"/>
      <c r="DI162" s="13">
        <v>0</v>
      </c>
      <c r="DJ162" s="13">
        <v>0</v>
      </c>
      <c r="DK162" s="13">
        <v>0</v>
      </c>
      <c r="DL162" s="19">
        <v>3</v>
      </c>
      <c r="DM162" s="64"/>
      <c r="DN162" s="13">
        <v>0</v>
      </c>
      <c r="DO162" s="9">
        <v>0</v>
      </c>
      <c r="DP162" s="64"/>
      <c r="DQ162" s="103" t="s">
        <v>1129</v>
      </c>
      <c r="DR162" s="64"/>
      <c r="DS162" s="85" t="s">
        <v>1129</v>
      </c>
      <c r="DT162" s="85" t="s">
        <v>1129</v>
      </c>
      <c r="DU162" s="85" t="s">
        <v>1129</v>
      </c>
      <c r="DV162" s="85" t="s">
        <v>1129</v>
      </c>
      <c r="DW162" s="85" t="s">
        <v>1129</v>
      </c>
      <c r="DX162" s="13">
        <v>0</v>
      </c>
      <c r="DY162" s="13">
        <v>0</v>
      </c>
      <c r="DZ162" s="64"/>
      <c r="EA162" s="13">
        <v>0</v>
      </c>
      <c r="EB162" s="13">
        <v>0</v>
      </c>
      <c r="EC162" s="13">
        <v>0</v>
      </c>
      <c r="ED162" s="13">
        <v>0</v>
      </c>
      <c r="EE162" s="9">
        <v>0</v>
      </c>
      <c r="EF162" s="13">
        <v>0</v>
      </c>
      <c r="EG162" s="13">
        <v>0</v>
      </c>
      <c r="EH162" s="13">
        <v>0</v>
      </c>
      <c r="EI162" s="13">
        <v>0</v>
      </c>
      <c r="EJ162" s="57"/>
      <c r="EK162" s="19">
        <v>3</v>
      </c>
      <c r="EL162" s="19">
        <v>3</v>
      </c>
      <c r="EM162" s="19">
        <v>3</v>
      </c>
      <c r="EN162" s="13">
        <v>0</v>
      </c>
      <c r="EO162" s="19">
        <v>3</v>
      </c>
      <c r="EP162" s="13">
        <v>0</v>
      </c>
      <c r="EQ162" s="13">
        <v>0</v>
      </c>
      <c r="ER162" s="13">
        <v>0</v>
      </c>
      <c r="ES162" s="19">
        <v>3</v>
      </c>
      <c r="ET162" s="13">
        <v>0</v>
      </c>
      <c r="EU162" s="13">
        <v>0</v>
      </c>
      <c r="EV162" s="13">
        <v>0</v>
      </c>
      <c r="EW162" s="13">
        <v>0</v>
      </c>
      <c r="EX162" s="13">
        <v>0</v>
      </c>
      <c r="EY162" s="13">
        <v>0</v>
      </c>
      <c r="EZ162" s="13">
        <v>0</v>
      </c>
      <c r="FA162" s="13">
        <v>0</v>
      </c>
      <c r="FB162" s="13">
        <v>0</v>
      </c>
      <c r="FC162" s="13">
        <v>0</v>
      </c>
      <c r="FD162" s="13">
        <v>0</v>
      </c>
      <c r="FE162" s="13">
        <v>0</v>
      </c>
    </row>
    <row r="163" spans="1:161" s="1" customFormat="1" ht="120" customHeight="1" x14ac:dyDescent="0.25">
      <c r="A163" s="13">
        <v>162</v>
      </c>
      <c r="B163" s="14" t="s">
        <v>889</v>
      </c>
      <c r="C163" s="15" t="s">
        <v>890</v>
      </c>
      <c r="D163" s="15" t="s">
        <v>35</v>
      </c>
      <c r="E163" s="15">
        <v>5</v>
      </c>
      <c r="F163" s="15" t="s">
        <v>891</v>
      </c>
      <c r="G163" s="15">
        <v>1</v>
      </c>
      <c r="H163" s="16" t="s">
        <v>892</v>
      </c>
      <c r="I163" s="38">
        <v>2016</v>
      </c>
      <c r="J163" s="16" t="s">
        <v>893</v>
      </c>
      <c r="K163" s="38">
        <v>2016</v>
      </c>
      <c r="L163" s="15" t="s">
        <v>30</v>
      </c>
      <c r="M163" s="15">
        <v>1</v>
      </c>
      <c r="N163" s="15" t="s">
        <v>30</v>
      </c>
      <c r="O163" s="15" t="s">
        <v>30</v>
      </c>
      <c r="P163" s="15" t="s">
        <v>30</v>
      </c>
      <c r="Q163" s="15" t="s">
        <v>30</v>
      </c>
      <c r="R163" s="15" t="s">
        <v>30</v>
      </c>
      <c r="S163" s="15" t="s">
        <v>30</v>
      </c>
      <c r="T163" s="6" t="s">
        <v>30</v>
      </c>
      <c r="U163" s="6" t="s">
        <v>31</v>
      </c>
      <c r="V163" s="6" t="s">
        <v>32</v>
      </c>
      <c r="W163" s="13">
        <v>1</v>
      </c>
      <c r="X163" s="57"/>
      <c r="Y163" s="57"/>
      <c r="Z163" s="13">
        <v>0</v>
      </c>
      <c r="AA163" s="13">
        <v>0</v>
      </c>
      <c r="AB163" s="13">
        <v>0</v>
      </c>
      <c r="AC163" s="13">
        <v>0</v>
      </c>
      <c r="AD163" s="13">
        <v>0</v>
      </c>
      <c r="AE163" s="13">
        <v>0</v>
      </c>
      <c r="AF163" s="13">
        <v>0</v>
      </c>
      <c r="AG163" s="57"/>
      <c r="AH163" s="13">
        <v>0</v>
      </c>
      <c r="AI163" s="13">
        <v>0</v>
      </c>
      <c r="AJ163" s="57"/>
      <c r="AK163" s="13">
        <v>0</v>
      </c>
      <c r="AL163" s="13">
        <v>0</v>
      </c>
      <c r="AM163" s="13">
        <v>0</v>
      </c>
      <c r="AN163" s="64"/>
      <c r="AO163" s="13">
        <v>0</v>
      </c>
      <c r="AP163" s="13">
        <v>0</v>
      </c>
      <c r="AQ163" s="13">
        <v>0</v>
      </c>
      <c r="AR163" s="13">
        <v>0</v>
      </c>
      <c r="AS163" s="64"/>
      <c r="AT163" s="13">
        <v>0</v>
      </c>
      <c r="AU163" s="13">
        <v>0</v>
      </c>
      <c r="AV163" s="64"/>
      <c r="AW163" s="13">
        <v>0</v>
      </c>
      <c r="AX163" s="13">
        <v>0</v>
      </c>
      <c r="AY163" s="103" t="s">
        <v>1129</v>
      </c>
      <c r="AZ163" s="103" t="s">
        <v>1129</v>
      </c>
      <c r="BA163" s="13">
        <v>0</v>
      </c>
      <c r="BB163" s="13">
        <v>0</v>
      </c>
      <c r="BC163" s="64"/>
      <c r="BD163" s="13">
        <v>0</v>
      </c>
      <c r="BE163" s="103" t="s">
        <v>1129</v>
      </c>
      <c r="BF163" s="13">
        <v>0</v>
      </c>
      <c r="BG163" s="64"/>
      <c r="BH163" s="13">
        <v>0</v>
      </c>
      <c r="BI163" s="13">
        <v>0</v>
      </c>
      <c r="BJ163" s="64"/>
      <c r="BK163" s="13">
        <v>0</v>
      </c>
      <c r="BL163" s="13">
        <v>0</v>
      </c>
      <c r="BM163" s="13">
        <v>0</v>
      </c>
      <c r="BN163" s="9">
        <v>0</v>
      </c>
      <c r="BO163" s="64"/>
      <c r="BP163" s="13">
        <v>0</v>
      </c>
      <c r="BQ163" s="103" t="s">
        <v>1129</v>
      </c>
      <c r="BR163" s="9">
        <v>0</v>
      </c>
      <c r="BS163" s="103" t="s">
        <v>1129</v>
      </c>
      <c r="BT163" s="64"/>
      <c r="BU163" s="13">
        <v>0</v>
      </c>
      <c r="BV163" s="57"/>
      <c r="BW163" s="13">
        <v>0</v>
      </c>
      <c r="BX163" s="64"/>
      <c r="BY163" s="13">
        <v>0</v>
      </c>
      <c r="BZ163" s="13">
        <v>0</v>
      </c>
      <c r="CA163" s="13">
        <v>0</v>
      </c>
      <c r="CB163" s="13">
        <v>0</v>
      </c>
      <c r="CC163" s="64"/>
      <c r="CD163" s="13">
        <v>0</v>
      </c>
      <c r="CE163" s="13">
        <v>0</v>
      </c>
      <c r="CF163" s="57"/>
      <c r="CG163" s="13">
        <v>0</v>
      </c>
      <c r="CH163" s="13">
        <v>0</v>
      </c>
      <c r="CI163" s="64"/>
      <c r="CJ163" s="13">
        <v>0</v>
      </c>
      <c r="CK163" s="13">
        <v>0</v>
      </c>
      <c r="CL163" s="57"/>
      <c r="CM163" s="13">
        <v>0</v>
      </c>
      <c r="CN163" s="13">
        <v>0</v>
      </c>
      <c r="CO163" s="13">
        <v>0</v>
      </c>
      <c r="CP163" s="64"/>
      <c r="CQ163" s="64"/>
      <c r="CR163" s="13">
        <v>0</v>
      </c>
      <c r="CS163" s="13">
        <v>0</v>
      </c>
      <c r="CT163" s="22">
        <v>0</v>
      </c>
      <c r="CU163" s="22">
        <v>0</v>
      </c>
      <c r="CV163" s="22">
        <v>0</v>
      </c>
      <c r="CW163" s="22">
        <v>0</v>
      </c>
      <c r="CX163" s="64"/>
      <c r="CY163" s="13">
        <v>0</v>
      </c>
      <c r="CZ163" s="13">
        <v>0</v>
      </c>
      <c r="DA163" s="13">
        <v>0</v>
      </c>
      <c r="DB163" s="85" t="s">
        <v>1129</v>
      </c>
      <c r="DC163" s="64"/>
      <c r="DD163" s="13">
        <v>0</v>
      </c>
      <c r="DE163" s="13">
        <v>0</v>
      </c>
      <c r="DF163" s="13">
        <v>0</v>
      </c>
      <c r="DG163" s="103" t="s">
        <v>1129</v>
      </c>
      <c r="DH163" s="64"/>
      <c r="DI163" s="13">
        <v>0</v>
      </c>
      <c r="DJ163" s="13">
        <v>0</v>
      </c>
      <c r="DK163" s="13">
        <v>0</v>
      </c>
      <c r="DL163" s="13">
        <v>0</v>
      </c>
      <c r="DM163" s="64"/>
      <c r="DN163" s="13">
        <v>0</v>
      </c>
      <c r="DO163" s="9">
        <v>0</v>
      </c>
      <c r="DP163" s="64"/>
      <c r="DQ163" s="103" t="s">
        <v>1129</v>
      </c>
      <c r="DR163" s="64"/>
      <c r="DS163" s="85" t="s">
        <v>1129</v>
      </c>
      <c r="DT163" s="85" t="s">
        <v>1129</v>
      </c>
      <c r="DU163" s="85" t="s">
        <v>1129</v>
      </c>
      <c r="DV163" s="85" t="s">
        <v>1129</v>
      </c>
      <c r="DW163" s="85" t="s">
        <v>1129</v>
      </c>
      <c r="DX163" s="13">
        <v>0</v>
      </c>
      <c r="DY163" s="13">
        <v>0</v>
      </c>
      <c r="DZ163" s="64"/>
      <c r="EA163" s="13">
        <v>0</v>
      </c>
      <c r="EB163" s="19">
        <v>3</v>
      </c>
      <c r="EC163" s="13">
        <v>0</v>
      </c>
      <c r="ED163" s="13">
        <v>0</v>
      </c>
      <c r="EE163" s="9">
        <v>0</v>
      </c>
      <c r="EF163" s="13">
        <v>0</v>
      </c>
      <c r="EG163" s="13">
        <v>0</v>
      </c>
      <c r="EH163" s="13">
        <v>0</v>
      </c>
      <c r="EI163" s="13">
        <v>0</v>
      </c>
      <c r="EJ163" s="57"/>
      <c r="EK163" s="13">
        <v>0</v>
      </c>
      <c r="EL163" s="13">
        <v>0</v>
      </c>
      <c r="EM163" s="13">
        <v>0</v>
      </c>
      <c r="EN163" s="28">
        <v>2</v>
      </c>
      <c r="EO163" s="13">
        <v>0</v>
      </c>
      <c r="EP163" s="13">
        <v>0</v>
      </c>
      <c r="EQ163" s="13">
        <v>0</v>
      </c>
      <c r="ER163" s="13">
        <v>0</v>
      </c>
      <c r="ES163" s="13">
        <v>0</v>
      </c>
      <c r="ET163" s="13">
        <v>0</v>
      </c>
      <c r="EU163" s="13">
        <v>0</v>
      </c>
      <c r="EV163" s="13">
        <v>0</v>
      </c>
      <c r="EW163" s="13">
        <v>0</v>
      </c>
      <c r="EX163" s="13">
        <v>0</v>
      </c>
      <c r="EY163" s="13">
        <v>0</v>
      </c>
      <c r="EZ163" s="13">
        <v>0</v>
      </c>
      <c r="FA163" s="13">
        <v>0</v>
      </c>
      <c r="FB163" s="13">
        <v>0</v>
      </c>
      <c r="FC163" s="13">
        <v>0</v>
      </c>
      <c r="FD163" s="13">
        <v>0</v>
      </c>
      <c r="FE163" s="13">
        <v>0</v>
      </c>
    </row>
    <row r="164" spans="1:161" s="1" customFormat="1" ht="120" customHeight="1" x14ac:dyDescent="0.25">
      <c r="A164" s="13">
        <v>163</v>
      </c>
      <c r="B164" s="14" t="s">
        <v>894</v>
      </c>
      <c r="C164" s="15" t="s">
        <v>895</v>
      </c>
      <c r="D164" s="15" t="s">
        <v>26</v>
      </c>
      <c r="E164" s="15">
        <v>3</v>
      </c>
      <c r="F164" s="15" t="s">
        <v>896</v>
      </c>
      <c r="G164" s="15">
        <v>1</v>
      </c>
      <c r="H164" s="16" t="s">
        <v>897</v>
      </c>
      <c r="I164" s="38">
        <v>2016</v>
      </c>
      <c r="J164" s="16" t="s">
        <v>819</v>
      </c>
      <c r="K164" s="38">
        <v>2017</v>
      </c>
      <c r="L164" s="15" t="s">
        <v>30</v>
      </c>
      <c r="M164" s="15">
        <v>1</v>
      </c>
      <c r="N164" s="15" t="s">
        <v>30</v>
      </c>
      <c r="O164" s="15" t="s">
        <v>30</v>
      </c>
      <c r="P164" s="15" t="s">
        <v>30</v>
      </c>
      <c r="Q164" s="15" t="s">
        <v>30</v>
      </c>
      <c r="R164" s="15" t="s">
        <v>30</v>
      </c>
      <c r="S164" s="15" t="s">
        <v>30</v>
      </c>
      <c r="T164" s="6" t="s">
        <v>30</v>
      </c>
      <c r="U164" s="6" t="s">
        <v>31</v>
      </c>
      <c r="V164" s="6" t="s">
        <v>32</v>
      </c>
      <c r="W164" s="13">
        <v>1</v>
      </c>
      <c r="X164" s="57"/>
      <c r="Y164" s="57"/>
      <c r="Z164" s="13">
        <v>0</v>
      </c>
      <c r="AA164" s="13">
        <v>0</v>
      </c>
      <c r="AB164" s="13">
        <v>0</v>
      </c>
      <c r="AC164" s="13">
        <v>0</v>
      </c>
      <c r="AD164" s="13">
        <v>0</v>
      </c>
      <c r="AE164" s="13">
        <v>0</v>
      </c>
      <c r="AF164" s="13">
        <v>0</v>
      </c>
      <c r="AG164" s="57"/>
      <c r="AH164" s="13">
        <v>0</v>
      </c>
      <c r="AI164" s="13">
        <v>0</v>
      </c>
      <c r="AJ164" s="57"/>
      <c r="AK164" s="13">
        <v>0</v>
      </c>
      <c r="AL164" s="13">
        <v>0</v>
      </c>
      <c r="AM164" s="13">
        <v>0</v>
      </c>
      <c r="AN164" s="64"/>
      <c r="AO164" s="13">
        <v>0</v>
      </c>
      <c r="AP164" s="13">
        <v>0</v>
      </c>
      <c r="AQ164" s="13">
        <v>0</v>
      </c>
      <c r="AR164" s="13">
        <v>0</v>
      </c>
      <c r="AS164" s="64"/>
      <c r="AT164" s="13">
        <v>0</v>
      </c>
      <c r="AU164" s="13">
        <v>0</v>
      </c>
      <c r="AV164" s="64"/>
      <c r="AW164" s="13">
        <v>0</v>
      </c>
      <c r="AX164" s="13">
        <v>0</v>
      </c>
      <c r="AY164" s="103" t="s">
        <v>1129</v>
      </c>
      <c r="AZ164" s="103" t="s">
        <v>1129</v>
      </c>
      <c r="BA164" s="13">
        <v>0</v>
      </c>
      <c r="BB164" s="13">
        <v>0</v>
      </c>
      <c r="BC164" s="64"/>
      <c r="BD164" s="13">
        <v>0</v>
      </c>
      <c r="BE164" s="103" t="s">
        <v>1129</v>
      </c>
      <c r="BF164" s="13">
        <v>0</v>
      </c>
      <c r="BG164" s="64"/>
      <c r="BH164" s="13">
        <v>0</v>
      </c>
      <c r="BI164" s="13">
        <v>0</v>
      </c>
      <c r="BJ164" s="64"/>
      <c r="BK164" s="13">
        <v>0</v>
      </c>
      <c r="BL164" s="13">
        <v>0</v>
      </c>
      <c r="BM164" s="13">
        <v>0</v>
      </c>
      <c r="BN164" s="9">
        <v>0</v>
      </c>
      <c r="BO164" s="64"/>
      <c r="BP164" s="13">
        <v>0</v>
      </c>
      <c r="BQ164" s="103" t="s">
        <v>1129</v>
      </c>
      <c r="BR164" s="9">
        <v>0</v>
      </c>
      <c r="BS164" s="103" t="s">
        <v>1129</v>
      </c>
      <c r="BT164" s="64"/>
      <c r="BU164" s="13">
        <v>0</v>
      </c>
      <c r="BV164" s="57"/>
      <c r="BW164" s="13">
        <v>0</v>
      </c>
      <c r="BX164" s="64"/>
      <c r="BY164" s="13">
        <v>0</v>
      </c>
      <c r="BZ164" s="13">
        <v>0</v>
      </c>
      <c r="CA164" s="13">
        <v>0</v>
      </c>
      <c r="CB164" s="13">
        <v>0</v>
      </c>
      <c r="CC164" s="64"/>
      <c r="CD164" s="13">
        <v>0</v>
      </c>
      <c r="CE164" s="13">
        <v>0</v>
      </c>
      <c r="CF164" s="57"/>
      <c r="CG164" s="13">
        <v>0</v>
      </c>
      <c r="CH164" s="13">
        <v>0</v>
      </c>
      <c r="CI164" s="64"/>
      <c r="CJ164" s="13">
        <v>0</v>
      </c>
      <c r="CK164" s="13">
        <v>0</v>
      </c>
      <c r="CL164" s="57"/>
      <c r="CM164" s="13">
        <v>0</v>
      </c>
      <c r="CN164" s="13">
        <v>0</v>
      </c>
      <c r="CO164" s="13">
        <v>0</v>
      </c>
      <c r="CP164" s="64"/>
      <c r="CQ164" s="64"/>
      <c r="CR164" s="13">
        <v>0</v>
      </c>
      <c r="CS164" s="13">
        <v>0</v>
      </c>
      <c r="CT164" s="22">
        <v>0</v>
      </c>
      <c r="CU164" s="22">
        <v>0</v>
      </c>
      <c r="CV164" s="22">
        <v>0</v>
      </c>
      <c r="CW164" s="22">
        <v>0</v>
      </c>
      <c r="CX164" s="64"/>
      <c r="CY164" s="13">
        <v>0</v>
      </c>
      <c r="CZ164" s="13">
        <v>0</v>
      </c>
      <c r="DA164" s="13">
        <v>0</v>
      </c>
      <c r="DB164" s="85" t="s">
        <v>1129</v>
      </c>
      <c r="DC164" s="64"/>
      <c r="DD164" s="13">
        <v>0</v>
      </c>
      <c r="DE164" s="13">
        <v>0</v>
      </c>
      <c r="DF164" s="13">
        <v>0</v>
      </c>
      <c r="DG164" s="103" t="s">
        <v>1129</v>
      </c>
      <c r="DH164" s="64"/>
      <c r="DI164" s="13">
        <v>0</v>
      </c>
      <c r="DJ164" s="13">
        <v>3</v>
      </c>
      <c r="DK164" s="19">
        <v>3</v>
      </c>
      <c r="DL164" s="13">
        <v>0</v>
      </c>
      <c r="DM164" s="64"/>
      <c r="DN164" s="13">
        <v>0</v>
      </c>
      <c r="DO164" s="9">
        <v>0</v>
      </c>
      <c r="DP164" s="64"/>
      <c r="DQ164" s="103" t="s">
        <v>1129</v>
      </c>
      <c r="DR164" s="64"/>
      <c r="DS164" s="85" t="s">
        <v>1129</v>
      </c>
      <c r="DT164" s="85" t="s">
        <v>1129</v>
      </c>
      <c r="DU164" s="85" t="s">
        <v>1129</v>
      </c>
      <c r="DV164" s="85" t="s">
        <v>1129</v>
      </c>
      <c r="DW164" s="85" t="s">
        <v>1129</v>
      </c>
      <c r="DX164" s="13">
        <v>0</v>
      </c>
      <c r="DY164" s="28">
        <v>2</v>
      </c>
      <c r="DZ164" s="64"/>
      <c r="EA164" s="13">
        <v>0</v>
      </c>
      <c r="EB164" s="19">
        <v>3</v>
      </c>
      <c r="EC164" s="13">
        <v>0</v>
      </c>
      <c r="ED164" s="13">
        <v>0</v>
      </c>
      <c r="EE164" s="9">
        <v>0</v>
      </c>
      <c r="EF164" s="13">
        <v>0</v>
      </c>
      <c r="EG164" s="13">
        <v>0</v>
      </c>
      <c r="EH164" s="13">
        <v>0</v>
      </c>
      <c r="EI164" s="13">
        <v>0</v>
      </c>
      <c r="EJ164" s="57"/>
      <c r="EK164" s="19">
        <v>3</v>
      </c>
      <c r="EL164" s="19">
        <v>3</v>
      </c>
      <c r="EM164" s="19">
        <v>3</v>
      </c>
      <c r="EN164" s="19">
        <v>3</v>
      </c>
      <c r="EO164" s="19">
        <v>3</v>
      </c>
      <c r="EP164" s="13">
        <v>0</v>
      </c>
      <c r="EQ164" s="13">
        <v>0</v>
      </c>
      <c r="ER164" s="13">
        <v>0</v>
      </c>
      <c r="ES164" s="13">
        <v>0</v>
      </c>
      <c r="ET164" s="19">
        <v>3</v>
      </c>
      <c r="EU164" s="13">
        <v>0</v>
      </c>
      <c r="EV164" s="13">
        <v>0</v>
      </c>
      <c r="EW164" s="13">
        <v>0</v>
      </c>
      <c r="EX164" s="13">
        <v>0</v>
      </c>
      <c r="EY164" s="13">
        <v>0</v>
      </c>
      <c r="EZ164" s="13">
        <v>0</v>
      </c>
      <c r="FA164" s="13">
        <v>0</v>
      </c>
      <c r="FB164" s="13">
        <v>0</v>
      </c>
      <c r="FC164" s="13">
        <v>0</v>
      </c>
      <c r="FD164" s="13">
        <v>0</v>
      </c>
      <c r="FE164" s="13">
        <v>0</v>
      </c>
    </row>
    <row r="165" spans="1:161" s="1" customFormat="1" ht="120" customHeight="1" x14ac:dyDescent="0.25">
      <c r="A165" s="13">
        <v>164</v>
      </c>
      <c r="B165" s="14" t="s">
        <v>898</v>
      </c>
      <c r="C165" s="33" t="s">
        <v>899</v>
      </c>
      <c r="D165" s="33" t="s">
        <v>26</v>
      </c>
      <c r="E165" s="33">
        <v>1</v>
      </c>
      <c r="F165" s="33" t="s">
        <v>900</v>
      </c>
      <c r="G165" s="33">
        <v>1</v>
      </c>
      <c r="H165" s="39" t="s">
        <v>901</v>
      </c>
      <c r="I165" s="40">
        <v>2016</v>
      </c>
      <c r="J165" s="39" t="s">
        <v>902</v>
      </c>
      <c r="K165" s="40">
        <v>2017</v>
      </c>
      <c r="L165" s="39" t="s">
        <v>30</v>
      </c>
      <c r="M165" s="33">
        <v>1</v>
      </c>
      <c r="N165" s="41" t="s">
        <v>30</v>
      </c>
      <c r="O165" s="41" t="s">
        <v>30</v>
      </c>
      <c r="P165" s="41" t="s">
        <v>30</v>
      </c>
      <c r="Q165" s="41" t="s">
        <v>30</v>
      </c>
      <c r="R165" s="41" t="s">
        <v>30</v>
      </c>
      <c r="S165" s="41" t="s">
        <v>30</v>
      </c>
      <c r="T165" s="27" t="s">
        <v>30</v>
      </c>
      <c r="U165" s="6" t="s">
        <v>31</v>
      </c>
      <c r="V165" s="6" t="s">
        <v>903</v>
      </c>
      <c r="W165" s="6">
        <v>1</v>
      </c>
      <c r="X165" s="57"/>
      <c r="Y165" s="57"/>
      <c r="Z165" s="6">
        <v>1</v>
      </c>
      <c r="AA165" s="6">
        <v>1</v>
      </c>
      <c r="AB165" s="6">
        <v>0</v>
      </c>
      <c r="AC165" s="6">
        <v>0</v>
      </c>
      <c r="AD165" s="6">
        <v>0</v>
      </c>
      <c r="AE165" s="6">
        <v>0</v>
      </c>
      <c r="AF165" s="6">
        <v>0</v>
      </c>
      <c r="AG165" s="59"/>
      <c r="AH165" s="6">
        <v>0</v>
      </c>
      <c r="AI165" s="6">
        <v>0</v>
      </c>
      <c r="AJ165" s="59"/>
      <c r="AK165" s="13">
        <v>0</v>
      </c>
      <c r="AL165" s="13">
        <v>0</v>
      </c>
      <c r="AM165" s="13">
        <v>0</v>
      </c>
      <c r="AN165" s="64"/>
      <c r="AO165" s="21">
        <v>3</v>
      </c>
      <c r="AP165" s="6">
        <v>0</v>
      </c>
      <c r="AQ165" s="6">
        <v>0</v>
      </c>
      <c r="AR165" s="6">
        <v>0</v>
      </c>
      <c r="AS165" s="64"/>
      <c r="AT165" s="21">
        <v>3</v>
      </c>
      <c r="AU165" s="6">
        <v>0</v>
      </c>
      <c r="AV165" s="64"/>
      <c r="AW165" s="6">
        <v>0</v>
      </c>
      <c r="AX165" s="6">
        <v>0</v>
      </c>
      <c r="AY165" s="103" t="s">
        <v>1129</v>
      </c>
      <c r="AZ165" s="103" t="s">
        <v>1129</v>
      </c>
      <c r="BA165" s="6">
        <v>0</v>
      </c>
      <c r="BB165" s="6">
        <v>0</v>
      </c>
      <c r="BC165" s="64"/>
      <c r="BD165" s="6">
        <v>0</v>
      </c>
      <c r="BE165" s="103" t="s">
        <v>1129</v>
      </c>
      <c r="BF165" s="20">
        <v>1</v>
      </c>
      <c r="BG165" s="64"/>
      <c r="BH165" s="6">
        <v>0</v>
      </c>
      <c r="BI165" s="6">
        <v>0</v>
      </c>
      <c r="BJ165" s="64"/>
      <c r="BK165" s="21">
        <v>3</v>
      </c>
      <c r="BL165" s="6">
        <v>0</v>
      </c>
      <c r="BM165" s="6">
        <v>0</v>
      </c>
      <c r="BN165" s="9">
        <v>0</v>
      </c>
      <c r="BO165" s="64"/>
      <c r="BP165" s="6">
        <v>0</v>
      </c>
      <c r="BQ165" s="103" t="s">
        <v>1129</v>
      </c>
      <c r="BR165" s="9">
        <v>0</v>
      </c>
      <c r="BS165" s="103" t="s">
        <v>1129</v>
      </c>
      <c r="BT165" s="64"/>
      <c r="BU165" s="6">
        <v>0</v>
      </c>
      <c r="BV165" s="57"/>
      <c r="BW165" s="6">
        <v>0</v>
      </c>
      <c r="BX165" s="64"/>
      <c r="BY165" s="6">
        <v>0</v>
      </c>
      <c r="BZ165" s="6">
        <v>0</v>
      </c>
      <c r="CA165" s="6">
        <v>0</v>
      </c>
      <c r="CB165" s="6">
        <v>0</v>
      </c>
      <c r="CC165" s="64"/>
      <c r="CD165" s="6">
        <v>0</v>
      </c>
      <c r="CE165" s="6">
        <v>0</v>
      </c>
      <c r="CF165" s="59"/>
      <c r="CG165" s="21">
        <v>3</v>
      </c>
      <c r="CH165" s="6">
        <v>0</v>
      </c>
      <c r="CI165" s="64"/>
      <c r="CJ165" s="6">
        <v>3</v>
      </c>
      <c r="CK165" s="6">
        <v>132</v>
      </c>
      <c r="CL165" s="59"/>
      <c r="CM165" s="6">
        <v>0</v>
      </c>
      <c r="CN165" s="6">
        <v>0</v>
      </c>
      <c r="CO165" s="6">
        <v>1</v>
      </c>
      <c r="CP165" s="64"/>
      <c r="CQ165" s="64"/>
      <c r="CR165" s="6">
        <v>0</v>
      </c>
      <c r="CS165" s="6">
        <v>0</v>
      </c>
      <c r="CT165" s="14">
        <v>0</v>
      </c>
      <c r="CU165" s="14">
        <v>0</v>
      </c>
      <c r="CV165" s="14">
        <v>0</v>
      </c>
      <c r="CW165" s="14">
        <v>0</v>
      </c>
      <c r="CX165" s="64"/>
      <c r="CY165" s="6">
        <v>0</v>
      </c>
      <c r="CZ165" s="14">
        <v>0</v>
      </c>
      <c r="DA165" s="14">
        <v>0</v>
      </c>
      <c r="DB165" s="85" t="s">
        <v>1129</v>
      </c>
      <c r="DC165" s="64"/>
      <c r="DD165" s="14">
        <v>0</v>
      </c>
      <c r="DE165" s="14">
        <v>0</v>
      </c>
      <c r="DF165" s="14">
        <v>0</v>
      </c>
      <c r="DG165" s="103" t="s">
        <v>1129</v>
      </c>
      <c r="DH165" s="64"/>
      <c r="DI165" s="14">
        <v>0</v>
      </c>
      <c r="DJ165" s="14">
        <v>0</v>
      </c>
      <c r="DK165" s="14">
        <v>0</v>
      </c>
      <c r="DL165" s="14">
        <v>0</v>
      </c>
      <c r="DM165" s="64"/>
      <c r="DN165" s="6">
        <v>0</v>
      </c>
      <c r="DO165" s="9">
        <v>0</v>
      </c>
      <c r="DP165" s="64"/>
      <c r="DQ165" s="103" t="s">
        <v>1129</v>
      </c>
      <c r="DR165" s="64"/>
      <c r="DS165" s="85" t="s">
        <v>1129</v>
      </c>
      <c r="DT165" s="85" t="s">
        <v>1129</v>
      </c>
      <c r="DU165" s="85" t="s">
        <v>1129</v>
      </c>
      <c r="DV165" s="85" t="s">
        <v>1129</v>
      </c>
      <c r="DW165" s="85" t="s">
        <v>1129</v>
      </c>
      <c r="DX165" s="20">
        <v>1</v>
      </c>
      <c r="DY165" s="6">
        <v>0</v>
      </c>
      <c r="DZ165" s="64"/>
      <c r="EA165" s="21">
        <v>3</v>
      </c>
      <c r="EB165" s="21">
        <v>3</v>
      </c>
      <c r="EC165" s="21">
        <v>3</v>
      </c>
      <c r="ED165" s="6">
        <v>0</v>
      </c>
      <c r="EE165" s="9">
        <v>0</v>
      </c>
      <c r="EF165" s="21">
        <v>3</v>
      </c>
      <c r="EG165" s="6">
        <v>0</v>
      </c>
      <c r="EH165" s="6">
        <v>0</v>
      </c>
      <c r="EI165" s="6">
        <v>0</v>
      </c>
      <c r="EJ165" s="59"/>
      <c r="EK165" s="6">
        <v>0</v>
      </c>
      <c r="EL165" s="6">
        <v>0</v>
      </c>
      <c r="EM165" s="21">
        <v>3</v>
      </c>
      <c r="EN165" s="6">
        <v>0</v>
      </c>
      <c r="EO165" s="20">
        <v>1</v>
      </c>
      <c r="EP165" s="13">
        <v>0</v>
      </c>
      <c r="EQ165" s="6">
        <v>0</v>
      </c>
      <c r="ER165" s="6">
        <v>0</v>
      </c>
      <c r="ES165" s="6">
        <v>0</v>
      </c>
      <c r="ET165" s="6">
        <v>0</v>
      </c>
      <c r="EU165" s="6">
        <v>0</v>
      </c>
      <c r="EV165" s="6">
        <v>0</v>
      </c>
      <c r="EW165" s="6">
        <v>0</v>
      </c>
      <c r="EX165" s="6">
        <v>0</v>
      </c>
      <c r="EY165" s="6">
        <v>0</v>
      </c>
      <c r="EZ165" s="6">
        <v>0</v>
      </c>
      <c r="FA165" s="6">
        <v>0</v>
      </c>
      <c r="FB165" s="6">
        <v>0</v>
      </c>
      <c r="FC165" s="6">
        <v>0</v>
      </c>
      <c r="FD165" s="6">
        <v>0</v>
      </c>
      <c r="FE165" s="6">
        <v>0</v>
      </c>
    </row>
    <row r="166" spans="1:161" s="1" customFormat="1" ht="120" customHeight="1" x14ac:dyDescent="0.25">
      <c r="A166" s="13">
        <v>165</v>
      </c>
      <c r="B166" s="6" t="s">
        <v>904</v>
      </c>
      <c r="C166" s="6" t="s">
        <v>905</v>
      </c>
      <c r="D166" s="14" t="s">
        <v>552</v>
      </c>
      <c r="E166" s="14">
        <v>1</v>
      </c>
      <c r="F166" s="14" t="s">
        <v>906</v>
      </c>
      <c r="G166" s="6">
        <v>1</v>
      </c>
      <c r="H166" s="7">
        <v>42579</v>
      </c>
      <c r="I166" s="8">
        <v>2016</v>
      </c>
      <c r="J166" s="7" t="s">
        <v>907</v>
      </c>
      <c r="K166" s="8">
        <v>2016</v>
      </c>
      <c r="L166" s="18" t="s">
        <v>30</v>
      </c>
      <c r="M166" s="14">
        <v>1</v>
      </c>
      <c r="N166" s="14" t="s">
        <v>30</v>
      </c>
      <c r="O166" s="14" t="s">
        <v>30</v>
      </c>
      <c r="P166" s="14" t="s">
        <v>30</v>
      </c>
      <c r="Q166" s="14" t="s">
        <v>30</v>
      </c>
      <c r="R166" s="14" t="s">
        <v>30</v>
      </c>
      <c r="S166" s="14" t="s">
        <v>30</v>
      </c>
      <c r="T166" s="14" t="s">
        <v>30</v>
      </c>
      <c r="U166" s="14" t="s">
        <v>31</v>
      </c>
      <c r="V166" s="14" t="s">
        <v>496</v>
      </c>
      <c r="W166" s="14">
        <v>1</v>
      </c>
      <c r="X166" s="58"/>
      <c r="Y166" s="58"/>
      <c r="Z166" s="14">
        <v>1</v>
      </c>
      <c r="AA166" s="14">
        <v>0</v>
      </c>
      <c r="AB166" s="14">
        <v>0</v>
      </c>
      <c r="AC166" s="6">
        <v>0</v>
      </c>
      <c r="AD166" s="6">
        <v>0</v>
      </c>
      <c r="AE166" s="6">
        <v>0</v>
      </c>
      <c r="AF166" s="6">
        <v>0</v>
      </c>
      <c r="AG166" s="59"/>
      <c r="AH166" s="14">
        <v>0</v>
      </c>
      <c r="AI166" s="14">
        <v>0</v>
      </c>
      <c r="AJ166" s="59"/>
      <c r="AK166" s="13">
        <v>0</v>
      </c>
      <c r="AL166" s="13">
        <v>0</v>
      </c>
      <c r="AM166" s="13">
        <v>0</v>
      </c>
      <c r="AN166" s="64"/>
      <c r="AO166" s="14">
        <v>0</v>
      </c>
      <c r="AP166" s="6">
        <v>0</v>
      </c>
      <c r="AQ166" s="14">
        <v>0</v>
      </c>
      <c r="AR166" s="14">
        <v>0</v>
      </c>
      <c r="AS166" s="64"/>
      <c r="AT166" s="6">
        <v>0</v>
      </c>
      <c r="AU166" s="14">
        <v>0</v>
      </c>
      <c r="AV166" s="64"/>
      <c r="AW166" s="14">
        <v>0</v>
      </c>
      <c r="AX166" s="14">
        <v>0</v>
      </c>
      <c r="AY166" s="103" t="s">
        <v>1129</v>
      </c>
      <c r="AZ166" s="103" t="s">
        <v>1129</v>
      </c>
      <c r="BA166" s="6">
        <v>0</v>
      </c>
      <c r="BB166" s="14">
        <v>0</v>
      </c>
      <c r="BC166" s="64"/>
      <c r="BD166" s="6">
        <v>0</v>
      </c>
      <c r="BE166" s="103" t="s">
        <v>1129</v>
      </c>
      <c r="BF166" s="20">
        <v>1</v>
      </c>
      <c r="BG166" s="64"/>
      <c r="BH166" s="14">
        <v>0</v>
      </c>
      <c r="BI166" s="14">
        <v>0</v>
      </c>
      <c r="BJ166" s="64"/>
      <c r="BK166" s="14">
        <v>0</v>
      </c>
      <c r="BL166" s="6">
        <v>0</v>
      </c>
      <c r="BM166" s="14">
        <v>0</v>
      </c>
      <c r="BN166" s="9">
        <v>0</v>
      </c>
      <c r="BO166" s="64"/>
      <c r="BP166" s="14">
        <v>0</v>
      </c>
      <c r="BQ166" s="103" t="s">
        <v>1129</v>
      </c>
      <c r="BR166" s="9">
        <v>0</v>
      </c>
      <c r="BS166" s="103" t="s">
        <v>1129</v>
      </c>
      <c r="BT166" s="64"/>
      <c r="BU166" s="14">
        <v>0</v>
      </c>
      <c r="BV166" s="57"/>
      <c r="BW166" s="14">
        <v>0</v>
      </c>
      <c r="BX166" s="64"/>
      <c r="BY166" s="14">
        <v>0</v>
      </c>
      <c r="BZ166" s="20">
        <v>1</v>
      </c>
      <c r="CA166" s="14">
        <v>0</v>
      </c>
      <c r="CB166" s="14">
        <v>0</v>
      </c>
      <c r="CC166" s="64"/>
      <c r="CD166" s="6">
        <v>0</v>
      </c>
      <c r="CE166" s="6">
        <v>0</v>
      </c>
      <c r="CF166" s="59"/>
      <c r="CG166" s="14">
        <v>0</v>
      </c>
      <c r="CH166" s="6">
        <v>0</v>
      </c>
      <c r="CI166" s="64"/>
      <c r="CJ166" s="14">
        <v>2</v>
      </c>
      <c r="CK166" s="14">
        <v>218</v>
      </c>
      <c r="CL166" s="58"/>
      <c r="CM166" s="14">
        <v>0</v>
      </c>
      <c r="CN166" s="14">
        <v>1</v>
      </c>
      <c r="CO166" s="14">
        <v>0</v>
      </c>
      <c r="CP166" s="64"/>
      <c r="CQ166" s="64"/>
      <c r="CR166" s="14">
        <v>0</v>
      </c>
      <c r="CS166" s="6">
        <v>0</v>
      </c>
      <c r="CT166" s="21">
        <v>3</v>
      </c>
      <c r="CU166" s="14">
        <v>0</v>
      </c>
      <c r="CV166" s="14">
        <v>0</v>
      </c>
      <c r="CW166" s="21">
        <v>3</v>
      </c>
      <c r="CX166" s="64"/>
      <c r="CY166" s="14">
        <v>0</v>
      </c>
      <c r="CZ166" s="14">
        <v>0</v>
      </c>
      <c r="DA166" s="14">
        <v>0</v>
      </c>
      <c r="DB166" s="85" t="s">
        <v>1129</v>
      </c>
      <c r="DC166" s="64"/>
      <c r="DD166" s="14">
        <v>0</v>
      </c>
      <c r="DE166" s="14">
        <v>0</v>
      </c>
      <c r="DF166" s="14">
        <v>0</v>
      </c>
      <c r="DG166" s="103" t="s">
        <v>1129</v>
      </c>
      <c r="DH166" s="64"/>
      <c r="DI166" s="14">
        <v>0</v>
      </c>
      <c r="DJ166" s="14">
        <v>0</v>
      </c>
      <c r="DK166" s="14">
        <v>0</v>
      </c>
      <c r="DL166" s="14">
        <v>0</v>
      </c>
      <c r="DM166" s="64"/>
      <c r="DN166" s="14">
        <v>0</v>
      </c>
      <c r="DO166" s="9">
        <v>0</v>
      </c>
      <c r="DP166" s="64"/>
      <c r="DQ166" s="103" t="s">
        <v>1129</v>
      </c>
      <c r="DR166" s="64"/>
      <c r="DS166" s="85" t="s">
        <v>1129</v>
      </c>
      <c r="DT166" s="85" t="s">
        <v>1129</v>
      </c>
      <c r="DU166" s="85" t="s">
        <v>1129</v>
      </c>
      <c r="DV166" s="85" t="s">
        <v>1129</v>
      </c>
      <c r="DW166" s="85" t="s">
        <v>1129</v>
      </c>
      <c r="DX166" s="14">
        <v>0</v>
      </c>
      <c r="DY166" s="14">
        <v>0</v>
      </c>
      <c r="DZ166" s="64"/>
      <c r="EA166" s="21">
        <v>3</v>
      </c>
      <c r="EB166" s="21">
        <v>3</v>
      </c>
      <c r="EC166" s="14">
        <v>0</v>
      </c>
      <c r="ED166" s="21">
        <v>3</v>
      </c>
      <c r="EE166" s="9">
        <v>0</v>
      </c>
      <c r="EF166" s="14">
        <v>0</v>
      </c>
      <c r="EG166" s="14">
        <v>0</v>
      </c>
      <c r="EH166" s="14">
        <v>0</v>
      </c>
      <c r="EI166" s="14">
        <v>0</v>
      </c>
      <c r="EJ166" s="58"/>
      <c r="EK166" s="14">
        <v>0</v>
      </c>
      <c r="EL166" s="14">
        <v>0</v>
      </c>
      <c r="EM166" s="14">
        <v>0</v>
      </c>
      <c r="EN166" s="14">
        <v>0</v>
      </c>
      <c r="EO166" s="14">
        <v>0</v>
      </c>
      <c r="EP166" s="14">
        <v>0</v>
      </c>
      <c r="EQ166" s="14">
        <v>0</v>
      </c>
      <c r="ER166" s="14">
        <v>0</v>
      </c>
      <c r="ES166" s="14">
        <v>0</v>
      </c>
      <c r="ET166" s="14">
        <v>0</v>
      </c>
      <c r="EU166" s="14">
        <v>0</v>
      </c>
      <c r="EV166" s="14">
        <v>0</v>
      </c>
      <c r="EW166" s="14">
        <v>0</v>
      </c>
      <c r="EX166" s="14">
        <v>0</v>
      </c>
      <c r="EY166" s="14">
        <v>0</v>
      </c>
      <c r="EZ166" s="14">
        <v>0</v>
      </c>
      <c r="FA166" s="14">
        <v>0</v>
      </c>
      <c r="FB166" s="14">
        <v>0</v>
      </c>
      <c r="FC166" s="14">
        <v>0</v>
      </c>
      <c r="FD166" s="14">
        <v>0</v>
      </c>
      <c r="FE166" s="14">
        <v>0</v>
      </c>
    </row>
    <row r="167" spans="1:161" s="1" customFormat="1" ht="120" customHeight="1" x14ac:dyDescent="0.25">
      <c r="A167" s="13">
        <v>166</v>
      </c>
      <c r="B167" s="14" t="s">
        <v>908</v>
      </c>
      <c r="C167" s="6" t="s">
        <v>909</v>
      </c>
      <c r="D167" s="14" t="s">
        <v>26</v>
      </c>
      <c r="E167" s="14">
        <v>1</v>
      </c>
      <c r="F167" s="14" t="s">
        <v>910</v>
      </c>
      <c r="G167" s="6">
        <v>2</v>
      </c>
      <c r="H167" s="7" t="s">
        <v>911</v>
      </c>
      <c r="I167" s="8">
        <v>2016</v>
      </c>
      <c r="J167" s="7">
        <v>43447</v>
      </c>
      <c r="K167" s="8">
        <v>2018</v>
      </c>
      <c r="L167" s="18" t="s">
        <v>30</v>
      </c>
      <c r="M167" s="14">
        <v>2</v>
      </c>
      <c r="N167" s="14" t="s">
        <v>30</v>
      </c>
      <c r="O167" s="14" t="s">
        <v>30</v>
      </c>
      <c r="P167" s="14" t="s">
        <v>30</v>
      </c>
      <c r="Q167" s="14" t="s">
        <v>30</v>
      </c>
      <c r="R167" s="14" t="s">
        <v>30</v>
      </c>
      <c r="S167" s="14" t="s">
        <v>30</v>
      </c>
      <c r="T167" s="14" t="s">
        <v>30</v>
      </c>
      <c r="U167" s="14" t="s">
        <v>44</v>
      </c>
      <c r="V167" s="14" t="s">
        <v>67</v>
      </c>
      <c r="W167" s="14">
        <v>0</v>
      </c>
      <c r="X167" s="58"/>
      <c r="Y167" s="58"/>
      <c r="Z167" s="14">
        <v>1</v>
      </c>
      <c r="AA167" s="14">
        <v>1</v>
      </c>
      <c r="AB167" s="28">
        <v>2</v>
      </c>
      <c r="AC167" s="14">
        <v>0</v>
      </c>
      <c r="AD167" s="20">
        <v>1</v>
      </c>
      <c r="AE167" s="20">
        <v>1</v>
      </c>
      <c r="AF167" s="20">
        <v>1</v>
      </c>
      <c r="AG167" s="59"/>
      <c r="AH167" s="14">
        <v>0</v>
      </c>
      <c r="AI167" s="14">
        <v>0</v>
      </c>
      <c r="AJ167" s="59"/>
      <c r="AK167" s="21">
        <v>3</v>
      </c>
      <c r="AL167" s="14">
        <v>0</v>
      </c>
      <c r="AM167" s="14">
        <v>0</v>
      </c>
      <c r="AN167" s="64"/>
      <c r="AO167" s="13">
        <v>0</v>
      </c>
      <c r="AP167" s="14">
        <v>0</v>
      </c>
      <c r="AQ167" s="14">
        <v>0</v>
      </c>
      <c r="AR167" s="20">
        <v>1</v>
      </c>
      <c r="AS167" s="64"/>
      <c r="AT167" s="21">
        <v>3</v>
      </c>
      <c r="AU167" s="14">
        <v>0</v>
      </c>
      <c r="AV167" s="64"/>
      <c r="AW167" s="14">
        <v>0</v>
      </c>
      <c r="AX167" s="14">
        <v>0</v>
      </c>
      <c r="AY167" s="103" t="s">
        <v>1129</v>
      </c>
      <c r="AZ167" s="103" t="s">
        <v>1129</v>
      </c>
      <c r="BA167" s="21">
        <v>3</v>
      </c>
      <c r="BB167" s="20">
        <v>1</v>
      </c>
      <c r="BC167" s="64"/>
      <c r="BD167" s="20">
        <v>1</v>
      </c>
      <c r="BE167" s="103" t="s">
        <v>1129</v>
      </c>
      <c r="BF167" s="20">
        <v>1</v>
      </c>
      <c r="BG167" s="64"/>
      <c r="BH167" s="20">
        <v>1</v>
      </c>
      <c r="BI167" s="21">
        <v>3</v>
      </c>
      <c r="BJ167" s="64"/>
      <c r="BK167" s="20">
        <v>1</v>
      </c>
      <c r="BL167" s="6">
        <v>0</v>
      </c>
      <c r="BM167" s="14">
        <v>0</v>
      </c>
      <c r="BN167" s="9">
        <v>0</v>
      </c>
      <c r="BO167" s="64"/>
      <c r="BP167" s="6">
        <v>0</v>
      </c>
      <c r="BQ167" s="103" t="s">
        <v>1129</v>
      </c>
      <c r="BR167" s="9">
        <v>0</v>
      </c>
      <c r="BS167" s="103" t="s">
        <v>1129</v>
      </c>
      <c r="BT167" s="64"/>
      <c r="BU167" s="20">
        <v>1</v>
      </c>
      <c r="BV167" s="57"/>
      <c r="BW167" s="20">
        <v>1</v>
      </c>
      <c r="BX167" s="64"/>
      <c r="BY167" s="14">
        <v>0</v>
      </c>
      <c r="BZ167" s="20">
        <v>1</v>
      </c>
      <c r="CA167" s="20">
        <v>1</v>
      </c>
      <c r="CB167" s="14">
        <v>0</v>
      </c>
      <c r="CC167" s="64"/>
      <c r="CD167" s="20">
        <v>1</v>
      </c>
      <c r="CE167" s="20">
        <v>1</v>
      </c>
      <c r="CF167" s="59"/>
      <c r="CG167" s="21">
        <v>3</v>
      </c>
      <c r="CH167" s="6">
        <v>0</v>
      </c>
      <c r="CI167" s="64"/>
      <c r="CJ167" s="14">
        <v>14</v>
      </c>
      <c r="CK167" s="14">
        <v>1974</v>
      </c>
      <c r="CL167" s="58"/>
      <c r="CM167" s="14">
        <v>1</v>
      </c>
      <c r="CN167" s="14">
        <v>0</v>
      </c>
      <c r="CO167" s="14">
        <v>0</v>
      </c>
      <c r="CP167" s="64"/>
      <c r="CQ167" s="64"/>
      <c r="CR167" s="28">
        <v>2</v>
      </c>
      <c r="CS167" s="20">
        <v>1</v>
      </c>
      <c r="CT167" s="21">
        <v>3</v>
      </c>
      <c r="CU167" s="28">
        <v>2</v>
      </c>
      <c r="CV167" s="21">
        <v>3</v>
      </c>
      <c r="CW167" s="21">
        <v>3</v>
      </c>
      <c r="CX167" s="64"/>
      <c r="CY167" s="21">
        <v>3</v>
      </c>
      <c r="CZ167" s="14">
        <v>0</v>
      </c>
      <c r="DA167" s="21">
        <v>3</v>
      </c>
      <c r="DB167" s="85" t="s">
        <v>1129</v>
      </c>
      <c r="DC167" s="64"/>
      <c r="DD167" s="14">
        <v>0</v>
      </c>
      <c r="DE167" s="14">
        <v>0</v>
      </c>
      <c r="DF167" s="14">
        <v>0</v>
      </c>
      <c r="DG167" s="103" t="s">
        <v>1129</v>
      </c>
      <c r="DH167" s="64"/>
      <c r="DI167" s="14">
        <v>0</v>
      </c>
      <c r="DJ167" s="14">
        <v>0</v>
      </c>
      <c r="DK167" s="21">
        <v>3</v>
      </c>
      <c r="DL167" s="14">
        <v>0</v>
      </c>
      <c r="DM167" s="64"/>
      <c r="DN167" s="20">
        <v>1</v>
      </c>
      <c r="DO167" s="9">
        <v>0</v>
      </c>
      <c r="DP167" s="64"/>
      <c r="DQ167" s="103" t="s">
        <v>1129</v>
      </c>
      <c r="DR167" s="64"/>
      <c r="DS167" s="85" t="s">
        <v>1129</v>
      </c>
      <c r="DT167" s="85" t="s">
        <v>1129</v>
      </c>
      <c r="DU167" s="85" t="s">
        <v>1129</v>
      </c>
      <c r="DV167" s="85" t="s">
        <v>1129</v>
      </c>
      <c r="DW167" s="85" t="s">
        <v>1129</v>
      </c>
      <c r="DX167" s="14">
        <v>0</v>
      </c>
      <c r="DY167" s="14">
        <v>0</v>
      </c>
      <c r="DZ167" s="64"/>
      <c r="EA167" s="21">
        <v>3</v>
      </c>
      <c r="EB167" s="21">
        <v>3</v>
      </c>
      <c r="EC167" s="21">
        <v>3</v>
      </c>
      <c r="ED167" s="21">
        <v>3</v>
      </c>
      <c r="EE167" s="21">
        <v>3</v>
      </c>
      <c r="EF167" s="21">
        <v>3</v>
      </c>
      <c r="EG167" s="21">
        <v>3</v>
      </c>
      <c r="EH167" s="21">
        <v>3</v>
      </c>
      <c r="EI167" s="14">
        <v>0</v>
      </c>
      <c r="EJ167" s="58"/>
      <c r="EK167" s="6">
        <v>0</v>
      </c>
      <c r="EL167" s="28">
        <v>1</v>
      </c>
      <c r="EM167" s="21">
        <v>3</v>
      </c>
      <c r="EN167" s="14">
        <v>0</v>
      </c>
      <c r="EO167" s="14">
        <v>0</v>
      </c>
      <c r="EP167" s="14">
        <v>0</v>
      </c>
      <c r="EQ167" s="14">
        <v>0</v>
      </c>
      <c r="ER167" s="14">
        <v>0</v>
      </c>
      <c r="ES167" s="21">
        <v>3</v>
      </c>
      <c r="ET167" s="14">
        <v>0</v>
      </c>
      <c r="EU167" s="14">
        <v>0</v>
      </c>
      <c r="EV167" s="14">
        <v>0</v>
      </c>
      <c r="EW167" s="14">
        <v>0</v>
      </c>
      <c r="EX167" s="14">
        <v>0</v>
      </c>
      <c r="EY167" s="14">
        <v>0</v>
      </c>
      <c r="EZ167" s="20">
        <v>1</v>
      </c>
      <c r="FA167" s="14">
        <v>0</v>
      </c>
      <c r="FB167" s="14">
        <v>0</v>
      </c>
      <c r="FC167" s="14">
        <v>0</v>
      </c>
      <c r="FD167" s="14">
        <v>0</v>
      </c>
      <c r="FE167" s="14">
        <v>0</v>
      </c>
    </row>
    <row r="168" spans="1:161" s="29" customFormat="1" ht="120" customHeight="1" x14ac:dyDescent="0.25">
      <c r="A168" s="13">
        <v>167</v>
      </c>
      <c r="B168" s="14" t="s">
        <v>912</v>
      </c>
      <c r="C168" s="6" t="s">
        <v>913</v>
      </c>
      <c r="D168" s="6" t="s">
        <v>26</v>
      </c>
      <c r="E168" s="6">
        <v>1</v>
      </c>
      <c r="F168" s="6" t="s">
        <v>173</v>
      </c>
      <c r="G168" s="6">
        <v>1</v>
      </c>
      <c r="H168" s="7" t="s">
        <v>914</v>
      </c>
      <c r="I168" s="8">
        <v>2016</v>
      </c>
      <c r="J168" s="7" t="s">
        <v>176</v>
      </c>
      <c r="K168" s="8">
        <v>2017</v>
      </c>
      <c r="L168" s="27" t="s">
        <v>30</v>
      </c>
      <c r="M168" s="6">
        <v>1</v>
      </c>
      <c r="N168" s="14" t="s">
        <v>30</v>
      </c>
      <c r="O168" s="27" t="s">
        <v>30</v>
      </c>
      <c r="P168" s="6" t="s">
        <v>30</v>
      </c>
      <c r="Q168" s="27" t="s">
        <v>30</v>
      </c>
      <c r="R168" s="6" t="s">
        <v>30</v>
      </c>
      <c r="S168" s="27" t="s">
        <v>915</v>
      </c>
      <c r="T168" s="6">
        <f>A25</f>
        <v>24</v>
      </c>
      <c r="U168" s="6" t="s">
        <v>31</v>
      </c>
      <c r="V168" s="24" t="s">
        <v>32</v>
      </c>
      <c r="W168" s="6">
        <v>0</v>
      </c>
      <c r="X168" s="59"/>
      <c r="Y168" s="59"/>
      <c r="Z168" s="6">
        <v>1</v>
      </c>
      <c r="AA168" s="6">
        <v>1</v>
      </c>
      <c r="AB168" s="6">
        <v>0</v>
      </c>
      <c r="AC168" s="6">
        <v>0</v>
      </c>
      <c r="AD168" s="21">
        <v>3</v>
      </c>
      <c r="AE168" s="20">
        <v>1</v>
      </c>
      <c r="AF168" s="20">
        <v>1</v>
      </c>
      <c r="AG168" s="59"/>
      <c r="AH168" s="32">
        <v>3</v>
      </c>
      <c r="AI168" s="32">
        <v>3</v>
      </c>
      <c r="AJ168" s="61"/>
      <c r="AK168" s="19">
        <v>3</v>
      </c>
      <c r="AL168" s="19">
        <v>3</v>
      </c>
      <c r="AM168" s="19">
        <v>3</v>
      </c>
      <c r="AN168" s="64"/>
      <c r="AO168" s="13">
        <v>0</v>
      </c>
      <c r="AP168" s="21">
        <v>3</v>
      </c>
      <c r="AQ168" s="6">
        <v>0</v>
      </c>
      <c r="AR168" s="6">
        <v>0</v>
      </c>
      <c r="AS168" s="64"/>
      <c r="AT168" s="21">
        <v>3</v>
      </c>
      <c r="AU168" s="6">
        <v>0</v>
      </c>
      <c r="AV168" s="64"/>
      <c r="AW168" s="20">
        <v>1</v>
      </c>
      <c r="AX168" s="20">
        <v>1</v>
      </c>
      <c r="AY168" s="103" t="s">
        <v>1129</v>
      </c>
      <c r="AZ168" s="103" t="s">
        <v>1129</v>
      </c>
      <c r="BA168" s="21">
        <v>3</v>
      </c>
      <c r="BB168" s="20">
        <v>1</v>
      </c>
      <c r="BC168" s="64"/>
      <c r="BD168" s="21">
        <v>3</v>
      </c>
      <c r="BE168" s="103" t="s">
        <v>1129</v>
      </c>
      <c r="BF168" s="6">
        <v>0</v>
      </c>
      <c r="BG168" s="64"/>
      <c r="BH168" s="28">
        <v>2</v>
      </c>
      <c r="BI168" s="21">
        <v>3</v>
      </c>
      <c r="BJ168" s="64"/>
      <c r="BK168" s="20">
        <v>1</v>
      </c>
      <c r="BL168" s="6">
        <v>0</v>
      </c>
      <c r="BM168" s="20">
        <v>1</v>
      </c>
      <c r="BN168" s="9">
        <v>0</v>
      </c>
      <c r="BO168" s="64"/>
      <c r="BP168" s="21">
        <v>3</v>
      </c>
      <c r="BQ168" s="103" t="s">
        <v>1129</v>
      </c>
      <c r="BR168" s="9">
        <v>0</v>
      </c>
      <c r="BS168" s="103" t="s">
        <v>1129</v>
      </c>
      <c r="BT168" s="64"/>
      <c r="BU168" s="20">
        <v>1</v>
      </c>
      <c r="BV168" s="57"/>
      <c r="BW168" s="20">
        <v>1</v>
      </c>
      <c r="BX168" s="64"/>
      <c r="BY168" s="6">
        <v>0</v>
      </c>
      <c r="BZ168" s="20">
        <v>1</v>
      </c>
      <c r="CA168" s="20">
        <v>1</v>
      </c>
      <c r="CB168" s="6">
        <v>0</v>
      </c>
      <c r="CC168" s="64"/>
      <c r="CD168" s="20">
        <v>1</v>
      </c>
      <c r="CE168" s="20">
        <v>1</v>
      </c>
      <c r="CF168" s="59"/>
      <c r="CG168" s="21">
        <v>3</v>
      </c>
      <c r="CH168" s="6">
        <v>0</v>
      </c>
      <c r="CI168" s="64"/>
      <c r="CJ168" s="6">
        <v>19</v>
      </c>
      <c r="CK168" s="6">
        <v>2997</v>
      </c>
      <c r="CL168" s="59"/>
      <c r="CM168" s="6">
        <v>1</v>
      </c>
      <c r="CN168" s="6">
        <v>0</v>
      </c>
      <c r="CO168" s="6">
        <v>0</v>
      </c>
      <c r="CP168" s="64"/>
      <c r="CQ168" s="64"/>
      <c r="CR168" s="28">
        <v>2</v>
      </c>
      <c r="CS168" s="20">
        <v>1</v>
      </c>
      <c r="CT168" s="21">
        <v>3</v>
      </c>
      <c r="CU168" s="28">
        <v>2</v>
      </c>
      <c r="CV168" s="28">
        <v>2</v>
      </c>
      <c r="CW168" s="21">
        <v>3</v>
      </c>
      <c r="CX168" s="64"/>
      <c r="CY168" s="21">
        <v>3</v>
      </c>
      <c r="CZ168" s="6">
        <v>0</v>
      </c>
      <c r="DA168" s="21">
        <v>3</v>
      </c>
      <c r="DB168" s="85" t="s">
        <v>1129</v>
      </c>
      <c r="DC168" s="64"/>
      <c r="DD168" s="6">
        <v>0</v>
      </c>
      <c r="DE168" s="6">
        <v>0</v>
      </c>
      <c r="DF168" s="21">
        <v>3</v>
      </c>
      <c r="DG168" s="103" t="s">
        <v>1129</v>
      </c>
      <c r="DH168" s="64"/>
      <c r="DI168" s="21">
        <v>3</v>
      </c>
      <c r="DJ168" s="6">
        <v>0</v>
      </c>
      <c r="DK168" s="21">
        <v>3</v>
      </c>
      <c r="DL168" s="21">
        <v>3</v>
      </c>
      <c r="DM168" s="64"/>
      <c r="DN168" s="20">
        <v>1</v>
      </c>
      <c r="DO168" s="9">
        <v>0</v>
      </c>
      <c r="DP168" s="64"/>
      <c r="DQ168" s="103" t="s">
        <v>1129</v>
      </c>
      <c r="DR168" s="64"/>
      <c r="DS168" s="85" t="s">
        <v>1129</v>
      </c>
      <c r="DT168" s="85" t="s">
        <v>1129</v>
      </c>
      <c r="DU168" s="85" t="s">
        <v>1129</v>
      </c>
      <c r="DV168" s="85" t="s">
        <v>1129</v>
      </c>
      <c r="DW168" s="85" t="s">
        <v>1129</v>
      </c>
      <c r="DX168" s="20">
        <v>1</v>
      </c>
      <c r="DY168" s="6">
        <v>0</v>
      </c>
      <c r="DZ168" s="64"/>
      <c r="EA168" s="21">
        <v>3</v>
      </c>
      <c r="EB168" s="21">
        <v>3</v>
      </c>
      <c r="EC168" s="21">
        <v>3</v>
      </c>
      <c r="ED168" s="21">
        <v>3</v>
      </c>
      <c r="EE168" s="21">
        <v>3</v>
      </c>
      <c r="EF168" s="21">
        <v>3</v>
      </c>
      <c r="EG168" s="6">
        <v>0</v>
      </c>
      <c r="EH168" s="21">
        <v>3</v>
      </c>
      <c r="EI168" s="21">
        <v>3</v>
      </c>
      <c r="EJ168" s="69"/>
      <c r="EK168" s="21">
        <v>3</v>
      </c>
      <c r="EL168" s="21">
        <v>3</v>
      </c>
      <c r="EM168" s="21">
        <v>3</v>
      </c>
      <c r="EN168" s="21">
        <v>3</v>
      </c>
      <c r="EO168" s="21">
        <v>3</v>
      </c>
      <c r="EP168" s="13">
        <v>0</v>
      </c>
      <c r="EQ168" s="21">
        <v>3</v>
      </c>
      <c r="ER168" s="21">
        <v>3</v>
      </c>
      <c r="ES168" s="21">
        <v>3</v>
      </c>
      <c r="ET168" s="21">
        <v>3</v>
      </c>
      <c r="EU168" s="14">
        <v>0</v>
      </c>
      <c r="EV168" s="20">
        <v>1</v>
      </c>
      <c r="EW168" s="21">
        <v>3</v>
      </c>
      <c r="EX168" s="21">
        <v>3</v>
      </c>
      <c r="EY168" s="14">
        <v>0</v>
      </c>
      <c r="EZ168" s="14">
        <v>0</v>
      </c>
      <c r="FA168" s="14">
        <v>0</v>
      </c>
      <c r="FB168" s="14">
        <v>0</v>
      </c>
      <c r="FC168" s="21">
        <v>3</v>
      </c>
      <c r="FD168" s="14">
        <v>0</v>
      </c>
      <c r="FE168" s="14">
        <v>0</v>
      </c>
    </row>
    <row r="169" spans="1:161" s="1" customFormat="1" ht="120" customHeight="1" x14ac:dyDescent="0.25">
      <c r="A169" s="13">
        <v>168</v>
      </c>
      <c r="B169" s="6" t="s">
        <v>916</v>
      </c>
      <c r="C169" s="6" t="s">
        <v>917</v>
      </c>
      <c r="D169" s="6" t="s">
        <v>26</v>
      </c>
      <c r="E169" s="6">
        <v>1</v>
      </c>
      <c r="F169" s="6" t="s">
        <v>918</v>
      </c>
      <c r="G169" s="6">
        <v>3</v>
      </c>
      <c r="H169" s="7" t="s">
        <v>919</v>
      </c>
      <c r="I169" s="8">
        <v>2016</v>
      </c>
      <c r="J169" s="27" t="s">
        <v>920</v>
      </c>
      <c r="K169" s="8">
        <v>2017</v>
      </c>
      <c r="L169" s="27" t="s">
        <v>30</v>
      </c>
      <c r="M169" s="6">
        <v>1</v>
      </c>
      <c r="N169" s="14" t="s">
        <v>30</v>
      </c>
      <c r="O169" s="27" t="s">
        <v>30</v>
      </c>
      <c r="P169" s="27" t="s">
        <v>30</v>
      </c>
      <c r="Q169" s="27" t="s">
        <v>30</v>
      </c>
      <c r="R169" s="27" t="s">
        <v>30</v>
      </c>
      <c r="S169" s="27" t="s">
        <v>30</v>
      </c>
      <c r="T169" s="27" t="s">
        <v>30</v>
      </c>
      <c r="U169" s="6" t="s">
        <v>31</v>
      </c>
      <c r="V169" s="6" t="s">
        <v>569</v>
      </c>
      <c r="W169" s="6">
        <v>1</v>
      </c>
      <c r="X169" s="59"/>
      <c r="Y169" s="59"/>
      <c r="Z169" s="6">
        <v>1</v>
      </c>
      <c r="AA169" s="6">
        <v>1</v>
      </c>
      <c r="AB169" s="6">
        <v>0</v>
      </c>
      <c r="AC169" s="21">
        <v>3</v>
      </c>
      <c r="AD169" s="20">
        <v>1</v>
      </c>
      <c r="AE169" s="6">
        <v>0</v>
      </c>
      <c r="AF169" s="20">
        <v>1</v>
      </c>
      <c r="AG169" s="59"/>
      <c r="AH169" s="6">
        <v>0</v>
      </c>
      <c r="AI169" s="6">
        <v>0</v>
      </c>
      <c r="AJ169" s="59"/>
      <c r="AK169" s="19">
        <v>3</v>
      </c>
      <c r="AL169" s="19">
        <v>3</v>
      </c>
      <c r="AM169" s="19">
        <v>3</v>
      </c>
      <c r="AN169" s="64"/>
      <c r="AO169" s="21">
        <v>3</v>
      </c>
      <c r="AP169" s="32">
        <v>3</v>
      </c>
      <c r="AQ169" s="6">
        <v>0</v>
      </c>
      <c r="AR169" s="6">
        <v>0</v>
      </c>
      <c r="AS169" s="64"/>
      <c r="AT169" s="21">
        <v>3</v>
      </c>
      <c r="AU169" s="6">
        <v>0</v>
      </c>
      <c r="AV169" s="64"/>
      <c r="AW169" s="6">
        <v>0</v>
      </c>
      <c r="AX169" s="6">
        <v>0</v>
      </c>
      <c r="AY169" s="103" t="s">
        <v>1129</v>
      </c>
      <c r="AZ169" s="103" t="s">
        <v>1129</v>
      </c>
      <c r="BA169" s="20">
        <v>1</v>
      </c>
      <c r="BB169" s="6">
        <v>0</v>
      </c>
      <c r="BC169" s="64"/>
      <c r="BD169" s="6">
        <v>0</v>
      </c>
      <c r="BE169" s="103" t="s">
        <v>1129</v>
      </c>
      <c r="BF169" s="20">
        <v>1</v>
      </c>
      <c r="BG169" s="64"/>
      <c r="BH169" s="20">
        <v>1</v>
      </c>
      <c r="BI169" s="20">
        <v>1</v>
      </c>
      <c r="BJ169" s="64"/>
      <c r="BK169" s="6">
        <v>0</v>
      </c>
      <c r="BL169" s="6">
        <v>0</v>
      </c>
      <c r="BM169" s="6">
        <v>0</v>
      </c>
      <c r="BN169" s="9">
        <v>0</v>
      </c>
      <c r="BO169" s="64"/>
      <c r="BP169" s="6">
        <v>0</v>
      </c>
      <c r="BQ169" s="103" t="s">
        <v>1129</v>
      </c>
      <c r="BR169" s="9">
        <v>0</v>
      </c>
      <c r="BS169" s="103" t="s">
        <v>1129</v>
      </c>
      <c r="BT169" s="64"/>
      <c r="BU169" s="6">
        <v>0</v>
      </c>
      <c r="BV169" s="57"/>
      <c r="BW169" s="20">
        <v>1</v>
      </c>
      <c r="BX169" s="64"/>
      <c r="BY169" s="6">
        <v>0</v>
      </c>
      <c r="BZ169" s="20">
        <v>1</v>
      </c>
      <c r="CA169" s="20">
        <v>1</v>
      </c>
      <c r="CB169" s="21">
        <v>3</v>
      </c>
      <c r="CC169" s="64"/>
      <c r="CD169" s="6">
        <v>0</v>
      </c>
      <c r="CE169" s="6">
        <v>0</v>
      </c>
      <c r="CF169" s="59"/>
      <c r="CG169" s="21">
        <v>3</v>
      </c>
      <c r="CH169" s="6">
        <v>0</v>
      </c>
      <c r="CI169" s="64"/>
      <c r="CJ169" s="6">
        <v>7</v>
      </c>
      <c r="CK169" s="6">
        <v>529</v>
      </c>
      <c r="CL169" s="59"/>
      <c r="CM169" s="6">
        <v>0</v>
      </c>
      <c r="CN169" s="6">
        <v>1</v>
      </c>
      <c r="CO169" s="6">
        <v>0</v>
      </c>
      <c r="CP169" s="64"/>
      <c r="CQ169" s="64"/>
      <c r="CR169" s="28">
        <v>2</v>
      </c>
      <c r="CS169" s="13">
        <v>0</v>
      </c>
      <c r="CT169" s="21">
        <v>3</v>
      </c>
      <c r="CU169" s="14">
        <v>0</v>
      </c>
      <c r="CV169" s="21">
        <v>3</v>
      </c>
      <c r="CW169" s="21">
        <v>3</v>
      </c>
      <c r="CX169" s="64"/>
      <c r="CY169" s="6">
        <v>0</v>
      </c>
      <c r="CZ169" s="6">
        <v>0</v>
      </c>
      <c r="DA169" s="6">
        <v>0</v>
      </c>
      <c r="DB169" s="85" t="s">
        <v>1129</v>
      </c>
      <c r="DC169" s="64"/>
      <c r="DD169" s="21">
        <v>3</v>
      </c>
      <c r="DE169" s="6">
        <v>0</v>
      </c>
      <c r="DF169" s="6">
        <v>0</v>
      </c>
      <c r="DG169" s="103" t="s">
        <v>1129</v>
      </c>
      <c r="DH169" s="64"/>
      <c r="DI169" s="21">
        <v>3</v>
      </c>
      <c r="DJ169" s="6">
        <v>0</v>
      </c>
      <c r="DK169" s="6">
        <v>0</v>
      </c>
      <c r="DL169" s="21">
        <v>3</v>
      </c>
      <c r="DM169" s="64"/>
      <c r="DN169" s="6">
        <v>0</v>
      </c>
      <c r="DO169" s="9">
        <v>0</v>
      </c>
      <c r="DP169" s="64"/>
      <c r="DQ169" s="103" t="s">
        <v>1129</v>
      </c>
      <c r="DR169" s="64"/>
      <c r="DS169" s="85" t="s">
        <v>1129</v>
      </c>
      <c r="DT169" s="85" t="s">
        <v>1129</v>
      </c>
      <c r="DU169" s="85" t="s">
        <v>1129</v>
      </c>
      <c r="DV169" s="85" t="s">
        <v>1129</v>
      </c>
      <c r="DW169" s="85" t="s">
        <v>1129</v>
      </c>
      <c r="DX169" s="20">
        <v>1</v>
      </c>
      <c r="DY169" s="6">
        <v>0</v>
      </c>
      <c r="DZ169" s="64"/>
      <c r="EA169" s="21">
        <v>3</v>
      </c>
      <c r="EB169" s="21">
        <v>3</v>
      </c>
      <c r="EC169" s="6">
        <v>0</v>
      </c>
      <c r="ED169" s="21">
        <v>3</v>
      </c>
      <c r="EE169" s="9">
        <v>0</v>
      </c>
      <c r="EF169" s="21">
        <v>3</v>
      </c>
      <c r="EG169" s="6">
        <v>0</v>
      </c>
      <c r="EH169" s="6">
        <v>0</v>
      </c>
      <c r="EI169" s="6">
        <v>0</v>
      </c>
      <c r="EJ169" s="59"/>
      <c r="EK169" s="6">
        <v>0</v>
      </c>
      <c r="EL169" s="21">
        <v>3</v>
      </c>
      <c r="EM169" s="21">
        <v>3</v>
      </c>
      <c r="EN169" s="13">
        <v>0</v>
      </c>
      <c r="EO169" s="14">
        <v>0</v>
      </c>
      <c r="EP169" s="14">
        <v>0</v>
      </c>
      <c r="EQ169" s="21">
        <v>3</v>
      </c>
      <c r="ER169" s="21">
        <v>3</v>
      </c>
      <c r="ES169" s="6">
        <v>0</v>
      </c>
      <c r="ET169" s="6">
        <v>0</v>
      </c>
      <c r="EU169" s="6">
        <v>0</v>
      </c>
      <c r="EV169" s="6">
        <v>0</v>
      </c>
      <c r="EW169" s="21">
        <v>3</v>
      </c>
      <c r="EX169" s="21">
        <v>3</v>
      </c>
      <c r="EY169" s="6">
        <v>0</v>
      </c>
      <c r="EZ169" s="6">
        <v>0</v>
      </c>
      <c r="FA169" s="6">
        <v>0</v>
      </c>
      <c r="FB169" s="6">
        <v>0</v>
      </c>
      <c r="FC169" s="6">
        <v>0</v>
      </c>
      <c r="FD169" s="6">
        <v>0</v>
      </c>
      <c r="FE169" s="6">
        <v>0</v>
      </c>
    </row>
    <row r="170" spans="1:161" s="1" customFormat="1" ht="120" customHeight="1" x14ac:dyDescent="0.25">
      <c r="A170" s="13">
        <v>169</v>
      </c>
      <c r="B170" s="6" t="s">
        <v>921</v>
      </c>
      <c r="C170" s="6" t="s">
        <v>922</v>
      </c>
      <c r="D170" s="6" t="s">
        <v>26</v>
      </c>
      <c r="E170" s="6">
        <v>1</v>
      </c>
      <c r="F170" s="6" t="s">
        <v>923</v>
      </c>
      <c r="G170" s="6">
        <v>2</v>
      </c>
      <c r="H170" s="7">
        <v>42870</v>
      </c>
      <c r="I170" s="8">
        <v>2017</v>
      </c>
      <c r="J170" s="7">
        <v>43101</v>
      </c>
      <c r="K170" s="8">
        <v>2018</v>
      </c>
      <c r="L170" s="27" t="s">
        <v>30</v>
      </c>
      <c r="M170" s="6">
        <v>1</v>
      </c>
      <c r="N170" s="6" t="s">
        <v>30</v>
      </c>
      <c r="O170" s="27" t="s">
        <v>30</v>
      </c>
      <c r="P170" s="27" t="s">
        <v>30</v>
      </c>
      <c r="Q170" s="27" t="s">
        <v>30</v>
      </c>
      <c r="R170" s="27" t="s">
        <v>30</v>
      </c>
      <c r="S170" s="27" t="s">
        <v>30</v>
      </c>
      <c r="T170" s="27" t="s">
        <v>30</v>
      </c>
      <c r="U170" s="6" t="s">
        <v>52</v>
      </c>
      <c r="V170" s="6" t="s">
        <v>32</v>
      </c>
      <c r="W170" s="6">
        <v>1</v>
      </c>
      <c r="X170" s="59"/>
      <c r="Y170" s="59"/>
      <c r="Z170" s="6">
        <v>1</v>
      </c>
      <c r="AA170" s="6">
        <v>0</v>
      </c>
      <c r="AB170" s="6">
        <v>0</v>
      </c>
      <c r="AC170" s="21">
        <v>3</v>
      </c>
      <c r="AD170" s="6">
        <v>0</v>
      </c>
      <c r="AE170" s="6">
        <v>0</v>
      </c>
      <c r="AF170" s="20">
        <v>1</v>
      </c>
      <c r="AG170" s="59"/>
      <c r="AH170" s="6">
        <v>0</v>
      </c>
      <c r="AI170" s="6">
        <v>0</v>
      </c>
      <c r="AJ170" s="59"/>
      <c r="AK170" s="13">
        <v>0</v>
      </c>
      <c r="AL170" s="13">
        <v>0</v>
      </c>
      <c r="AM170" s="13">
        <v>0</v>
      </c>
      <c r="AN170" s="64"/>
      <c r="AO170" s="6">
        <v>0</v>
      </c>
      <c r="AP170" s="24">
        <v>0</v>
      </c>
      <c r="AQ170" s="6">
        <v>0</v>
      </c>
      <c r="AR170" s="6">
        <v>0</v>
      </c>
      <c r="AS170" s="64"/>
      <c r="AT170" s="6">
        <v>0</v>
      </c>
      <c r="AU170" s="6">
        <v>0</v>
      </c>
      <c r="AV170" s="64"/>
      <c r="AW170" s="6">
        <v>0</v>
      </c>
      <c r="AX170" s="6">
        <v>0</v>
      </c>
      <c r="AY170" s="103" t="s">
        <v>1129</v>
      </c>
      <c r="AZ170" s="103" t="s">
        <v>1129</v>
      </c>
      <c r="BA170" s="6">
        <v>0</v>
      </c>
      <c r="BB170" s="6">
        <v>0</v>
      </c>
      <c r="BC170" s="64"/>
      <c r="BD170" s="6">
        <v>0</v>
      </c>
      <c r="BE170" s="103" t="s">
        <v>1129</v>
      </c>
      <c r="BF170" s="6">
        <v>0</v>
      </c>
      <c r="BG170" s="64"/>
      <c r="BH170" s="6">
        <v>0</v>
      </c>
      <c r="BI170" s="6">
        <v>0</v>
      </c>
      <c r="BJ170" s="64"/>
      <c r="BK170" s="6">
        <v>0</v>
      </c>
      <c r="BL170" s="6">
        <v>0</v>
      </c>
      <c r="BM170" s="6">
        <v>0</v>
      </c>
      <c r="BN170" s="9">
        <v>0</v>
      </c>
      <c r="BO170" s="64"/>
      <c r="BP170" s="6">
        <v>0</v>
      </c>
      <c r="BQ170" s="103" t="s">
        <v>1129</v>
      </c>
      <c r="BR170" s="9">
        <v>0</v>
      </c>
      <c r="BS170" s="103" t="s">
        <v>1129</v>
      </c>
      <c r="BT170" s="64"/>
      <c r="BU170" s="6">
        <v>0</v>
      </c>
      <c r="BV170" s="57"/>
      <c r="BW170" s="6">
        <v>0</v>
      </c>
      <c r="BX170" s="64"/>
      <c r="BY170" s="6">
        <v>0</v>
      </c>
      <c r="BZ170" s="20">
        <v>1</v>
      </c>
      <c r="CA170" s="20">
        <v>1</v>
      </c>
      <c r="CB170" s="6">
        <v>0</v>
      </c>
      <c r="CC170" s="64"/>
      <c r="CD170" s="6">
        <v>0</v>
      </c>
      <c r="CE170" s="20">
        <v>1</v>
      </c>
      <c r="CF170" s="59"/>
      <c r="CG170" s="6">
        <v>0</v>
      </c>
      <c r="CH170" s="6">
        <v>0</v>
      </c>
      <c r="CI170" s="64"/>
      <c r="CJ170" s="6">
        <v>1</v>
      </c>
      <c r="CK170" s="6">
        <v>117</v>
      </c>
      <c r="CL170" s="59"/>
      <c r="CM170" s="6">
        <v>0</v>
      </c>
      <c r="CN170" s="6">
        <v>0</v>
      </c>
      <c r="CO170" s="6">
        <v>1</v>
      </c>
      <c r="CP170" s="64"/>
      <c r="CQ170" s="64"/>
      <c r="CR170" s="6">
        <v>0</v>
      </c>
      <c r="CS170" s="6">
        <v>0</v>
      </c>
      <c r="CT170" s="14">
        <v>0</v>
      </c>
      <c r="CU170" s="14">
        <v>0</v>
      </c>
      <c r="CV170" s="14">
        <v>0</v>
      </c>
      <c r="CW170" s="14">
        <v>0</v>
      </c>
      <c r="CX170" s="64"/>
      <c r="CY170" s="6">
        <v>0</v>
      </c>
      <c r="CZ170" s="6">
        <v>0</v>
      </c>
      <c r="DA170" s="6">
        <v>0</v>
      </c>
      <c r="DB170" s="85" t="s">
        <v>1129</v>
      </c>
      <c r="DC170" s="64"/>
      <c r="DD170" s="21">
        <v>3</v>
      </c>
      <c r="DE170" s="6">
        <v>0</v>
      </c>
      <c r="DF170" s="6">
        <v>0</v>
      </c>
      <c r="DG170" s="103" t="s">
        <v>1129</v>
      </c>
      <c r="DH170" s="64"/>
      <c r="DI170" s="6">
        <v>0</v>
      </c>
      <c r="DJ170" s="6">
        <v>0</v>
      </c>
      <c r="DK170" s="6">
        <v>0</v>
      </c>
      <c r="DL170" s="21">
        <v>3</v>
      </c>
      <c r="DM170" s="64"/>
      <c r="DN170" s="6">
        <v>0</v>
      </c>
      <c r="DO170" s="9">
        <v>0</v>
      </c>
      <c r="DP170" s="64"/>
      <c r="DQ170" s="103" t="s">
        <v>1129</v>
      </c>
      <c r="DR170" s="64"/>
      <c r="DS170" s="85" t="s">
        <v>1129</v>
      </c>
      <c r="DT170" s="85" t="s">
        <v>1129</v>
      </c>
      <c r="DU170" s="85" t="s">
        <v>1129</v>
      </c>
      <c r="DV170" s="85" t="s">
        <v>1129</v>
      </c>
      <c r="DW170" s="85" t="s">
        <v>1129</v>
      </c>
      <c r="DX170" s="6">
        <v>0</v>
      </c>
      <c r="DY170" s="6">
        <v>0</v>
      </c>
      <c r="DZ170" s="64"/>
      <c r="EA170" s="6">
        <v>0</v>
      </c>
      <c r="EB170" s="6">
        <v>0</v>
      </c>
      <c r="EC170" s="6">
        <v>0</v>
      </c>
      <c r="ED170" s="6">
        <v>0</v>
      </c>
      <c r="EE170" s="9">
        <v>0</v>
      </c>
      <c r="EF170" s="6">
        <v>0</v>
      </c>
      <c r="EG170" s="6">
        <v>0</v>
      </c>
      <c r="EH170" s="6">
        <v>0</v>
      </c>
      <c r="EI170" s="6">
        <v>0</v>
      </c>
      <c r="EJ170" s="59"/>
      <c r="EK170" s="6">
        <v>0</v>
      </c>
      <c r="EL170" s="6">
        <v>0</v>
      </c>
      <c r="EM170" s="21">
        <v>3</v>
      </c>
      <c r="EN170" s="6">
        <v>0</v>
      </c>
      <c r="EO170" s="6">
        <v>0</v>
      </c>
      <c r="EP170" s="6">
        <v>0</v>
      </c>
      <c r="EQ170" s="6">
        <v>0</v>
      </c>
      <c r="ER170" s="6">
        <v>0</v>
      </c>
      <c r="ES170" s="21">
        <v>3</v>
      </c>
      <c r="ET170" s="6">
        <v>0</v>
      </c>
      <c r="EU170" s="6">
        <v>0</v>
      </c>
      <c r="EV170" s="6">
        <v>0</v>
      </c>
      <c r="EW170" s="6">
        <v>0</v>
      </c>
      <c r="EX170" s="6">
        <v>0</v>
      </c>
      <c r="EY170" s="6">
        <v>0</v>
      </c>
      <c r="EZ170" s="6">
        <v>0</v>
      </c>
      <c r="FA170" s="6">
        <v>0</v>
      </c>
      <c r="FB170" s="6">
        <v>0</v>
      </c>
      <c r="FC170" s="6">
        <v>0</v>
      </c>
      <c r="FD170" s="6">
        <v>0</v>
      </c>
      <c r="FE170" s="6">
        <v>0</v>
      </c>
    </row>
    <row r="171" spans="1:161" s="1" customFormat="1" ht="120" customHeight="1" x14ac:dyDescent="0.25">
      <c r="A171" s="13">
        <v>170</v>
      </c>
      <c r="B171" s="6" t="s">
        <v>924</v>
      </c>
      <c r="C171" s="6" t="s">
        <v>925</v>
      </c>
      <c r="D171" s="6" t="s">
        <v>26</v>
      </c>
      <c r="E171" s="6">
        <v>1</v>
      </c>
      <c r="F171" s="6" t="s">
        <v>926</v>
      </c>
      <c r="G171" s="6">
        <v>2</v>
      </c>
      <c r="H171" s="7" t="s">
        <v>927</v>
      </c>
      <c r="I171" s="8">
        <v>2017</v>
      </c>
      <c r="J171" s="7">
        <v>43586</v>
      </c>
      <c r="K171" s="8">
        <v>2019</v>
      </c>
      <c r="L171" s="27" t="s">
        <v>30</v>
      </c>
      <c r="M171" s="6">
        <v>2</v>
      </c>
      <c r="N171" s="14" t="s">
        <v>30</v>
      </c>
      <c r="O171" s="27" t="s">
        <v>30</v>
      </c>
      <c r="P171" s="27" t="s">
        <v>30</v>
      </c>
      <c r="Q171" s="27" t="s">
        <v>30</v>
      </c>
      <c r="R171" s="27" t="s">
        <v>30</v>
      </c>
      <c r="S171" s="27" t="s">
        <v>30</v>
      </c>
      <c r="T171" s="27" t="s">
        <v>30</v>
      </c>
      <c r="U171" s="6" t="s">
        <v>44</v>
      </c>
      <c r="V171" s="6" t="s">
        <v>67</v>
      </c>
      <c r="W171" s="6">
        <v>0</v>
      </c>
      <c r="X171" s="59"/>
      <c r="Y171" s="59"/>
      <c r="Z171" s="6">
        <v>1</v>
      </c>
      <c r="AA171" s="6">
        <v>1</v>
      </c>
      <c r="AB171" s="20">
        <v>1</v>
      </c>
      <c r="AC171" s="24">
        <v>0</v>
      </c>
      <c r="AD171" s="20">
        <v>1</v>
      </c>
      <c r="AE171" s="20">
        <v>1</v>
      </c>
      <c r="AF171" s="20">
        <v>1</v>
      </c>
      <c r="AG171" s="59"/>
      <c r="AH171" s="6">
        <v>0</v>
      </c>
      <c r="AI171" s="6">
        <v>0</v>
      </c>
      <c r="AJ171" s="59"/>
      <c r="AK171" s="13">
        <v>0</v>
      </c>
      <c r="AL171" s="19">
        <v>3</v>
      </c>
      <c r="AM171" s="13">
        <v>0</v>
      </c>
      <c r="AN171" s="64"/>
      <c r="AO171" s="21">
        <v>3</v>
      </c>
      <c r="AP171" s="24">
        <v>0</v>
      </c>
      <c r="AQ171" s="6">
        <v>0</v>
      </c>
      <c r="AR171" s="20">
        <v>1</v>
      </c>
      <c r="AS171" s="64"/>
      <c r="AT171" s="24">
        <v>0</v>
      </c>
      <c r="AU171" s="6">
        <v>0</v>
      </c>
      <c r="AV171" s="64"/>
      <c r="AW171" s="24">
        <v>0</v>
      </c>
      <c r="AX171" s="24">
        <v>0</v>
      </c>
      <c r="AY171" s="103" t="s">
        <v>1129</v>
      </c>
      <c r="AZ171" s="103" t="s">
        <v>1129</v>
      </c>
      <c r="BA171" s="28">
        <v>2</v>
      </c>
      <c r="BB171" s="20">
        <v>1</v>
      </c>
      <c r="BC171" s="64"/>
      <c r="BD171" s="6">
        <v>0</v>
      </c>
      <c r="BE171" s="103" t="s">
        <v>1129</v>
      </c>
      <c r="BF171" s="20">
        <v>1</v>
      </c>
      <c r="BG171" s="64"/>
      <c r="BH171" s="28">
        <v>2</v>
      </c>
      <c r="BI171" s="21">
        <v>3</v>
      </c>
      <c r="BJ171" s="64"/>
      <c r="BK171" s="6">
        <v>0</v>
      </c>
      <c r="BL171" s="28">
        <v>2</v>
      </c>
      <c r="BM171" s="6">
        <v>0</v>
      </c>
      <c r="BN171" s="9">
        <v>0</v>
      </c>
      <c r="BO171" s="64"/>
      <c r="BP171" s="6">
        <v>0</v>
      </c>
      <c r="BQ171" s="103" t="s">
        <v>1129</v>
      </c>
      <c r="BR171" s="9">
        <v>0</v>
      </c>
      <c r="BS171" s="103" t="s">
        <v>1129</v>
      </c>
      <c r="BT171" s="64"/>
      <c r="BU171" s="20">
        <v>1</v>
      </c>
      <c r="BV171" s="57"/>
      <c r="BW171" s="20">
        <v>1</v>
      </c>
      <c r="BX171" s="64"/>
      <c r="BY171" s="6">
        <v>0</v>
      </c>
      <c r="BZ171" s="20">
        <v>1</v>
      </c>
      <c r="CA171" s="20">
        <v>1</v>
      </c>
      <c r="CB171" s="20">
        <v>1</v>
      </c>
      <c r="CC171" s="64"/>
      <c r="CD171" s="20">
        <v>1</v>
      </c>
      <c r="CE171" s="20">
        <v>1</v>
      </c>
      <c r="CF171" s="59"/>
      <c r="CG171" s="24">
        <v>0</v>
      </c>
      <c r="CH171" s="24">
        <v>0</v>
      </c>
      <c r="CI171" s="64"/>
      <c r="CJ171" s="6">
        <v>11</v>
      </c>
      <c r="CK171" s="6">
        <v>1903</v>
      </c>
      <c r="CL171" s="59"/>
      <c r="CM171" s="6">
        <v>1</v>
      </c>
      <c r="CN171" s="6">
        <v>0</v>
      </c>
      <c r="CO171" s="6">
        <v>0</v>
      </c>
      <c r="CP171" s="64"/>
      <c r="CQ171" s="64"/>
      <c r="CR171" s="28">
        <v>2</v>
      </c>
      <c r="CS171" s="25">
        <v>1</v>
      </c>
      <c r="CT171" s="21">
        <v>3</v>
      </c>
      <c r="CU171" s="28">
        <v>2</v>
      </c>
      <c r="CV171" s="28">
        <v>2</v>
      </c>
      <c r="CW171" s="21">
        <v>3</v>
      </c>
      <c r="CX171" s="64"/>
      <c r="CY171" s="21">
        <v>3</v>
      </c>
      <c r="CZ171" s="21">
        <v>3</v>
      </c>
      <c r="DA171" s="20">
        <v>1</v>
      </c>
      <c r="DB171" s="85" t="s">
        <v>1129</v>
      </c>
      <c r="DC171" s="64"/>
      <c r="DD171" s="21">
        <v>3</v>
      </c>
      <c r="DE171" s="6">
        <v>0</v>
      </c>
      <c r="DF171" s="21">
        <v>3</v>
      </c>
      <c r="DG171" s="103" t="s">
        <v>1129</v>
      </c>
      <c r="DH171" s="64"/>
      <c r="DI171" s="21">
        <v>3</v>
      </c>
      <c r="DJ171" s="6">
        <v>0</v>
      </c>
      <c r="DK171" s="32">
        <v>3</v>
      </c>
      <c r="DL171" s="6">
        <v>0</v>
      </c>
      <c r="DM171" s="64"/>
      <c r="DN171" s="20">
        <v>1</v>
      </c>
      <c r="DO171" s="9">
        <v>0</v>
      </c>
      <c r="DP171" s="64"/>
      <c r="DQ171" s="103" t="s">
        <v>1129</v>
      </c>
      <c r="DR171" s="64"/>
      <c r="DS171" s="85" t="s">
        <v>1129</v>
      </c>
      <c r="DT171" s="85" t="s">
        <v>1129</v>
      </c>
      <c r="DU171" s="85" t="s">
        <v>1129</v>
      </c>
      <c r="DV171" s="85" t="s">
        <v>1129</v>
      </c>
      <c r="DW171" s="85" t="s">
        <v>1129</v>
      </c>
      <c r="DX171" s="20">
        <v>1</v>
      </c>
      <c r="DY171" s="6">
        <v>0</v>
      </c>
      <c r="DZ171" s="64"/>
      <c r="EA171" s="21">
        <v>3</v>
      </c>
      <c r="EB171" s="21">
        <v>3</v>
      </c>
      <c r="EC171" s="21">
        <v>3</v>
      </c>
      <c r="ED171" s="21">
        <v>3</v>
      </c>
      <c r="EE171" s="21">
        <v>3</v>
      </c>
      <c r="EF171" s="6">
        <v>0</v>
      </c>
      <c r="EG171" s="6">
        <v>0</v>
      </c>
      <c r="EH171" s="6">
        <v>0</v>
      </c>
      <c r="EI171" s="6">
        <v>0</v>
      </c>
      <c r="EJ171" s="59"/>
      <c r="EK171" s="13">
        <v>0</v>
      </c>
      <c r="EL171" s="13">
        <v>0</v>
      </c>
      <c r="EM171" s="13">
        <v>0</v>
      </c>
      <c r="EN171" s="13">
        <v>0</v>
      </c>
      <c r="EO171" s="13">
        <v>0</v>
      </c>
      <c r="EP171" s="13">
        <v>0</v>
      </c>
      <c r="EQ171" s="13">
        <v>0</v>
      </c>
      <c r="ER171" s="13">
        <v>0</v>
      </c>
      <c r="ES171" s="13">
        <v>0</v>
      </c>
      <c r="ET171" s="13">
        <v>0</v>
      </c>
      <c r="EU171" s="13">
        <v>0</v>
      </c>
      <c r="EV171" s="13">
        <v>0</v>
      </c>
      <c r="EW171" s="13">
        <v>0</v>
      </c>
      <c r="EX171" s="13">
        <v>0</v>
      </c>
      <c r="EY171" s="13">
        <v>0</v>
      </c>
      <c r="EZ171" s="13">
        <v>0</v>
      </c>
      <c r="FA171" s="13">
        <v>0</v>
      </c>
      <c r="FB171" s="13">
        <v>0</v>
      </c>
      <c r="FC171" s="13">
        <v>0</v>
      </c>
      <c r="FD171" s="13">
        <v>0</v>
      </c>
      <c r="FE171" s="13">
        <v>0</v>
      </c>
    </row>
    <row r="172" spans="1:161" s="1" customFormat="1" ht="120" customHeight="1" x14ac:dyDescent="0.25">
      <c r="A172" s="13">
        <v>171</v>
      </c>
      <c r="B172" s="6" t="s">
        <v>928</v>
      </c>
      <c r="C172" s="6" t="s">
        <v>929</v>
      </c>
      <c r="D172" s="6" t="s">
        <v>35</v>
      </c>
      <c r="E172" s="6">
        <v>1</v>
      </c>
      <c r="F172" s="6" t="s">
        <v>930</v>
      </c>
      <c r="G172" s="6">
        <v>1</v>
      </c>
      <c r="H172" s="7" t="s">
        <v>931</v>
      </c>
      <c r="I172" s="8">
        <v>2017</v>
      </c>
      <c r="J172" s="7">
        <v>43252</v>
      </c>
      <c r="K172" s="8">
        <v>2018</v>
      </c>
      <c r="L172" s="27" t="s">
        <v>30</v>
      </c>
      <c r="M172" s="6">
        <v>1</v>
      </c>
      <c r="N172" s="14" t="s">
        <v>30</v>
      </c>
      <c r="O172" s="27" t="s">
        <v>30</v>
      </c>
      <c r="P172" s="27" t="s">
        <v>30</v>
      </c>
      <c r="Q172" s="27" t="s">
        <v>30</v>
      </c>
      <c r="R172" s="27" t="s">
        <v>30</v>
      </c>
      <c r="S172" s="27" t="s">
        <v>30</v>
      </c>
      <c r="T172" s="27" t="s">
        <v>30</v>
      </c>
      <c r="U172" s="6" t="s">
        <v>31</v>
      </c>
      <c r="V172" s="24" t="s">
        <v>932</v>
      </c>
      <c r="W172" s="6">
        <v>1</v>
      </c>
      <c r="X172" s="59"/>
      <c r="Y172" s="59"/>
      <c r="Z172" s="6">
        <v>1</v>
      </c>
      <c r="AA172" s="6">
        <v>1</v>
      </c>
      <c r="AB172" s="6">
        <v>0</v>
      </c>
      <c r="AC172" s="20">
        <v>1</v>
      </c>
      <c r="AD172" s="20">
        <v>1</v>
      </c>
      <c r="AE172" s="6">
        <v>0</v>
      </c>
      <c r="AF172" s="20">
        <v>1</v>
      </c>
      <c r="AG172" s="59"/>
      <c r="AH172" s="24">
        <v>0</v>
      </c>
      <c r="AI172" s="6">
        <v>0</v>
      </c>
      <c r="AJ172" s="59"/>
      <c r="AK172" s="19">
        <v>3</v>
      </c>
      <c r="AL172" s="19">
        <v>3</v>
      </c>
      <c r="AM172" s="19">
        <v>3</v>
      </c>
      <c r="AN172" s="64"/>
      <c r="AO172" s="6">
        <v>0</v>
      </c>
      <c r="AP172" s="21">
        <v>3</v>
      </c>
      <c r="AQ172" s="6">
        <v>1</v>
      </c>
      <c r="AR172" s="6">
        <v>0</v>
      </c>
      <c r="AS172" s="64"/>
      <c r="AT172" s="21">
        <v>3</v>
      </c>
      <c r="AU172" s="6">
        <v>0</v>
      </c>
      <c r="AV172" s="64"/>
      <c r="AW172" s="6">
        <v>0</v>
      </c>
      <c r="AX172" s="6">
        <v>0</v>
      </c>
      <c r="AY172" s="103" t="s">
        <v>1129</v>
      </c>
      <c r="AZ172" s="103" t="s">
        <v>1129</v>
      </c>
      <c r="BA172" s="20">
        <v>1</v>
      </c>
      <c r="BB172" s="6">
        <v>0</v>
      </c>
      <c r="BC172" s="64"/>
      <c r="BD172" s="6">
        <v>0</v>
      </c>
      <c r="BE172" s="103" t="s">
        <v>1129</v>
      </c>
      <c r="BF172" s="6">
        <v>0</v>
      </c>
      <c r="BG172" s="64"/>
      <c r="BH172" s="20">
        <v>1</v>
      </c>
      <c r="BI172" s="20">
        <v>1</v>
      </c>
      <c r="BJ172" s="64"/>
      <c r="BK172" s="6">
        <v>0</v>
      </c>
      <c r="BL172" s="13">
        <v>0</v>
      </c>
      <c r="BM172" s="6">
        <v>0</v>
      </c>
      <c r="BN172" s="9">
        <v>0</v>
      </c>
      <c r="BO172" s="64"/>
      <c r="BP172" s="6">
        <v>0</v>
      </c>
      <c r="BQ172" s="103" t="s">
        <v>1129</v>
      </c>
      <c r="BR172" s="9">
        <v>0</v>
      </c>
      <c r="BS172" s="103" t="s">
        <v>1129</v>
      </c>
      <c r="BT172" s="64"/>
      <c r="BU172" s="6">
        <v>0</v>
      </c>
      <c r="BV172" s="57"/>
      <c r="BW172" s="6">
        <v>0</v>
      </c>
      <c r="BX172" s="64"/>
      <c r="BY172" s="20">
        <v>1</v>
      </c>
      <c r="BZ172" s="20">
        <v>1</v>
      </c>
      <c r="CA172" s="6">
        <v>0</v>
      </c>
      <c r="CB172" s="6">
        <v>0</v>
      </c>
      <c r="CC172" s="64"/>
      <c r="CD172" s="6">
        <v>0</v>
      </c>
      <c r="CE172" s="6">
        <v>0</v>
      </c>
      <c r="CF172" s="59"/>
      <c r="CG172" s="21">
        <v>3</v>
      </c>
      <c r="CH172" s="6">
        <v>0</v>
      </c>
      <c r="CI172" s="64"/>
      <c r="CJ172" s="6">
        <v>2</v>
      </c>
      <c r="CK172" s="6">
        <v>238</v>
      </c>
      <c r="CL172" s="59"/>
      <c r="CM172" s="6">
        <v>0</v>
      </c>
      <c r="CN172" s="6">
        <v>1</v>
      </c>
      <c r="CO172" s="6">
        <v>0</v>
      </c>
      <c r="CP172" s="64"/>
      <c r="CQ172" s="64"/>
      <c r="CR172" s="28">
        <v>2</v>
      </c>
      <c r="CS172" s="20">
        <v>1</v>
      </c>
      <c r="CT172" s="14">
        <v>0</v>
      </c>
      <c r="CU172" s="14">
        <v>0</v>
      </c>
      <c r="CV172" s="21">
        <v>3</v>
      </c>
      <c r="CW172" s="21">
        <v>3</v>
      </c>
      <c r="CX172" s="64"/>
      <c r="CY172" s="6">
        <v>0</v>
      </c>
      <c r="CZ172" s="6">
        <v>0</v>
      </c>
      <c r="DA172" s="6">
        <v>0</v>
      </c>
      <c r="DB172" s="85" t="s">
        <v>1129</v>
      </c>
      <c r="DC172" s="64"/>
      <c r="DD172" s="21">
        <v>3</v>
      </c>
      <c r="DE172" s="6">
        <v>0</v>
      </c>
      <c r="DF172" s="6">
        <v>0</v>
      </c>
      <c r="DG172" s="103" t="s">
        <v>1129</v>
      </c>
      <c r="DH172" s="64"/>
      <c r="DI172" s="21">
        <v>3</v>
      </c>
      <c r="DJ172" s="21">
        <v>3</v>
      </c>
      <c r="DK172" s="20">
        <v>1</v>
      </c>
      <c r="DL172" s="21">
        <v>3</v>
      </c>
      <c r="DM172" s="64"/>
      <c r="DN172" s="6">
        <v>0</v>
      </c>
      <c r="DO172" s="9">
        <v>0</v>
      </c>
      <c r="DP172" s="64"/>
      <c r="DQ172" s="103" t="s">
        <v>1129</v>
      </c>
      <c r="DR172" s="64"/>
      <c r="DS172" s="85" t="s">
        <v>1129</v>
      </c>
      <c r="DT172" s="85" t="s">
        <v>1129</v>
      </c>
      <c r="DU172" s="85" t="s">
        <v>1129</v>
      </c>
      <c r="DV172" s="85" t="s">
        <v>1129</v>
      </c>
      <c r="DW172" s="85" t="s">
        <v>1129</v>
      </c>
      <c r="DX172" s="6">
        <v>0</v>
      </c>
      <c r="DY172" s="6">
        <v>0</v>
      </c>
      <c r="DZ172" s="64"/>
      <c r="EA172" s="21">
        <v>3</v>
      </c>
      <c r="EB172" s="21">
        <v>3</v>
      </c>
      <c r="EC172" s="6">
        <v>0</v>
      </c>
      <c r="ED172" s="21">
        <v>3</v>
      </c>
      <c r="EE172" s="9">
        <v>0</v>
      </c>
      <c r="EF172" s="6">
        <v>0</v>
      </c>
      <c r="EG172" s="6">
        <v>0</v>
      </c>
      <c r="EH172" s="6">
        <v>0</v>
      </c>
      <c r="EI172" s="6">
        <v>0</v>
      </c>
      <c r="EJ172" s="59"/>
      <c r="EK172" s="21">
        <v>3</v>
      </c>
      <c r="EL172" s="28">
        <v>2</v>
      </c>
      <c r="EM172" s="21">
        <v>3</v>
      </c>
      <c r="EN172" s="21">
        <v>3</v>
      </c>
      <c r="EO172" s="21">
        <v>3</v>
      </c>
      <c r="EP172" s="13">
        <v>0</v>
      </c>
      <c r="EQ172" s="21">
        <v>3</v>
      </c>
      <c r="ER172" s="21">
        <v>3</v>
      </c>
      <c r="ES172" s="21">
        <v>3</v>
      </c>
      <c r="ET172" s="6">
        <v>0</v>
      </c>
      <c r="EU172" s="6">
        <v>0</v>
      </c>
      <c r="EV172" s="6">
        <v>0</v>
      </c>
      <c r="EW172" s="21">
        <v>3</v>
      </c>
      <c r="EX172" s="6">
        <v>0</v>
      </c>
      <c r="EY172" s="6">
        <v>0</v>
      </c>
      <c r="EZ172" s="6">
        <v>0</v>
      </c>
      <c r="FA172" s="21">
        <v>3</v>
      </c>
      <c r="FB172" s="21">
        <v>3</v>
      </c>
      <c r="FC172" s="13">
        <v>0</v>
      </c>
      <c r="FD172" s="13">
        <v>0</v>
      </c>
      <c r="FE172" s="13">
        <v>0</v>
      </c>
    </row>
    <row r="173" spans="1:161" s="1" customFormat="1" ht="120" customHeight="1" x14ac:dyDescent="0.25">
      <c r="A173" s="13">
        <v>172</v>
      </c>
      <c r="B173" s="6" t="s">
        <v>933</v>
      </c>
      <c r="C173" s="6" t="s">
        <v>934</v>
      </c>
      <c r="D173" s="6" t="s">
        <v>26</v>
      </c>
      <c r="E173" s="6">
        <v>1</v>
      </c>
      <c r="F173" s="6" t="s">
        <v>935</v>
      </c>
      <c r="G173" s="6">
        <v>2</v>
      </c>
      <c r="H173" s="7" t="s">
        <v>936</v>
      </c>
      <c r="I173" s="8">
        <v>2018</v>
      </c>
      <c r="J173" s="7" t="s">
        <v>937</v>
      </c>
      <c r="K173" s="8">
        <v>2018</v>
      </c>
      <c r="L173" s="27" t="s">
        <v>30</v>
      </c>
      <c r="M173" s="6">
        <v>1</v>
      </c>
      <c r="N173" s="14" t="s">
        <v>30</v>
      </c>
      <c r="O173" s="27" t="s">
        <v>30</v>
      </c>
      <c r="P173" s="27" t="s">
        <v>30</v>
      </c>
      <c r="Q173" s="27" t="s">
        <v>30</v>
      </c>
      <c r="R173" s="27" t="s">
        <v>30</v>
      </c>
      <c r="S173" s="27" t="s">
        <v>30</v>
      </c>
      <c r="T173" s="27" t="s">
        <v>30</v>
      </c>
      <c r="U173" s="7" t="s">
        <v>52</v>
      </c>
      <c r="V173" s="6" t="s">
        <v>32</v>
      </c>
      <c r="W173" s="6">
        <v>0</v>
      </c>
      <c r="X173" s="59"/>
      <c r="Y173" s="59"/>
      <c r="Z173" s="6">
        <v>1</v>
      </c>
      <c r="AA173" s="6">
        <v>1</v>
      </c>
      <c r="AB173" s="6">
        <v>0</v>
      </c>
      <c r="AC173" s="21">
        <v>3</v>
      </c>
      <c r="AD173" s="20">
        <v>1</v>
      </c>
      <c r="AE173" s="6">
        <v>0</v>
      </c>
      <c r="AF173" s="6">
        <v>0</v>
      </c>
      <c r="AG173" s="59"/>
      <c r="AH173" s="21">
        <v>3</v>
      </c>
      <c r="AI173" s="21">
        <v>3</v>
      </c>
      <c r="AJ173" s="59"/>
      <c r="AK173" s="19">
        <v>3</v>
      </c>
      <c r="AL173" s="19">
        <v>3</v>
      </c>
      <c r="AM173" s="19">
        <v>3</v>
      </c>
      <c r="AN173" s="64"/>
      <c r="AO173" s="6">
        <v>0</v>
      </c>
      <c r="AP173" s="21">
        <v>3</v>
      </c>
      <c r="AQ173" s="6">
        <v>0</v>
      </c>
      <c r="AR173" s="6">
        <v>0</v>
      </c>
      <c r="AS173" s="64"/>
      <c r="AT173" s="21">
        <v>3</v>
      </c>
      <c r="AU173" s="6">
        <v>0</v>
      </c>
      <c r="AV173" s="64"/>
      <c r="AW173" s="6">
        <v>0</v>
      </c>
      <c r="AX173" s="21">
        <v>3</v>
      </c>
      <c r="AY173" s="103" t="s">
        <v>1129</v>
      </c>
      <c r="AZ173" s="103" t="s">
        <v>1129</v>
      </c>
      <c r="BA173" s="28">
        <v>2</v>
      </c>
      <c r="BB173" s="20">
        <v>1</v>
      </c>
      <c r="BC173" s="64"/>
      <c r="BD173" s="20">
        <v>1</v>
      </c>
      <c r="BE173" s="103" t="s">
        <v>1129</v>
      </c>
      <c r="BF173" s="6">
        <v>0</v>
      </c>
      <c r="BG173" s="64"/>
      <c r="BH173" s="28">
        <v>2</v>
      </c>
      <c r="BI173" s="6">
        <v>0</v>
      </c>
      <c r="BJ173" s="64"/>
      <c r="BK173" s="6">
        <v>0</v>
      </c>
      <c r="BL173" s="6">
        <v>0</v>
      </c>
      <c r="BM173" s="6">
        <v>0</v>
      </c>
      <c r="BN173" s="9">
        <v>0</v>
      </c>
      <c r="BO173" s="64"/>
      <c r="BP173" s="6">
        <v>0</v>
      </c>
      <c r="BQ173" s="103" t="s">
        <v>1129</v>
      </c>
      <c r="BR173" s="9">
        <v>0</v>
      </c>
      <c r="BS173" s="103" t="s">
        <v>1129</v>
      </c>
      <c r="BT173" s="64"/>
      <c r="BU173" s="20">
        <v>1</v>
      </c>
      <c r="BV173" s="57"/>
      <c r="BW173" s="20">
        <v>1</v>
      </c>
      <c r="BX173" s="64"/>
      <c r="BY173" s="20">
        <v>1</v>
      </c>
      <c r="BZ173" s="20">
        <v>1</v>
      </c>
      <c r="CA173" s="6">
        <v>0</v>
      </c>
      <c r="CB173" s="6">
        <v>0</v>
      </c>
      <c r="CC173" s="64"/>
      <c r="CD173" s="6">
        <v>0</v>
      </c>
      <c r="CE173" s="6">
        <v>0</v>
      </c>
      <c r="CF173" s="59"/>
      <c r="CG173" s="21">
        <v>3</v>
      </c>
      <c r="CH173" s="6">
        <v>0</v>
      </c>
      <c r="CI173" s="64"/>
      <c r="CJ173" s="6">
        <v>12</v>
      </c>
      <c r="CK173" s="6">
        <v>1826</v>
      </c>
      <c r="CL173" s="59"/>
      <c r="CM173" s="6">
        <v>0</v>
      </c>
      <c r="CN173" s="6">
        <v>0</v>
      </c>
      <c r="CO173" s="6">
        <v>1</v>
      </c>
      <c r="CP173" s="64"/>
      <c r="CQ173" s="64"/>
      <c r="CR173" s="28">
        <v>2</v>
      </c>
      <c r="CS173" s="20">
        <v>1</v>
      </c>
      <c r="CT173" s="21">
        <v>3</v>
      </c>
      <c r="CU173" s="21">
        <v>3</v>
      </c>
      <c r="CV173" s="14">
        <v>0</v>
      </c>
      <c r="CW173" s="21">
        <v>3</v>
      </c>
      <c r="CX173" s="64"/>
      <c r="CY173" s="21">
        <v>3</v>
      </c>
      <c r="CZ173" s="6">
        <v>0</v>
      </c>
      <c r="DA173" s="21">
        <v>3</v>
      </c>
      <c r="DB173" s="85" t="s">
        <v>1129</v>
      </c>
      <c r="DC173" s="64"/>
      <c r="DD173" s="21">
        <v>3</v>
      </c>
      <c r="DE173" s="6">
        <v>0</v>
      </c>
      <c r="DF173" s="21">
        <v>3</v>
      </c>
      <c r="DG173" s="103" t="s">
        <v>1129</v>
      </c>
      <c r="DH173" s="64"/>
      <c r="DI173" s="21">
        <v>3</v>
      </c>
      <c r="DJ173" s="6">
        <v>0</v>
      </c>
      <c r="DK173" s="21">
        <v>3</v>
      </c>
      <c r="DL173" s="21">
        <v>3</v>
      </c>
      <c r="DM173" s="64"/>
      <c r="DN173" s="20">
        <v>1</v>
      </c>
      <c r="DO173" s="9">
        <v>0</v>
      </c>
      <c r="DP173" s="64"/>
      <c r="DQ173" s="103" t="s">
        <v>1129</v>
      </c>
      <c r="DR173" s="64"/>
      <c r="DS173" s="85" t="s">
        <v>1129</v>
      </c>
      <c r="DT173" s="85" t="s">
        <v>1129</v>
      </c>
      <c r="DU173" s="85" t="s">
        <v>1129</v>
      </c>
      <c r="DV173" s="85" t="s">
        <v>1129</v>
      </c>
      <c r="DW173" s="85" t="s">
        <v>1129</v>
      </c>
      <c r="DX173" s="20">
        <v>1</v>
      </c>
      <c r="DY173" s="6">
        <v>0</v>
      </c>
      <c r="DZ173" s="64"/>
      <c r="EA173" s="21">
        <v>3</v>
      </c>
      <c r="EB173" s="21">
        <v>3</v>
      </c>
      <c r="EC173" s="6">
        <v>0</v>
      </c>
      <c r="ED173" s="19">
        <v>3</v>
      </c>
      <c r="EE173" s="21">
        <v>3</v>
      </c>
      <c r="EF173" s="6">
        <v>0</v>
      </c>
      <c r="EG173" s="21">
        <v>3</v>
      </c>
      <c r="EH173" s="21">
        <v>3</v>
      </c>
      <c r="EI173" s="6">
        <v>0</v>
      </c>
      <c r="EJ173" s="59"/>
      <c r="EK173" s="6">
        <v>0</v>
      </c>
      <c r="EL173" s="21">
        <v>3</v>
      </c>
      <c r="EM173" s="21">
        <v>3</v>
      </c>
      <c r="EN173" s="21">
        <v>3</v>
      </c>
      <c r="EO173" s="6">
        <v>0</v>
      </c>
      <c r="EP173" s="6">
        <v>0</v>
      </c>
      <c r="EQ173" s="6">
        <v>0</v>
      </c>
      <c r="ER173" s="6">
        <v>0</v>
      </c>
      <c r="ES173" s="21">
        <v>3</v>
      </c>
      <c r="ET173" s="6">
        <v>0</v>
      </c>
      <c r="EU173" s="6">
        <v>0</v>
      </c>
      <c r="EV173" s="6">
        <v>0</v>
      </c>
      <c r="EW173" s="6">
        <v>0</v>
      </c>
      <c r="EX173" s="6">
        <v>0</v>
      </c>
      <c r="EY173" s="6">
        <v>0</v>
      </c>
      <c r="EZ173" s="6">
        <v>0</v>
      </c>
      <c r="FA173" s="6">
        <v>0</v>
      </c>
      <c r="FB173" s="6">
        <v>0</v>
      </c>
      <c r="FC173" s="6">
        <v>0</v>
      </c>
      <c r="FD173" s="6">
        <v>0</v>
      </c>
      <c r="FE173" s="6">
        <v>0</v>
      </c>
    </row>
    <row r="174" spans="1:161" s="1" customFormat="1" ht="120" customHeight="1" x14ac:dyDescent="0.25">
      <c r="A174" s="13">
        <v>173</v>
      </c>
      <c r="B174" s="6" t="s">
        <v>938</v>
      </c>
      <c r="C174" s="6" t="s">
        <v>939</v>
      </c>
      <c r="D174" s="6" t="s">
        <v>26</v>
      </c>
      <c r="E174" s="6">
        <v>1</v>
      </c>
      <c r="F174" s="6" t="s">
        <v>940</v>
      </c>
      <c r="G174" s="6">
        <v>1</v>
      </c>
      <c r="H174" s="7" t="s">
        <v>941</v>
      </c>
      <c r="I174" s="8">
        <v>2018</v>
      </c>
      <c r="J174" s="7">
        <v>43872</v>
      </c>
      <c r="K174" s="8">
        <v>2020</v>
      </c>
      <c r="L174" s="27" t="s">
        <v>30</v>
      </c>
      <c r="M174" s="6">
        <v>2</v>
      </c>
      <c r="N174" s="14" t="s">
        <v>30</v>
      </c>
      <c r="O174" s="27" t="s">
        <v>30</v>
      </c>
      <c r="P174" s="27" t="s">
        <v>30</v>
      </c>
      <c r="Q174" s="27" t="s">
        <v>30</v>
      </c>
      <c r="R174" s="27" t="s">
        <v>30</v>
      </c>
      <c r="S174" s="27" t="s">
        <v>30</v>
      </c>
      <c r="T174" s="27" t="s">
        <v>30</v>
      </c>
      <c r="U174" s="7" t="s">
        <v>31</v>
      </c>
      <c r="V174" s="6" t="s">
        <v>139</v>
      </c>
      <c r="W174" s="6">
        <v>1</v>
      </c>
      <c r="X174" s="59"/>
      <c r="Y174" s="59"/>
      <c r="Z174" s="6">
        <v>1</v>
      </c>
      <c r="AA174" s="6">
        <v>1</v>
      </c>
      <c r="AB174" s="6">
        <v>0</v>
      </c>
      <c r="AC174" s="6">
        <v>0</v>
      </c>
      <c r="AD174" s="20">
        <v>1</v>
      </c>
      <c r="AE174" s="20">
        <v>1</v>
      </c>
      <c r="AF174" s="6">
        <v>0</v>
      </c>
      <c r="AG174" s="59"/>
      <c r="AH174" s="21">
        <v>3</v>
      </c>
      <c r="AI174" s="21">
        <v>3</v>
      </c>
      <c r="AJ174" s="59"/>
      <c r="AK174" s="19">
        <v>3</v>
      </c>
      <c r="AL174" s="19">
        <v>3</v>
      </c>
      <c r="AM174" s="19">
        <v>3</v>
      </c>
      <c r="AN174" s="64"/>
      <c r="AO174" s="24">
        <v>0</v>
      </c>
      <c r="AP174" s="21">
        <v>3</v>
      </c>
      <c r="AQ174" s="6">
        <v>0</v>
      </c>
      <c r="AR174" s="6">
        <v>0</v>
      </c>
      <c r="AS174" s="64"/>
      <c r="AT174" s="21">
        <v>3</v>
      </c>
      <c r="AU174" s="6">
        <v>0</v>
      </c>
      <c r="AV174" s="64"/>
      <c r="AW174" s="20">
        <v>1</v>
      </c>
      <c r="AX174" s="20">
        <v>1</v>
      </c>
      <c r="AY174" s="103" t="s">
        <v>1129</v>
      </c>
      <c r="AZ174" s="103" t="s">
        <v>1129</v>
      </c>
      <c r="BA174" s="21">
        <v>3</v>
      </c>
      <c r="BB174" s="20">
        <v>1</v>
      </c>
      <c r="BC174" s="64"/>
      <c r="BD174" s="20">
        <v>1</v>
      </c>
      <c r="BE174" s="103" t="s">
        <v>1129</v>
      </c>
      <c r="BF174" s="20">
        <v>1</v>
      </c>
      <c r="BG174" s="64"/>
      <c r="BH174" s="20">
        <v>1</v>
      </c>
      <c r="BI174" s="21">
        <v>3</v>
      </c>
      <c r="BJ174" s="64"/>
      <c r="BK174" s="20">
        <v>1</v>
      </c>
      <c r="BL174" s="6">
        <v>0</v>
      </c>
      <c r="BM174" s="6">
        <v>0</v>
      </c>
      <c r="BN174" s="9">
        <v>0</v>
      </c>
      <c r="BO174" s="64"/>
      <c r="BP174" s="21">
        <v>3</v>
      </c>
      <c r="BQ174" s="103" t="s">
        <v>1129</v>
      </c>
      <c r="BR174" s="9">
        <v>0</v>
      </c>
      <c r="BS174" s="103" t="s">
        <v>1129</v>
      </c>
      <c r="BT174" s="64"/>
      <c r="BU174" s="20">
        <v>1</v>
      </c>
      <c r="BV174" s="57"/>
      <c r="BW174" s="20">
        <v>1</v>
      </c>
      <c r="BX174" s="64"/>
      <c r="BY174" s="6">
        <v>0</v>
      </c>
      <c r="BZ174" s="6">
        <v>0</v>
      </c>
      <c r="CA174" s="20">
        <v>1</v>
      </c>
      <c r="CB174" s="6">
        <v>0</v>
      </c>
      <c r="CC174" s="64"/>
      <c r="CD174" s="20">
        <v>1</v>
      </c>
      <c r="CE174" s="20">
        <v>1</v>
      </c>
      <c r="CF174" s="59"/>
      <c r="CG174" s="21">
        <v>3</v>
      </c>
      <c r="CH174" s="6">
        <v>0</v>
      </c>
      <c r="CI174" s="64"/>
      <c r="CJ174" s="6">
        <v>16</v>
      </c>
      <c r="CK174" s="6">
        <v>2263</v>
      </c>
      <c r="CL174" s="59"/>
      <c r="CM174" s="6">
        <v>0</v>
      </c>
      <c r="CN174" s="6">
        <v>0</v>
      </c>
      <c r="CO174" s="6">
        <v>1</v>
      </c>
      <c r="CP174" s="64"/>
      <c r="CQ174" s="64"/>
      <c r="CR174" s="28">
        <v>2</v>
      </c>
      <c r="CS174" s="20">
        <v>1</v>
      </c>
      <c r="CT174" s="21">
        <v>3</v>
      </c>
      <c r="CU174" s="28">
        <v>2</v>
      </c>
      <c r="CV174" s="28">
        <v>2</v>
      </c>
      <c r="CW174" s="21">
        <v>3</v>
      </c>
      <c r="CX174" s="64"/>
      <c r="CY174" s="19">
        <v>3</v>
      </c>
      <c r="CZ174" s="6">
        <v>0</v>
      </c>
      <c r="DA174" s="21">
        <v>3</v>
      </c>
      <c r="DB174" s="85" t="s">
        <v>1129</v>
      </c>
      <c r="DC174" s="64"/>
      <c r="DD174" s="21">
        <v>3</v>
      </c>
      <c r="DE174" s="6">
        <v>0</v>
      </c>
      <c r="DF174" s="21">
        <v>3</v>
      </c>
      <c r="DG174" s="103" t="s">
        <v>1129</v>
      </c>
      <c r="DH174" s="64"/>
      <c r="DI174" s="21">
        <v>3</v>
      </c>
      <c r="DJ174" s="6">
        <v>0</v>
      </c>
      <c r="DK174" s="21">
        <v>3</v>
      </c>
      <c r="DL174" s="21">
        <v>3</v>
      </c>
      <c r="DM174" s="64"/>
      <c r="DN174" s="20">
        <v>1</v>
      </c>
      <c r="DO174" s="9">
        <v>0</v>
      </c>
      <c r="DP174" s="64"/>
      <c r="DQ174" s="103" t="s">
        <v>1129</v>
      </c>
      <c r="DR174" s="64"/>
      <c r="DS174" s="85" t="s">
        <v>1129</v>
      </c>
      <c r="DT174" s="85" t="s">
        <v>1129</v>
      </c>
      <c r="DU174" s="85" t="s">
        <v>1129</v>
      </c>
      <c r="DV174" s="85" t="s">
        <v>1129</v>
      </c>
      <c r="DW174" s="85" t="s">
        <v>1129</v>
      </c>
      <c r="DX174" s="20">
        <v>1</v>
      </c>
      <c r="DY174" s="6">
        <v>0</v>
      </c>
      <c r="DZ174" s="64"/>
      <c r="EA174" s="21">
        <v>3</v>
      </c>
      <c r="EB174" s="21">
        <v>3</v>
      </c>
      <c r="EC174" s="21">
        <v>3</v>
      </c>
      <c r="ED174" s="21">
        <v>3</v>
      </c>
      <c r="EE174" s="21">
        <v>3</v>
      </c>
      <c r="EF174" s="21">
        <v>3</v>
      </c>
      <c r="EG174" s="21">
        <v>3</v>
      </c>
      <c r="EH174" s="21">
        <v>3</v>
      </c>
      <c r="EI174" s="6">
        <v>0</v>
      </c>
      <c r="EJ174" s="59"/>
      <c r="EK174" s="21">
        <v>3</v>
      </c>
      <c r="EL174" s="21">
        <v>3</v>
      </c>
      <c r="EM174" s="28">
        <v>2</v>
      </c>
      <c r="EN174" s="6">
        <v>0</v>
      </c>
      <c r="EO174" s="21">
        <v>3</v>
      </c>
      <c r="EP174" s="21">
        <v>3</v>
      </c>
      <c r="EQ174" s="6">
        <v>0</v>
      </c>
      <c r="ER174" s="6">
        <v>0</v>
      </c>
      <c r="ES174" s="6">
        <v>0</v>
      </c>
      <c r="ET174" s="6">
        <v>0</v>
      </c>
      <c r="EU174" s="6">
        <v>0</v>
      </c>
      <c r="EV174" s="6">
        <v>0</v>
      </c>
      <c r="EW174" s="6">
        <v>0</v>
      </c>
      <c r="EX174" s="6">
        <v>0</v>
      </c>
      <c r="EY174" s="6">
        <v>0</v>
      </c>
      <c r="EZ174" s="21">
        <v>3</v>
      </c>
      <c r="FA174" s="21">
        <v>3</v>
      </c>
      <c r="FB174" s="21">
        <v>3</v>
      </c>
      <c r="FC174" s="6">
        <v>0</v>
      </c>
      <c r="FD174" s="6">
        <v>0</v>
      </c>
      <c r="FE174" s="20">
        <v>1</v>
      </c>
    </row>
    <row r="175" spans="1:161" s="1" customFormat="1" ht="120" customHeight="1" x14ac:dyDescent="0.25">
      <c r="A175" s="13">
        <v>174</v>
      </c>
      <c r="B175" s="6" t="s">
        <v>942</v>
      </c>
      <c r="C175" s="6" t="s">
        <v>943</v>
      </c>
      <c r="D175" s="6" t="s">
        <v>26</v>
      </c>
      <c r="E175" s="6">
        <v>2</v>
      </c>
      <c r="F175" s="6" t="s">
        <v>944</v>
      </c>
      <c r="G175" s="6">
        <v>2</v>
      </c>
      <c r="H175" s="7" t="s">
        <v>945</v>
      </c>
      <c r="I175" s="8">
        <v>2018</v>
      </c>
      <c r="J175" s="7">
        <v>43770</v>
      </c>
      <c r="K175" s="8">
        <v>2019</v>
      </c>
      <c r="L175" s="27" t="s">
        <v>30</v>
      </c>
      <c r="M175" s="6">
        <v>2</v>
      </c>
      <c r="N175" s="14" t="s">
        <v>30</v>
      </c>
      <c r="O175" s="27" t="s">
        <v>30</v>
      </c>
      <c r="P175" s="27" t="s">
        <v>30</v>
      </c>
      <c r="Q175" s="27" t="s">
        <v>30</v>
      </c>
      <c r="R175" s="27" t="s">
        <v>30</v>
      </c>
      <c r="S175" s="27" t="s">
        <v>30</v>
      </c>
      <c r="T175" s="27" t="s">
        <v>30</v>
      </c>
      <c r="U175" s="7" t="s">
        <v>31</v>
      </c>
      <c r="V175" s="6" t="s">
        <v>946</v>
      </c>
      <c r="W175" s="6">
        <v>0</v>
      </c>
      <c r="X175" s="59"/>
      <c r="Y175" s="59"/>
      <c r="Z175" s="6">
        <v>1</v>
      </c>
      <c r="AA175" s="6">
        <v>1</v>
      </c>
      <c r="AB175" s="6">
        <v>0</v>
      </c>
      <c r="AC175" s="21">
        <v>3</v>
      </c>
      <c r="AD175" s="20">
        <v>1</v>
      </c>
      <c r="AE175" s="6">
        <v>0</v>
      </c>
      <c r="AF175" s="20">
        <v>1</v>
      </c>
      <c r="AG175" s="59"/>
      <c r="AH175" s="28">
        <v>2</v>
      </c>
      <c r="AI175" s="6">
        <v>0</v>
      </c>
      <c r="AJ175" s="59"/>
      <c r="AK175" s="13">
        <v>0</v>
      </c>
      <c r="AL175" s="19">
        <v>3</v>
      </c>
      <c r="AM175" s="19">
        <v>3</v>
      </c>
      <c r="AN175" s="64"/>
      <c r="AO175" s="21">
        <v>3</v>
      </c>
      <c r="AP175" s="21">
        <v>3</v>
      </c>
      <c r="AQ175" s="6">
        <v>0</v>
      </c>
      <c r="AR175" s="6">
        <v>0</v>
      </c>
      <c r="AS175" s="64"/>
      <c r="AT175" s="21">
        <v>3</v>
      </c>
      <c r="AU175" s="21">
        <v>3</v>
      </c>
      <c r="AV175" s="64"/>
      <c r="AW175" s="6">
        <v>0</v>
      </c>
      <c r="AX175" s="6">
        <v>0</v>
      </c>
      <c r="AY175" s="103" t="s">
        <v>1129</v>
      </c>
      <c r="AZ175" s="103" t="s">
        <v>1129</v>
      </c>
      <c r="BA175" s="6">
        <v>0</v>
      </c>
      <c r="BB175" s="20">
        <v>1</v>
      </c>
      <c r="BC175" s="64"/>
      <c r="BD175" s="20">
        <v>1</v>
      </c>
      <c r="BE175" s="103" t="s">
        <v>1129</v>
      </c>
      <c r="BF175" s="6">
        <v>0</v>
      </c>
      <c r="BG175" s="64"/>
      <c r="BH175" s="20">
        <v>1</v>
      </c>
      <c r="BI175" s="20">
        <v>1</v>
      </c>
      <c r="BJ175" s="64"/>
      <c r="BK175" s="6">
        <v>0</v>
      </c>
      <c r="BL175" s="6">
        <v>0</v>
      </c>
      <c r="BM175" s="6">
        <v>0</v>
      </c>
      <c r="BN175" s="9">
        <v>0</v>
      </c>
      <c r="BO175" s="64"/>
      <c r="BP175" s="6">
        <v>0</v>
      </c>
      <c r="BQ175" s="103" t="s">
        <v>1129</v>
      </c>
      <c r="BR175" s="9">
        <v>0</v>
      </c>
      <c r="BS175" s="103" t="s">
        <v>1129</v>
      </c>
      <c r="BT175" s="64"/>
      <c r="BU175" s="20">
        <v>1</v>
      </c>
      <c r="BV175" s="57"/>
      <c r="BW175" s="20">
        <v>1</v>
      </c>
      <c r="BX175" s="64"/>
      <c r="BY175" s="20">
        <v>1</v>
      </c>
      <c r="BZ175" s="20">
        <v>1</v>
      </c>
      <c r="CA175" s="20">
        <v>1</v>
      </c>
      <c r="CB175" s="6">
        <v>0</v>
      </c>
      <c r="CC175" s="64"/>
      <c r="CD175" s="6">
        <v>0</v>
      </c>
      <c r="CE175" s="6">
        <v>0</v>
      </c>
      <c r="CF175" s="59"/>
      <c r="CG175" s="6">
        <v>0</v>
      </c>
      <c r="CH175" s="6">
        <v>0</v>
      </c>
      <c r="CI175" s="64"/>
      <c r="CJ175" s="6">
        <v>10</v>
      </c>
      <c r="CK175" s="6">
        <v>893</v>
      </c>
      <c r="CL175" s="59"/>
      <c r="CM175" s="6">
        <v>1</v>
      </c>
      <c r="CN175" s="6">
        <v>0</v>
      </c>
      <c r="CO175" s="6">
        <v>0</v>
      </c>
      <c r="CP175" s="64"/>
      <c r="CQ175" s="64"/>
      <c r="CR175" s="28">
        <v>2</v>
      </c>
      <c r="CS175" s="20">
        <v>1</v>
      </c>
      <c r="CT175" s="20">
        <v>1</v>
      </c>
      <c r="CU175" s="14">
        <v>0</v>
      </c>
      <c r="CV175" s="14">
        <v>0</v>
      </c>
      <c r="CW175" s="21">
        <v>3</v>
      </c>
      <c r="CX175" s="64"/>
      <c r="CY175" s="6">
        <v>0</v>
      </c>
      <c r="CZ175" s="6">
        <v>0</v>
      </c>
      <c r="DA175" s="6">
        <v>0</v>
      </c>
      <c r="DB175" s="85" t="s">
        <v>1129</v>
      </c>
      <c r="DC175" s="64"/>
      <c r="DD175" s="21">
        <v>3</v>
      </c>
      <c r="DE175" s="6">
        <v>0</v>
      </c>
      <c r="DF175" s="6">
        <v>0</v>
      </c>
      <c r="DG175" s="103" t="s">
        <v>1129</v>
      </c>
      <c r="DH175" s="64"/>
      <c r="DI175" s="21">
        <v>3</v>
      </c>
      <c r="DJ175" s="6">
        <v>0</v>
      </c>
      <c r="DK175" s="20">
        <v>1</v>
      </c>
      <c r="DL175" s="21">
        <v>3</v>
      </c>
      <c r="DM175" s="64"/>
      <c r="DN175" s="6">
        <v>0</v>
      </c>
      <c r="DO175" s="9">
        <v>0</v>
      </c>
      <c r="DP175" s="64"/>
      <c r="DQ175" s="103" t="s">
        <v>1129</v>
      </c>
      <c r="DR175" s="64"/>
      <c r="DS175" s="85" t="s">
        <v>1129</v>
      </c>
      <c r="DT175" s="85" t="s">
        <v>1129</v>
      </c>
      <c r="DU175" s="85" t="s">
        <v>1129</v>
      </c>
      <c r="DV175" s="85" t="s">
        <v>1129</v>
      </c>
      <c r="DW175" s="85" t="s">
        <v>1129</v>
      </c>
      <c r="DX175" s="20">
        <v>1</v>
      </c>
      <c r="DY175" s="6">
        <v>0</v>
      </c>
      <c r="DZ175" s="64"/>
      <c r="EA175" s="21">
        <v>3</v>
      </c>
      <c r="EB175" s="21">
        <v>3</v>
      </c>
      <c r="EC175" s="21">
        <v>3</v>
      </c>
      <c r="ED175" s="21">
        <v>3</v>
      </c>
      <c r="EE175" s="9">
        <v>0</v>
      </c>
      <c r="EF175" s="21">
        <v>3</v>
      </c>
      <c r="EG175" s="21">
        <v>3</v>
      </c>
      <c r="EH175" s="21">
        <v>3</v>
      </c>
      <c r="EI175" s="6">
        <v>0</v>
      </c>
      <c r="EJ175" s="59"/>
      <c r="EK175" s="21">
        <v>3</v>
      </c>
      <c r="EL175" s="28">
        <v>2</v>
      </c>
      <c r="EM175" s="21">
        <v>3</v>
      </c>
      <c r="EN175" s="21">
        <v>3</v>
      </c>
      <c r="EO175" s="21">
        <v>3</v>
      </c>
      <c r="EP175" s="20">
        <v>1</v>
      </c>
      <c r="EQ175" s="21">
        <v>3</v>
      </c>
      <c r="ER175" s="21">
        <v>3</v>
      </c>
      <c r="ES175" s="21">
        <v>3</v>
      </c>
      <c r="ET175" s="21">
        <v>3</v>
      </c>
      <c r="EU175" s="6">
        <v>0</v>
      </c>
      <c r="EV175" s="6">
        <v>0</v>
      </c>
      <c r="EW175" s="28">
        <v>2</v>
      </c>
      <c r="EX175" s="28">
        <v>2</v>
      </c>
      <c r="EY175" s="6">
        <v>0</v>
      </c>
      <c r="EZ175" s="21">
        <v>3</v>
      </c>
      <c r="FA175" s="21">
        <v>3</v>
      </c>
      <c r="FB175" s="21">
        <v>3</v>
      </c>
      <c r="FC175" s="21">
        <v>3</v>
      </c>
      <c r="FD175" s="6">
        <v>0</v>
      </c>
      <c r="FE175" s="20">
        <v>1</v>
      </c>
    </row>
    <row r="176" spans="1:161" s="1" customFormat="1" ht="120" customHeight="1" x14ac:dyDescent="0.25">
      <c r="A176" s="13">
        <v>175</v>
      </c>
      <c r="B176" s="6" t="s">
        <v>883</v>
      </c>
      <c r="C176" s="6" t="s">
        <v>947</v>
      </c>
      <c r="D176" s="6" t="s">
        <v>26</v>
      </c>
      <c r="E176" s="6">
        <v>4</v>
      </c>
      <c r="F176" s="6" t="s">
        <v>948</v>
      </c>
      <c r="G176" s="6">
        <v>1</v>
      </c>
      <c r="H176" s="7" t="s">
        <v>949</v>
      </c>
      <c r="I176" s="8">
        <v>2018</v>
      </c>
      <c r="J176" s="7" t="s">
        <v>950</v>
      </c>
      <c r="K176" s="8">
        <v>2018</v>
      </c>
      <c r="L176" s="27" t="s">
        <v>30</v>
      </c>
      <c r="M176" s="6">
        <v>2</v>
      </c>
      <c r="N176" s="14" t="s">
        <v>30</v>
      </c>
      <c r="O176" s="27" t="s">
        <v>30</v>
      </c>
      <c r="P176" s="27" t="s">
        <v>30</v>
      </c>
      <c r="Q176" s="27" t="s">
        <v>30</v>
      </c>
      <c r="R176" s="27" t="s">
        <v>30</v>
      </c>
      <c r="S176" s="27" t="s">
        <v>878</v>
      </c>
      <c r="T176" s="6">
        <f>A161</f>
        <v>160</v>
      </c>
      <c r="U176" s="6" t="s">
        <v>31</v>
      </c>
      <c r="V176" s="6" t="s">
        <v>139</v>
      </c>
      <c r="W176" s="6">
        <v>1</v>
      </c>
      <c r="X176" s="59"/>
      <c r="Y176" s="59"/>
      <c r="Z176" s="6">
        <v>1</v>
      </c>
      <c r="AA176" s="6">
        <v>1</v>
      </c>
      <c r="AB176" s="6">
        <v>0</v>
      </c>
      <c r="AC176" s="6">
        <v>0</v>
      </c>
      <c r="AD176" s="6">
        <v>0</v>
      </c>
      <c r="AE176" s="6">
        <v>0</v>
      </c>
      <c r="AF176" s="6">
        <v>0</v>
      </c>
      <c r="AG176" s="59"/>
      <c r="AH176" s="21">
        <v>3</v>
      </c>
      <c r="AI176" s="21">
        <v>3</v>
      </c>
      <c r="AJ176" s="59"/>
      <c r="AK176" s="13">
        <v>0</v>
      </c>
      <c r="AL176" s="19">
        <v>3</v>
      </c>
      <c r="AM176" s="19">
        <v>3</v>
      </c>
      <c r="AN176" s="64"/>
      <c r="AO176" s="13">
        <v>0</v>
      </c>
      <c r="AP176" s="21">
        <v>3</v>
      </c>
      <c r="AQ176" s="6">
        <v>0</v>
      </c>
      <c r="AR176" s="6">
        <v>0</v>
      </c>
      <c r="AS176" s="64"/>
      <c r="AT176" s="21">
        <v>3</v>
      </c>
      <c r="AU176" s="6">
        <v>0</v>
      </c>
      <c r="AV176" s="64"/>
      <c r="AW176" s="21">
        <v>3</v>
      </c>
      <c r="AX176" s="21">
        <v>3</v>
      </c>
      <c r="AY176" s="103" t="s">
        <v>1129</v>
      </c>
      <c r="AZ176" s="103" t="s">
        <v>1129</v>
      </c>
      <c r="BA176" s="21">
        <v>3</v>
      </c>
      <c r="BB176" s="20">
        <v>1</v>
      </c>
      <c r="BC176" s="64"/>
      <c r="BD176" s="20">
        <v>1</v>
      </c>
      <c r="BE176" s="103" t="s">
        <v>1129</v>
      </c>
      <c r="BF176" s="20">
        <v>1</v>
      </c>
      <c r="BG176" s="64"/>
      <c r="BH176" s="28">
        <v>2</v>
      </c>
      <c r="BI176" s="28">
        <v>2</v>
      </c>
      <c r="BJ176" s="64"/>
      <c r="BK176" s="20">
        <v>1</v>
      </c>
      <c r="BL176" s="6">
        <v>0</v>
      </c>
      <c r="BM176" s="20">
        <v>1</v>
      </c>
      <c r="BN176" s="9">
        <v>0</v>
      </c>
      <c r="BO176" s="64"/>
      <c r="BP176" s="21">
        <v>3</v>
      </c>
      <c r="BQ176" s="103" t="s">
        <v>1129</v>
      </c>
      <c r="BR176" s="9">
        <v>0</v>
      </c>
      <c r="BS176" s="103" t="s">
        <v>1129</v>
      </c>
      <c r="BT176" s="64"/>
      <c r="BU176" s="20">
        <v>1</v>
      </c>
      <c r="BV176" s="57"/>
      <c r="BW176" s="6">
        <v>0</v>
      </c>
      <c r="BX176" s="64"/>
      <c r="BY176" s="21">
        <v>3</v>
      </c>
      <c r="BZ176" s="20">
        <v>1</v>
      </c>
      <c r="CA176" s="6">
        <v>0</v>
      </c>
      <c r="CB176" s="6">
        <v>0</v>
      </c>
      <c r="CC176" s="64"/>
      <c r="CD176" s="6">
        <v>0</v>
      </c>
      <c r="CE176" s="20">
        <v>1</v>
      </c>
      <c r="CF176" s="59"/>
      <c r="CG176" s="21">
        <v>3</v>
      </c>
      <c r="CH176" s="21">
        <v>3</v>
      </c>
      <c r="CI176" s="64"/>
      <c r="CJ176" s="6">
        <v>18</v>
      </c>
      <c r="CK176" s="6">
        <v>2706</v>
      </c>
      <c r="CL176" s="59"/>
      <c r="CM176" s="6">
        <v>1</v>
      </c>
      <c r="CN176" s="6">
        <v>0</v>
      </c>
      <c r="CO176" s="6">
        <v>0</v>
      </c>
      <c r="CP176" s="64"/>
      <c r="CQ176" s="64"/>
      <c r="CR176" s="28">
        <v>2</v>
      </c>
      <c r="CS176" s="28">
        <v>2</v>
      </c>
      <c r="CT176" s="21">
        <v>3</v>
      </c>
      <c r="CU176" s="14">
        <v>0</v>
      </c>
      <c r="CV176" s="28">
        <v>2</v>
      </c>
      <c r="CW176" s="21">
        <v>3</v>
      </c>
      <c r="CX176" s="64"/>
      <c r="CY176" s="21">
        <v>3</v>
      </c>
      <c r="CZ176" s="6">
        <v>0</v>
      </c>
      <c r="DA176" s="21">
        <v>3</v>
      </c>
      <c r="DB176" s="85" t="s">
        <v>1129</v>
      </c>
      <c r="DC176" s="64"/>
      <c r="DD176" s="21">
        <v>3</v>
      </c>
      <c r="DE176" s="6">
        <v>0</v>
      </c>
      <c r="DF176" s="21">
        <v>3</v>
      </c>
      <c r="DG176" s="103" t="s">
        <v>1129</v>
      </c>
      <c r="DH176" s="64"/>
      <c r="DI176" s="21">
        <v>3</v>
      </c>
      <c r="DJ176" s="6">
        <v>0</v>
      </c>
      <c r="DK176" s="6">
        <v>0</v>
      </c>
      <c r="DL176" s="21">
        <v>3</v>
      </c>
      <c r="DM176" s="64"/>
      <c r="DN176" s="6">
        <v>0</v>
      </c>
      <c r="DO176" s="9">
        <v>0</v>
      </c>
      <c r="DP176" s="64"/>
      <c r="DQ176" s="103" t="s">
        <v>1129</v>
      </c>
      <c r="DR176" s="64"/>
      <c r="DS176" s="85" t="s">
        <v>1129</v>
      </c>
      <c r="DT176" s="85" t="s">
        <v>1129</v>
      </c>
      <c r="DU176" s="85" t="s">
        <v>1129</v>
      </c>
      <c r="DV176" s="85" t="s">
        <v>1129</v>
      </c>
      <c r="DW176" s="85" t="s">
        <v>1129</v>
      </c>
      <c r="DX176" s="20">
        <v>1</v>
      </c>
      <c r="DY176" s="6">
        <v>0</v>
      </c>
      <c r="DZ176" s="64"/>
      <c r="EA176" s="21">
        <v>3</v>
      </c>
      <c r="EB176" s="21">
        <v>3</v>
      </c>
      <c r="EC176" s="21">
        <v>3</v>
      </c>
      <c r="ED176" s="21">
        <v>3</v>
      </c>
      <c r="EE176" s="21">
        <v>3</v>
      </c>
      <c r="EF176" s="21">
        <v>3</v>
      </c>
      <c r="EG176" s="6">
        <v>0</v>
      </c>
      <c r="EH176" s="21">
        <v>3</v>
      </c>
      <c r="EI176" s="6">
        <v>0</v>
      </c>
      <c r="EJ176" s="59"/>
      <c r="EK176" s="21">
        <v>3</v>
      </c>
      <c r="EL176" s="21">
        <v>3</v>
      </c>
      <c r="EM176" s="28">
        <v>2</v>
      </c>
      <c r="EN176" s="6">
        <v>0</v>
      </c>
      <c r="EO176" s="21">
        <v>3</v>
      </c>
      <c r="EP176" s="21">
        <v>3</v>
      </c>
      <c r="EQ176" s="6">
        <v>0</v>
      </c>
      <c r="ER176" s="6">
        <v>0</v>
      </c>
      <c r="ES176" s="21">
        <v>3</v>
      </c>
      <c r="ET176" s="6">
        <v>0</v>
      </c>
      <c r="EU176" s="21">
        <v>3</v>
      </c>
      <c r="EV176" s="19">
        <v>3</v>
      </c>
      <c r="EW176" s="21">
        <v>3</v>
      </c>
      <c r="EX176" s="21">
        <v>3</v>
      </c>
      <c r="EY176" s="6">
        <v>0</v>
      </c>
      <c r="EZ176" s="21">
        <v>3</v>
      </c>
      <c r="FA176" s="21">
        <v>3</v>
      </c>
      <c r="FB176" s="21">
        <v>3</v>
      </c>
      <c r="FC176" s="21">
        <v>3</v>
      </c>
      <c r="FD176" s="6">
        <v>0</v>
      </c>
      <c r="FE176" s="6">
        <v>0</v>
      </c>
    </row>
    <row r="177" spans="1:162" s="1" customFormat="1" ht="120" customHeight="1" x14ac:dyDescent="0.25">
      <c r="A177" s="13">
        <v>176</v>
      </c>
      <c r="B177" s="6" t="s">
        <v>951</v>
      </c>
      <c r="C177" s="6" t="s">
        <v>952</v>
      </c>
      <c r="D177" s="6" t="s">
        <v>26</v>
      </c>
      <c r="E177" s="6">
        <v>1</v>
      </c>
      <c r="F177" s="6" t="s">
        <v>953</v>
      </c>
      <c r="G177" s="6">
        <v>1</v>
      </c>
      <c r="H177" s="7" t="s">
        <v>954</v>
      </c>
      <c r="I177" s="8">
        <v>2018</v>
      </c>
      <c r="J177" s="7" t="s">
        <v>763</v>
      </c>
      <c r="K177" s="8">
        <v>0</v>
      </c>
      <c r="L177" s="27" t="s">
        <v>30</v>
      </c>
      <c r="M177" s="6">
        <v>2</v>
      </c>
      <c r="N177" s="14" t="s">
        <v>30</v>
      </c>
      <c r="O177" s="6" t="s">
        <v>30</v>
      </c>
      <c r="P177" s="6" t="s">
        <v>30</v>
      </c>
      <c r="Q177" s="6" t="s">
        <v>30</v>
      </c>
      <c r="R177" s="6" t="s">
        <v>30</v>
      </c>
      <c r="S177" s="6" t="s">
        <v>30</v>
      </c>
      <c r="T177" s="6" t="s">
        <v>30</v>
      </c>
      <c r="U177" s="6" t="s">
        <v>31</v>
      </c>
      <c r="V177" s="6" t="s">
        <v>496</v>
      </c>
      <c r="W177" s="6">
        <v>1</v>
      </c>
      <c r="X177" s="59"/>
      <c r="Y177" s="59"/>
      <c r="Z177" s="6">
        <v>1</v>
      </c>
      <c r="AA177" s="6">
        <v>1</v>
      </c>
      <c r="AB177" s="6">
        <v>0</v>
      </c>
      <c r="AC177" s="21">
        <v>3</v>
      </c>
      <c r="AD177" s="20">
        <v>1</v>
      </c>
      <c r="AE177" s="6">
        <v>0</v>
      </c>
      <c r="AF177" s="20">
        <v>1</v>
      </c>
      <c r="AG177" s="59"/>
      <c r="AH177" s="6">
        <v>0</v>
      </c>
      <c r="AI177" s="6">
        <v>0</v>
      </c>
      <c r="AJ177" s="59"/>
      <c r="AK177" s="19">
        <v>3</v>
      </c>
      <c r="AL177" s="19">
        <v>3</v>
      </c>
      <c r="AM177" s="19">
        <v>3</v>
      </c>
      <c r="AN177" s="64"/>
      <c r="AO177" s="6">
        <v>0</v>
      </c>
      <c r="AP177" s="21">
        <v>3</v>
      </c>
      <c r="AQ177" s="6">
        <v>1</v>
      </c>
      <c r="AR177" s="20">
        <v>1</v>
      </c>
      <c r="AS177" s="64"/>
      <c r="AT177" s="21">
        <v>3</v>
      </c>
      <c r="AU177" s="6"/>
      <c r="AV177" s="64"/>
      <c r="AW177" s="6">
        <v>0</v>
      </c>
      <c r="AX177" s="6">
        <v>0</v>
      </c>
      <c r="AY177" s="103" t="s">
        <v>1129</v>
      </c>
      <c r="AZ177" s="103" t="s">
        <v>1129</v>
      </c>
      <c r="BA177" s="20">
        <v>1</v>
      </c>
      <c r="BB177" s="31">
        <v>1</v>
      </c>
      <c r="BC177" s="64"/>
      <c r="BD177" s="6">
        <v>0</v>
      </c>
      <c r="BE177" s="103" t="s">
        <v>1129</v>
      </c>
      <c r="BF177" s="20">
        <v>1</v>
      </c>
      <c r="BG177" s="64"/>
      <c r="BH177" s="28">
        <v>2</v>
      </c>
      <c r="BI177" s="20">
        <v>1</v>
      </c>
      <c r="BJ177" s="64"/>
      <c r="BK177" s="6">
        <v>0</v>
      </c>
      <c r="BL177" s="6">
        <v>0</v>
      </c>
      <c r="BM177" s="6">
        <v>0</v>
      </c>
      <c r="BN177" s="9">
        <v>0</v>
      </c>
      <c r="BO177" s="64"/>
      <c r="BP177" s="6">
        <v>0</v>
      </c>
      <c r="BQ177" s="103" t="s">
        <v>1129</v>
      </c>
      <c r="BR177" s="9">
        <v>0</v>
      </c>
      <c r="BS177" s="103" t="s">
        <v>1129</v>
      </c>
      <c r="BT177" s="64"/>
      <c r="BU177" s="6">
        <v>0</v>
      </c>
      <c r="BV177" s="57"/>
      <c r="BW177" s="6">
        <v>0</v>
      </c>
      <c r="BX177" s="64"/>
      <c r="BY177" s="20">
        <v>1</v>
      </c>
      <c r="BZ177" s="20">
        <v>1</v>
      </c>
      <c r="CA177" s="6">
        <v>0</v>
      </c>
      <c r="CB177" s="6">
        <v>0</v>
      </c>
      <c r="CC177" s="64"/>
      <c r="CD177" s="6">
        <v>0</v>
      </c>
      <c r="CE177" s="6">
        <v>0</v>
      </c>
      <c r="CF177" s="59"/>
      <c r="CG177" s="21">
        <v>3</v>
      </c>
      <c r="CH177" s="6">
        <v>0</v>
      </c>
      <c r="CI177" s="64"/>
      <c r="CJ177" s="6">
        <v>5</v>
      </c>
      <c r="CK177" s="6">
        <v>378</v>
      </c>
      <c r="CL177" s="59"/>
      <c r="CM177" s="6">
        <v>0</v>
      </c>
      <c r="CN177" s="6">
        <v>1</v>
      </c>
      <c r="CO177" s="6">
        <v>0</v>
      </c>
      <c r="CP177" s="64"/>
      <c r="CQ177" s="64"/>
      <c r="CR177" s="28">
        <v>2</v>
      </c>
      <c r="CS177" s="13">
        <v>0</v>
      </c>
      <c r="CT177" s="14">
        <v>0</v>
      </c>
      <c r="CU177" s="14">
        <v>0</v>
      </c>
      <c r="CV177" s="21">
        <v>3</v>
      </c>
      <c r="CW177" s="21">
        <v>3</v>
      </c>
      <c r="CX177" s="64"/>
      <c r="CY177" s="6">
        <v>0</v>
      </c>
      <c r="CZ177" s="6">
        <v>0</v>
      </c>
      <c r="DA177" s="6">
        <v>0</v>
      </c>
      <c r="DB177" s="85" t="s">
        <v>1129</v>
      </c>
      <c r="DC177" s="64"/>
      <c r="DD177" s="21">
        <v>3</v>
      </c>
      <c r="DE177" s="6">
        <v>0</v>
      </c>
      <c r="DF177" s="6">
        <v>0</v>
      </c>
      <c r="DG177" s="103" t="s">
        <v>1129</v>
      </c>
      <c r="DH177" s="64"/>
      <c r="DI177" s="21">
        <v>3</v>
      </c>
      <c r="DJ177" s="21">
        <v>3</v>
      </c>
      <c r="DK177" s="21">
        <v>3</v>
      </c>
      <c r="DL177" s="21">
        <v>3</v>
      </c>
      <c r="DM177" s="64"/>
      <c r="DN177" s="6">
        <v>0</v>
      </c>
      <c r="DO177" s="9">
        <v>0</v>
      </c>
      <c r="DP177" s="64"/>
      <c r="DQ177" s="103" t="s">
        <v>1129</v>
      </c>
      <c r="DR177" s="64"/>
      <c r="DS177" s="85" t="s">
        <v>1129</v>
      </c>
      <c r="DT177" s="85" t="s">
        <v>1129</v>
      </c>
      <c r="DU177" s="85" t="s">
        <v>1129</v>
      </c>
      <c r="DV177" s="85" t="s">
        <v>1129</v>
      </c>
      <c r="DW177" s="85" t="s">
        <v>1129</v>
      </c>
      <c r="DX177" s="20">
        <v>1</v>
      </c>
      <c r="DY177" s="6">
        <v>0</v>
      </c>
      <c r="DZ177" s="64"/>
      <c r="EA177" s="21">
        <v>3</v>
      </c>
      <c r="EB177" s="21">
        <v>3</v>
      </c>
      <c r="EC177" s="6">
        <v>0</v>
      </c>
      <c r="ED177" s="21">
        <v>3</v>
      </c>
      <c r="EE177" s="9">
        <v>0</v>
      </c>
      <c r="EF177" s="6">
        <v>0</v>
      </c>
      <c r="EG177" s="6">
        <v>0</v>
      </c>
      <c r="EH177" s="6">
        <v>0</v>
      </c>
      <c r="EI177" s="6">
        <v>0</v>
      </c>
      <c r="EJ177" s="59"/>
      <c r="EK177" s="21">
        <v>3</v>
      </c>
      <c r="EL177" s="21">
        <v>3</v>
      </c>
      <c r="EM177" s="21">
        <v>3</v>
      </c>
      <c r="EN177" s="21">
        <v>3</v>
      </c>
      <c r="EO177" s="21">
        <v>3</v>
      </c>
      <c r="EP177" s="13">
        <v>0</v>
      </c>
      <c r="EQ177" s="21">
        <v>3</v>
      </c>
      <c r="ER177" s="21">
        <v>3</v>
      </c>
      <c r="ES177" s="21">
        <v>3</v>
      </c>
      <c r="ET177" s="6">
        <v>0</v>
      </c>
      <c r="EU177" s="6">
        <v>0</v>
      </c>
      <c r="EV177" s="6">
        <v>0</v>
      </c>
      <c r="EW177" s="21">
        <v>3</v>
      </c>
      <c r="EX177" s="21">
        <v>3</v>
      </c>
      <c r="EY177" s="6">
        <v>0</v>
      </c>
      <c r="EZ177" s="6">
        <v>0</v>
      </c>
      <c r="FA177" s="6">
        <v>0</v>
      </c>
      <c r="FB177" s="6">
        <v>0</v>
      </c>
      <c r="FC177" s="6">
        <v>0</v>
      </c>
      <c r="FD177" s="6">
        <v>0</v>
      </c>
      <c r="FE177" s="6">
        <v>0</v>
      </c>
    </row>
    <row r="178" spans="1:162" s="1" customFormat="1" ht="120" customHeight="1" x14ac:dyDescent="0.25">
      <c r="A178" s="13">
        <v>177</v>
      </c>
      <c r="B178" s="6" t="s">
        <v>955</v>
      </c>
      <c r="C178" s="6" t="s">
        <v>956</v>
      </c>
      <c r="D178" s="6" t="s">
        <v>88</v>
      </c>
      <c r="E178" s="6">
        <v>1</v>
      </c>
      <c r="F178" s="6" t="s">
        <v>957</v>
      </c>
      <c r="G178" s="6">
        <v>1</v>
      </c>
      <c r="H178" s="7" t="s">
        <v>958</v>
      </c>
      <c r="I178" s="8">
        <v>2018</v>
      </c>
      <c r="J178" s="7" t="s">
        <v>763</v>
      </c>
      <c r="K178" s="8">
        <v>0</v>
      </c>
      <c r="L178" s="27" t="s">
        <v>30</v>
      </c>
      <c r="M178" s="6">
        <v>2</v>
      </c>
      <c r="N178" s="14" t="s">
        <v>30</v>
      </c>
      <c r="O178" s="6" t="s">
        <v>30</v>
      </c>
      <c r="P178" s="6" t="s">
        <v>30</v>
      </c>
      <c r="Q178" s="6" t="s">
        <v>30</v>
      </c>
      <c r="R178" s="6" t="s">
        <v>30</v>
      </c>
      <c r="S178" s="6" t="s">
        <v>30</v>
      </c>
      <c r="T178" s="6" t="s">
        <v>30</v>
      </c>
      <c r="U178" s="6" t="s">
        <v>31</v>
      </c>
      <c r="V178" s="6" t="s">
        <v>139</v>
      </c>
      <c r="W178" s="6">
        <v>0</v>
      </c>
      <c r="X178" s="59"/>
      <c r="Y178" s="59"/>
      <c r="Z178" s="6">
        <v>1</v>
      </c>
      <c r="AA178" s="6">
        <v>1</v>
      </c>
      <c r="AB178" s="6">
        <v>0</v>
      </c>
      <c r="AC178" s="6">
        <v>0</v>
      </c>
      <c r="AD178" s="6">
        <v>0</v>
      </c>
      <c r="AE178" s="6">
        <v>0</v>
      </c>
      <c r="AF178" s="6">
        <v>0</v>
      </c>
      <c r="AG178" s="59"/>
      <c r="AH178" s="6">
        <v>0</v>
      </c>
      <c r="AI178" s="6">
        <v>0</v>
      </c>
      <c r="AJ178" s="59"/>
      <c r="AK178" s="19">
        <v>3</v>
      </c>
      <c r="AL178" s="19">
        <v>3</v>
      </c>
      <c r="AM178" s="19">
        <v>3</v>
      </c>
      <c r="AN178" s="64"/>
      <c r="AO178" s="6">
        <v>0</v>
      </c>
      <c r="AP178" s="6">
        <v>0</v>
      </c>
      <c r="AQ178" s="6">
        <v>0</v>
      </c>
      <c r="AR178" s="6">
        <v>0</v>
      </c>
      <c r="AS178" s="64"/>
      <c r="AT178" s="21">
        <v>3</v>
      </c>
      <c r="AU178" s="6">
        <v>0</v>
      </c>
      <c r="AV178" s="64"/>
      <c r="AW178" s="6">
        <v>0</v>
      </c>
      <c r="AX178" s="6">
        <v>0</v>
      </c>
      <c r="AY178" s="103" t="s">
        <v>1129</v>
      </c>
      <c r="AZ178" s="103" t="s">
        <v>1129</v>
      </c>
      <c r="BA178" s="28">
        <v>2</v>
      </c>
      <c r="BB178" s="21">
        <v>3</v>
      </c>
      <c r="BC178" s="64"/>
      <c r="BD178" s="6">
        <v>0</v>
      </c>
      <c r="BE178" s="103" t="s">
        <v>1129</v>
      </c>
      <c r="BF178" s="20">
        <v>1</v>
      </c>
      <c r="BG178" s="64"/>
      <c r="BH178" s="28">
        <v>2</v>
      </c>
      <c r="BI178" s="21">
        <v>3</v>
      </c>
      <c r="BJ178" s="64"/>
      <c r="BK178" s="20">
        <v>1</v>
      </c>
      <c r="BL178" s="6">
        <v>0</v>
      </c>
      <c r="BM178" s="6">
        <v>0</v>
      </c>
      <c r="BN178" s="9">
        <v>0</v>
      </c>
      <c r="BO178" s="64"/>
      <c r="BP178" s="21">
        <v>3</v>
      </c>
      <c r="BQ178" s="103" t="s">
        <v>1129</v>
      </c>
      <c r="BR178" s="9">
        <v>0</v>
      </c>
      <c r="BS178" s="103" t="s">
        <v>1129</v>
      </c>
      <c r="BT178" s="64"/>
      <c r="BU178" s="20">
        <v>1</v>
      </c>
      <c r="BV178" s="57"/>
      <c r="BW178" s="20">
        <v>1</v>
      </c>
      <c r="BX178" s="64"/>
      <c r="BY178" s="6">
        <v>0</v>
      </c>
      <c r="BZ178" s="20">
        <v>1</v>
      </c>
      <c r="CA178" s="6">
        <v>0</v>
      </c>
      <c r="CB178" s="6">
        <v>0</v>
      </c>
      <c r="CC178" s="64"/>
      <c r="CD178" s="6">
        <v>0</v>
      </c>
      <c r="CE178" s="6">
        <v>0</v>
      </c>
      <c r="CF178" s="59"/>
      <c r="CG178" s="21">
        <v>3</v>
      </c>
      <c r="CH178" s="6">
        <v>0</v>
      </c>
      <c r="CI178" s="64"/>
      <c r="CJ178" s="6">
        <v>12</v>
      </c>
      <c r="CK178" s="6">
        <v>1737</v>
      </c>
      <c r="CL178" s="59"/>
      <c r="CM178" s="6">
        <v>0</v>
      </c>
      <c r="CN178" s="6">
        <v>1</v>
      </c>
      <c r="CO178" s="6">
        <v>0</v>
      </c>
      <c r="CP178" s="64"/>
      <c r="CQ178" s="64"/>
      <c r="CR178" s="28">
        <v>2</v>
      </c>
      <c r="CS178" s="20">
        <v>1</v>
      </c>
      <c r="CT178" s="14">
        <v>0</v>
      </c>
      <c r="CU178" s="14">
        <v>0</v>
      </c>
      <c r="CV178" s="14">
        <v>0</v>
      </c>
      <c r="CW178" s="21">
        <v>3</v>
      </c>
      <c r="CX178" s="64"/>
      <c r="CY178" s="28">
        <v>2</v>
      </c>
      <c r="CZ178" s="6">
        <v>0</v>
      </c>
      <c r="DA178" s="6">
        <v>0</v>
      </c>
      <c r="DB178" s="85" t="s">
        <v>1129</v>
      </c>
      <c r="DC178" s="64"/>
      <c r="DD178" s="21">
        <v>3</v>
      </c>
      <c r="DE178" s="6">
        <v>0</v>
      </c>
      <c r="DF178" s="6">
        <v>0</v>
      </c>
      <c r="DG178" s="103" t="s">
        <v>1129</v>
      </c>
      <c r="DH178" s="64"/>
      <c r="DI178" s="21">
        <v>3</v>
      </c>
      <c r="DJ178" s="6">
        <v>0</v>
      </c>
      <c r="DK178" s="6">
        <v>0</v>
      </c>
      <c r="DL178" s="21">
        <v>3</v>
      </c>
      <c r="DM178" s="64"/>
      <c r="DN178" s="6">
        <v>0</v>
      </c>
      <c r="DO178" s="9">
        <v>0</v>
      </c>
      <c r="DP178" s="64"/>
      <c r="DQ178" s="103" t="s">
        <v>1129</v>
      </c>
      <c r="DR178" s="64"/>
      <c r="DS178" s="85" t="s">
        <v>1129</v>
      </c>
      <c r="DT178" s="85" t="s">
        <v>1129</v>
      </c>
      <c r="DU178" s="85" t="s">
        <v>1129</v>
      </c>
      <c r="DV178" s="85" t="s">
        <v>1129</v>
      </c>
      <c r="DW178" s="85" t="s">
        <v>1129</v>
      </c>
      <c r="DX178" s="20">
        <v>1</v>
      </c>
      <c r="DY178" s="6">
        <v>0</v>
      </c>
      <c r="DZ178" s="64"/>
      <c r="EA178" s="21">
        <v>3</v>
      </c>
      <c r="EB178" s="21">
        <v>3</v>
      </c>
      <c r="EC178" s="21">
        <v>3</v>
      </c>
      <c r="ED178" s="21">
        <v>3</v>
      </c>
      <c r="EE178" s="9">
        <v>0</v>
      </c>
      <c r="EF178" s="21">
        <v>3</v>
      </c>
      <c r="EG178" s="6">
        <v>0</v>
      </c>
      <c r="EH178" s="6">
        <v>0</v>
      </c>
      <c r="EI178" s="6">
        <v>0</v>
      </c>
      <c r="EJ178" s="59"/>
      <c r="EK178" s="21">
        <v>3</v>
      </c>
      <c r="EL178" s="28">
        <v>2</v>
      </c>
      <c r="EM178" s="21">
        <v>3</v>
      </c>
      <c r="EN178" s="21">
        <v>3</v>
      </c>
      <c r="EO178" s="21">
        <v>3</v>
      </c>
      <c r="EP178" s="20">
        <v>1</v>
      </c>
      <c r="EQ178" s="21">
        <v>3</v>
      </c>
      <c r="ER178" s="21">
        <v>3</v>
      </c>
      <c r="ES178" s="21">
        <v>3</v>
      </c>
      <c r="ET178" s="6">
        <v>0</v>
      </c>
      <c r="EU178" s="6">
        <v>0</v>
      </c>
      <c r="EV178" s="6">
        <v>0</v>
      </c>
      <c r="EW178" s="6">
        <v>0</v>
      </c>
      <c r="EX178" s="6">
        <v>0</v>
      </c>
      <c r="EY178" s="6">
        <v>0</v>
      </c>
      <c r="EZ178" s="6">
        <v>0</v>
      </c>
      <c r="FA178" s="21">
        <v>3</v>
      </c>
      <c r="FB178" s="21">
        <v>3</v>
      </c>
      <c r="FC178" s="6">
        <v>0</v>
      </c>
      <c r="FD178" s="6">
        <v>0</v>
      </c>
      <c r="FE178" s="6">
        <v>0</v>
      </c>
    </row>
    <row r="179" spans="1:162" s="1" customFormat="1" ht="120" customHeight="1" x14ac:dyDescent="0.25">
      <c r="A179" s="13">
        <v>178</v>
      </c>
      <c r="B179" s="6" t="s">
        <v>959</v>
      </c>
      <c r="C179" s="6" t="s">
        <v>960</v>
      </c>
      <c r="D179" s="6" t="s">
        <v>26</v>
      </c>
      <c r="E179" s="6">
        <v>1</v>
      </c>
      <c r="F179" s="6" t="s">
        <v>961</v>
      </c>
      <c r="G179" s="6">
        <v>3</v>
      </c>
      <c r="H179" s="7" t="s">
        <v>962</v>
      </c>
      <c r="I179" s="8">
        <v>2018</v>
      </c>
      <c r="J179" s="7" t="s">
        <v>963</v>
      </c>
      <c r="K179" s="8">
        <v>2019</v>
      </c>
      <c r="L179" s="27" t="s">
        <v>30</v>
      </c>
      <c r="M179" s="6">
        <v>1</v>
      </c>
      <c r="N179" s="14" t="s">
        <v>30</v>
      </c>
      <c r="O179" s="27" t="s">
        <v>30</v>
      </c>
      <c r="P179" s="27" t="s">
        <v>30</v>
      </c>
      <c r="Q179" s="27" t="s">
        <v>30</v>
      </c>
      <c r="R179" s="27" t="s">
        <v>30</v>
      </c>
      <c r="S179" s="27" t="s">
        <v>30</v>
      </c>
      <c r="T179" s="27" t="s">
        <v>30</v>
      </c>
      <c r="U179" s="6" t="s">
        <v>31</v>
      </c>
      <c r="V179" s="6" t="s">
        <v>964</v>
      </c>
      <c r="W179" s="6">
        <v>1</v>
      </c>
      <c r="X179" s="59"/>
      <c r="Y179" s="59"/>
      <c r="Z179" s="6">
        <v>1</v>
      </c>
      <c r="AA179" s="6">
        <v>1</v>
      </c>
      <c r="AB179" s="20">
        <v>1</v>
      </c>
      <c r="AC179" s="6">
        <v>0</v>
      </c>
      <c r="AD179" s="20">
        <v>1</v>
      </c>
      <c r="AE179" s="6">
        <v>0</v>
      </c>
      <c r="AF179" s="20">
        <v>1</v>
      </c>
      <c r="AG179" s="59"/>
      <c r="AH179" s="6">
        <v>0</v>
      </c>
      <c r="AI179" s="6">
        <v>0</v>
      </c>
      <c r="AJ179" s="59"/>
      <c r="AK179" s="13">
        <v>0</v>
      </c>
      <c r="AL179" s="19">
        <v>3</v>
      </c>
      <c r="AM179" s="19">
        <v>3</v>
      </c>
      <c r="AN179" s="64"/>
      <c r="AO179" s="21">
        <v>3</v>
      </c>
      <c r="AP179" s="6">
        <v>0</v>
      </c>
      <c r="AQ179" s="6">
        <v>1</v>
      </c>
      <c r="AR179" s="6">
        <v>0</v>
      </c>
      <c r="AS179" s="64"/>
      <c r="AT179" s="21">
        <v>3</v>
      </c>
      <c r="AU179" s="6">
        <v>0</v>
      </c>
      <c r="AV179" s="64"/>
      <c r="AW179" s="6">
        <v>0</v>
      </c>
      <c r="AX179" s="6">
        <v>0</v>
      </c>
      <c r="AY179" s="103" t="s">
        <v>1129</v>
      </c>
      <c r="AZ179" s="103" t="s">
        <v>1129</v>
      </c>
      <c r="BA179" s="21">
        <v>3</v>
      </c>
      <c r="BB179" s="21">
        <v>3</v>
      </c>
      <c r="BC179" s="64"/>
      <c r="BD179" s="6">
        <v>0</v>
      </c>
      <c r="BE179" s="103" t="s">
        <v>1129</v>
      </c>
      <c r="BF179" s="20">
        <v>1</v>
      </c>
      <c r="BG179" s="64"/>
      <c r="BH179" s="20">
        <v>1</v>
      </c>
      <c r="BI179" s="21">
        <v>3</v>
      </c>
      <c r="BJ179" s="64"/>
      <c r="BK179" s="6">
        <v>0</v>
      </c>
      <c r="BL179" s="6">
        <v>0</v>
      </c>
      <c r="BM179" s="6">
        <v>0</v>
      </c>
      <c r="BN179" s="9">
        <v>0</v>
      </c>
      <c r="BO179" s="64"/>
      <c r="BP179" s="21">
        <v>3</v>
      </c>
      <c r="BQ179" s="103" t="s">
        <v>1129</v>
      </c>
      <c r="BR179" s="9">
        <v>0</v>
      </c>
      <c r="BS179" s="103" t="s">
        <v>1129</v>
      </c>
      <c r="BT179" s="64"/>
      <c r="BU179" s="28">
        <v>2</v>
      </c>
      <c r="BV179" s="57"/>
      <c r="BW179" s="6">
        <v>0</v>
      </c>
      <c r="BX179" s="64"/>
      <c r="BY179" s="6">
        <v>0</v>
      </c>
      <c r="BZ179" s="21">
        <v>3</v>
      </c>
      <c r="CA179" s="6">
        <v>0</v>
      </c>
      <c r="CB179" s="21">
        <v>3</v>
      </c>
      <c r="CC179" s="64"/>
      <c r="CD179" s="6">
        <v>0</v>
      </c>
      <c r="CE179" s="6">
        <v>0</v>
      </c>
      <c r="CF179" s="59"/>
      <c r="CG179" s="21">
        <v>3</v>
      </c>
      <c r="CH179" s="6">
        <v>0</v>
      </c>
      <c r="CI179" s="64"/>
      <c r="CJ179" s="6">
        <v>11</v>
      </c>
      <c r="CK179" s="6">
        <v>1230</v>
      </c>
      <c r="CL179" s="59"/>
      <c r="CM179" s="6">
        <v>0</v>
      </c>
      <c r="CN179" s="6">
        <v>1</v>
      </c>
      <c r="CO179" s="6">
        <v>0</v>
      </c>
      <c r="CP179" s="64"/>
      <c r="CQ179" s="64"/>
      <c r="CR179" s="28">
        <v>2</v>
      </c>
      <c r="CS179" s="13">
        <v>0</v>
      </c>
      <c r="CT179" s="28">
        <v>2</v>
      </c>
      <c r="CU179" s="14">
        <v>0</v>
      </c>
      <c r="CV179" s="14">
        <v>0</v>
      </c>
      <c r="CW179" s="21">
        <v>3</v>
      </c>
      <c r="CX179" s="64"/>
      <c r="CY179" s="28">
        <v>2</v>
      </c>
      <c r="CZ179" s="20">
        <v>1</v>
      </c>
      <c r="DA179" s="6">
        <v>0</v>
      </c>
      <c r="DB179" s="85" t="s">
        <v>1129</v>
      </c>
      <c r="DC179" s="64"/>
      <c r="DD179" s="21">
        <v>3</v>
      </c>
      <c r="DE179" s="6">
        <v>0</v>
      </c>
      <c r="DF179" s="6">
        <v>0</v>
      </c>
      <c r="DG179" s="103" t="s">
        <v>1129</v>
      </c>
      <c r="DH179" s="64"/>
      <c r="DI179" s="21">
        <v>3</v>
      </c>
      <c r="DJ179" s="6">
        <v>0</v>
      </c>
      <c r="DK179" s="6">
        <v>0</v>
      </c>
      <c r="DL179" s="21">
        <v>3</v>
      </c>
      <c r="DM179" s="64"/>
      <c r="DN179" s="6">
        <v>0</v>
      </c>
      <c r="DO179" s="9">
        <v>0</v>
      </c>
      <c r="DP179" s="64"/>
      <c r="DQ179" s="103" t="s">
        <v>1129</v>
      </c>
      <c r="DR179" s="64"/>
      <c r="DS179" s="85" t="s">
        <v>1129</v>
      </c>
      <c r="DT179" s="85" t="s">
        <v>1129</v>
      </c>
      <c r="DU179" s="85" t="s">
        <v>1129</v>
      </c>
      <c r="DV179" s="85" t="s">
        <v>1129</v>
      </c>
      <c r="DW179" s="85" t="s">
        <v>1129</v>
      </c>
      <c r="DX179" s="6">
        <v>0</v>
      </c>
      <c r="DY179" s="6">
        <v>0</v>
      </c>
      <c r="DZ179" s="64"/>
      <c r="EA179" s="21">
        <v>3</v>
      </c>
      <c r="EB179" s="21">
        <v>3</v>
      </c>
      <c r="EC179" s="21">
        <v>3</v>
      </c>
      <c r="ED179" s="21">
        <v>3</v>
      </c>
      <c r="EE179" s="9">
        <v>0</v>
      </c>
      <c r="EF179" s="6">
        <v>0</v>
      </c>
      <c r="EG179" s="6">
        <v>0</v>
      </c>
      <c r="EH179" s="6">
        <v>0</v>
      </c>
      <c r="EI179" s="6">
        <v>0</v>
      </c>
      <c r="EJ179" s="59"/>
      <c r="EK179" s="21">
        <v>3</v>
      </c>
      <c r="EL179" s="28">
        <v>2</v>
      </c>
      <c r="EM179" s="21">
        <v>3</v>
      </c>
      <c r="EN179" s="21">
        <v>3</v>
      </c>
      <c r="EO179" s="20">
        <v>1</v>
      </c>
      <c r="EP179" s="13">
        <v>0</v>
      </c>
      <c r="EQ179" s="6">
        <v>0</v>
      </c>
      <c r="ER179" s="6">
        <v>0</v>
      </c>
      <c r="ES179" s="21">
        <v>3</v>
      </c>
      <c r="ET179" s="6">
        <v>0</v>
      </c>
      <c r="EU179" s="6">
        <v>0</v>
      </c>
      <c r="EV179" s="6">
        <v>0</v>
      </c>
      <c r="EW179" s="6">
        <v>0</v>
      </c>
      <c r="EX179" s="6">
        <v>0</v>
      </c>
      <c r="EY179" s="6">
        <v>0</v>
      </c>
      <c r="EZ179" s="20">
        <v>1</v>
      </c>
      <c r="FA179" s="21">
        <v>3</v>
      </c>
      <c r="FB179" s="21">
        <v>3</v>
      </c>
      <c r="FC179" s="14">
        <v>0</v>
      </c>
      <c r="FD179" s="14">
        <v>0</v>
      </c>
      <c r="FE179" s="14">
        <v>0</v>
      </c>
    </row>
    <row r="180" spans="1:162" s="1" customFormat="1" ht="120" customHeight="1" x14ac:dyDescent="0.25">
      <c r="A180" s="13">
        <v>179</v>
      </c>
      <c r="B180" s="6" t="s">
        <v>965</v>
      </c>
      <c r="C180" s="6" t="s">
        <v>966</v>
      </c>
      <c r="D180" s="6" t="s">
        <v>26</v>
      </c>
      <c r="E180" s="6">
        <v>4</v>
      </c>
      <c r="F180" s="6" t="s">
        <v>967</v>
      </c>
      <c r="G180" s="6">
        <v>1</v>
      </c>
      <c r="H180" s="7" t="s">
        <v>968</v>
      </c>
      <c r="I180" s="8">
        <v>2018</v>
      </c>
      <c r="J180" s="7">
        <v>44013</v>
      </c>
      <c r="K180" s="6">
        <v>2020</v>
      </c>
      <c r="L180" s="27" t="s">
        <v>30</v>
      </c>
      <c r="M180" s="6">
        <v>2</v>
      </c>
      <c r="N180" s="6" t="s">
        <v>30</v>
      </c>
      <c r="O180" s="27" t="s">
        <v>30</v>
      </c>
      <c r="P180" s="27" t="s">
        <v>30</v>
      </c>
      <c r="Q180" s="27" t="s">
        <v>30</v>
      </c>
      <c r="R180" s="27" t="s">
        <v>30</v>
      </c>
      <c r="S180" s="27" t="s">
        <v>969</v>
      </c>
      <c r="T180" s="27" t="s">
        <v>30</v>
      </c>
      <c r="U180" s="6" t="s">
        <v>44</v>
      </c>
      <c r="V180" s="6" t="s">
        <v>32</v>
      </c>
      <c r="W180" s="6">
        <v>1</v>
      </c>
      <c r="X180" s="59"/>
      <c r="Y180" s="59"/>
      <c r="Z180" s="6">
        <v>1</v>
      </c>
      <c r="AA180" s="6">
        <v>1</v>
      </c>
      <c r="AB180" s="6">
        <v>0</v>
      </c>
      <c r="AC180" s="6">
        <v>0</v>
      </c>
      <c r="AD180" s="20">
        <v>1</v>
      </c>
      <c r="AE180" s="20">
        <v>1</v>
      </c>
      <c r="AF180" s="21">
        <v>3</v>
      </c>
      <c r="AG180" s="59"/>
      <c r="AH180" s="6">
        <v>0</v>
      </c>
      <c r="AI180" s="21">
        <v>3</v>
      </c>
      <c r="AJ180" s="59"/>
      <c r="AK180" s="19">
        <v>3</v>
      </c>
      <c r="AL180" s="19">
        <v>3</v>
      </c>
      <c r="AM180" s="19">
        <v>3</v>
      </c>
      <c r="AN180" s="64"/>
      <c r="AO180" s="6">
        <v>0</v>
      </c>
      <c r="AP180" s="21">
        <v>3</v>
      </c>
      <c r="AQ180" s="6">
        <v>0</v>
      </c>
      <c r="AR180" s="6">
        <v>0</v>
      </c>
      <c r="AS180" s="64"/>
      <c r="AT180" s="21">
        <v>3</v>
      </c>
      <c r="AU180" s="6">
        <v>0</v>
      </c>
      <c r="AV180" s="64"/>
      <c r="AW180" s="21">
        <v>3</v>
      </c>
      <c r="AX180" s="6">
        <v>0</v>
      </c>
      <c r="AY180" s="103" t="s">
        <v>1129</v>
      </c>
      <c r="AZ180" s="103" t="s">
        <v>1129</v>
      </c>
      <c r="BA180" s="21">
        <v>3</v>
      </c>
      <c r="BB180" s="20">
        <v>1</v>
      </c>
      <c r="BC180" s="64"/>
      <c r="BD180" s="20">
        <v>1</v>
      </c>
      <c r="BE180" s="103" t="s">
        <v>1129</v>
      </c>
      <c r="BF180" s="21">
        <v>3</v>
      </c>
      <c r="BG180" s="64"/>
      <c r="BH180" s="28">
        <v>2</v>
      </c>
      <c r="BI180" s="28">
        <v>2</v>
      </c>
      <c r="BJ180" s="64"/>
      <c r="BK180" s="20">
        <v>1</v>
      </c>
      <c r="BL180" s="6">
        <v>0</v>
      </c>
      <c r="BM180" s="6">
        <v>0</v>
      </c>
      <c r="BN180" s="10">
        <v>3</v>
      </c>
      <c r="BO180" s="64"/>
      <c r="BP180" s="21">
        <v>3</v>
      </c>
      <c r="BQ180" s="103" t="s">
        <v>1129</v>
      </c>
      <c r="BR180" s="9">
        <v>0</v>
      </c>
      <c r="BS180" s="103" t="s">
        <v>1129</v>
      </c>
      <c r="BT180" s="64"/>
      <c r="BU180" s="20">
        <v>1</v>
      </c>
      <c r="BV180" s="57"/>
      <c r="BW180" s="20">
        <v>1</v>
      </c>
      <c r="BX180" s="64"/>
      <c r="BY180" s="28">
        <v>2</v>
      </c>
      <c r="BZ180" s="20">
        <v>1</v>
      </c>
      <c r="CA180" s="20">
        <v>1</v>
      </c>
      <c r="CB180" s="20">
        <v>1</v>
      </c>
      <c r="CC180" s="64"/>
      <c r="CD180" s="6">
        <v>0</v>
      </c>
      <c r="CE180" s="20">
        <v>1</v>
      </c>
      <c r="CF180" s="59"/>
      <c r="CG180" s="21">
        <v>3</v>
      </c>
      <c r="CH180" s="6">
        <v>0</v>
      </c>
      <c r="CI180" s="64"/>
      <c r="CJ180" s="6">
        <v>19</v>
      </c>
      <c r="CK180" s="6">
        <v>3206</v>
      </c>
      <c r="CL180" s="59"/>
      <c r="CM180" s="6">
        <v>1</v>
      </c>
      <c r="CN180" s="6">
        <v>0</v>
      </c>
      <c r="CO180" s="6">
        <v>0</v>
      </c>
      <c r="CP180" s="64"/>
      <c r="CQ180" s="64"/>
      <c r="CR180" s="28">
        <v>2</v>
      </c>
      <c r="CS180" s="20">
        <v>1</v>
      </c>
      <c r="CT180" s="21">
        <v>3</v>
      </c>
      <c r="CU180" s="28">
        <v>2</v>
      </c>
      <c r="CV180" s="28">
        <v>2</v>
      </c>
      <c r="CW180" s="21">
        <v>3</v>
      </c>
      <c r="CX180" s="64"/>
      <c r="CY180" s="21">
        <v>3</v>
      </c>
      <c r="CZ180" s="21">
        <v>3</v>
      </c>
      <c r="DA180" s="21">
        <v>3</v>
      </c>
      <c r="DB180" s="85" t="s">
        <v>1129</v>
      </c>
      <c r="DC180" s="64"/>
      <c r="DD180" s="21">
        <v>3</v>
      </c>
      <c r="DE180" s="21">
        <v>3</v>
      </c>
      <c r="DF180" s="21">
        <v>3</v>
      </c>
      <c r="DG180" s="103" t="s">
        <v>1129</v>
      </c>
      <c r="DH180" s="64"/>
      <c r="DI180" s="21">
        <v>3</v>
      </c>
      <c r="DJ180" s="6">
        <v>0</v>
      </c>
      <c r="DK180" s="21">
        <v>3</v>
      </c>
      <c r="DL180" s="21">
        <v>3</v>
      </c>
      <c r="DM180" s="64"/>
      <c r="DN180" s="20">
        <v>1</v>
      </c>
      <c r="DO180" s="11">
        <v>1</v>
      </c>
      <c r="DP180" s="64"/>
      <c r="DQ180" s="103" t="s">
        <v>1129</v>
      </c>
      <c r="DR180" s="64"/>
      <c r="DS180" s="85" t="s">
        <v>1129</v>
      </c>
      <c r="DT180" s="85" t="s">
        <v>1129</v>
      </c>
      <c r="DU180" s="85" t="s">
        <v>1129</v>
      </c>
      <c r="DV180" s="85" t="s">
        <v>1129</v>
      </c>
      <c r="DW180" s="85" t="s">
        <v>1129</v>
      </c>
      <c r="DX180" s="20">
        <v>1</v>
      </c>
      <c r="DY180" s="6">
        <v>0</v>
      </c>
      <c r="DZ180" s="64"/>
      <c r="EA180" s="21">
        <v>3</v>
      </c>
      <c r="EB180" s="21">
        <v>3</v>
      </c>
      <c r="EC180" s="21">
        <v>3</v>
      </c>
      <c r="ED180" s="21">
        <v>3</v>
      </c>
      <c r="EE180" s="21">
        <v>3</v>
      </c>
      <c r="EF180" s="21">
        <v>3</v>
      </c>
      <c r="EG180" s="21">
        <v>3</v>
      </c>
      <c r="EH180" s="6">
        <v>0</v>
      </c>
      <c r="EI180" s="6">
        <v>0</v>
      </c>
      <c r="EJ180" s="59"/>
      <c r="EK180" s="21">
        <v>3</v>
      </c>
      <c r="EL180" s="28">
        <v>2</v>
      </c>
      <c r="EM180" s="28">
        <v>2</v>
      </c>
      <c r="EN180" s="21">
        <v>3</v>
      </c>
      <c r="EO180" s="21">
        <v>3</v>
      </c>
      <c r="EP180" s="20">
        <v>1</v>
      </c>
      <c r="EQ180" s="21">
        <v>3</v>
      </c>
      <c r="ER180" s="21">
        <v>3</v>
      </c>
      <c r="ES180" s="21">
        <v>3</v>
      </c>
      <c r="ET180" s="21">
        <v>3</v>
      </c>
      <c r="EU180" s="21">
        <v>3</v>
      </c>
      <c r="EV180" s="21">
        <v>3</v>
      </c>
      <c r="EW180" s="21">
        <v>3</v>
      </c>
      <c r="EX180" s="21">
        <v>3</v>
      </c>
      <c r="EY180" s="6">
        <v>0</v>
      </c>
      <c r="EZ180" s="20">
        <v>1</v>
      </c>
      <c r="FA180" s="21">
        <v>3</v>
      </c>
      <c r="FB180" s="21">
        <v>3</v>
      </c>
      <c r="FC180" s="6">
        <v>0</v>
      </c>
      <c r="FD180" s="6">
        <v>0</v>
      </c>
      <c r="FE180" s="6">
        <v>0</v>
      </c>
    </row>
    <row r="181" spans="1:162" s="1" customFormat="1" ht="120" customHeight="1" x14ac:dyDescent="0.25">
      <c r="A181" s="13">
        <v>180</v>
      </c>
      <c r="B181" s="6" t="s">
        <v>970</v>
      </c>
      <c r="C181" s="6" t="s">
        <v>971</v>
      </c>
      <c r="D181" s="6" t="s">
        <v>26</v>
      </c>
      <c r="E181" s="6">
        <v>1</v>
      </c>
      <c r="F181" s="6" t="s">
        <v>972</v>
      </c>
      <c r="G181" s="6">
        <v>2</v>
      </c>
      <c r="H181" s="7" t="s">
        <v>973</v>
      </c>
      <c r="I181" s="8">
        <v>2018</v>
      </c>
      <c r="J181" s="7">
        <v>44055</v>
      </c>
      <c r="K181" s="6">
        <v>2020</v>
      </c>
      <c r="L181" s="27" t="s">
        <v>30</v>
      </c>
      <c r="M181" s="6">
        <v>2</v>
      </c>
      <c r="N181" s="6" t="s">
        <v>30</v>
      </c>
      <c r="O181" s="27" t="s">
        <v>30</v>
      </c>
      <c r="P181" s="27" t="s">
        <v>30</v>
      </c>
      <c r="Q181" s="27" t="s">
        <v>30</v>
      </c>
      <c r="R181" s="27" t="s">
        <v>30</v>
      </c>
      <c r="S181" s="27" t="s">
        <v>30</v>
      </c>
      <c r="T181" s="27" t="s">
        <v>30</v>
      </c>
      <c r="U181" s="6" t="s">
        <v>44</v>
      </c>
      <c r="V181" s="6" t="s">
        <v>67</v>
      </c>
      <c r="W181" s="6">
        <v>0</v>
      </c>
      <c r="X181" s="59"/>
      <c r="Y181" s="59"/>
      <c r="Z181" s="6">
        <v>1</v>
      </c>
      <c r="AA181" s="6">
        <v>1</v>
      </c>
      <c r="AB181" s="28">
        <v>2</v>
      </c>
      <c r="AC181" s="6">
        <v>0</v>
      </c>
      <c r="AD181" s="20">
        <v>1</v>
      </c>
      <c r="AE181" s="20">
        <v>1</v>
      </c>
      <c r="AF181" s="20">
        <v>1</v>
      </c>
      <c r="AG181" s="59"/>
      <c r="AH181" s="20">
        <v>1</v>
      </c>
      <c r="AI181" s="20">
        <v>1</v>
      </c>
      <c r="AJ181" s="59"/>
      <c r="AK181" s="21">
        <v>3</v>
      </c>
      <c r="AL181" s="21">
        <v>3</v>
      </c>
      <c r="AM181" s="6">
        <v>0</v>
      </c>
      <c r="AN181" s="64"/>
      <c r="AO181" s="21">
        <v>3</v>
      </c>
      <c r="AP181" s="21">
        <v>3</v>
      </c>
      <c r="AQ181" s="6">
        <v>0</v>
      </c>
      <c r="AR181" s="20">
        <v>1</v>
      </c>
      <c r="AS181" s="64"/>
      <c r="AT181" s="21">
        <v>3</v>
      </c>
      <c r="AU181" s="6">
        <v>0</v>
      </c>
      <c r="AV181" s="64"/>
      <c r="AW181" s="6">
        <v>0</v>
      </c>
      <c r="AX181" s="6">
        <v>0</v>
      </c>
      <c r="AY181" s="103" t="s">
        <v>1129</v>
      </c>
      <c r="AZ181" s="103" t="s">
        <v>1129</v>
      </c>
      <c r="BA181" s="21">
        <v>3</v>
      </c>
      <c r="BB181" s="20">
        <v>1</v>
      </c>
      <c r="BC181" s="64"/>
      <c r="BD181" s="20">
        <v>1</v>
      </c>
      <c r="BE181" s="103" t="s">
        <v>1129</v>
      </c>
      <c r="BF181" s="20">
        <v>1</v>
      </c>
      <c r="BG181" s="64"/>
      <c r="BH181" s="28">
        <v>2</v>
      </c>
      <c r="BI181" s="21">
        <v>3</v>
      </c>
      <c r="BJ181" s="64"/>
      <c r="BK181" s="20">
        <v>1</v>
      </c>
      <c r="BL181" s="20">
        <v>1</v>
      </c>
      <c r="BM181" s="20">
        <v>1</v>
      </c>
      <c r="BN181" s="9">
        <v>0</v>
      </c>
      <c r="BO181" s="64"/>
      <c r="BP181" s="6">
        <v>0</v>
      </c>
      <c r="BQ181" s="103" t="s">
        <v>1129</v>
      </c>
      <c r="BR181" s="9">
        <v>0</v>
      </c>
      <c r="BS181" s="103" t="s">
        <v>1129</v>
      </c>
      <c r="BT181" s="64"/>
      <c r="BU181" s="20">
        <v>1</v>
      </c>
      <c r="BV181" s="57"/>
      <c r="BW181" s="20">
        <v>1</v>
      </c>
      <c r="BX181" s="64"/>
      <c r="BY181" s="6">
        <v>0</v>
      </c>
      <c r="BZ181" s="20">
        <v>1</v>
      </c>
      <c r="CA181" s="20">
        <v>1</v>
      </c>
      <c r="CB181" s="6">
        <v>0</v>
      </c>
      <c r="CC181" s="64"/>
      <c r="CD181" s="20">
        <v>1</v>
      </c>
      <c r="CE181" s="20">
        <v>1</v>
      </c>
      <c r="CF181" s="59"/>
      <c r="CG181" s="21">
        <v>3</v>
      </c>
      <c r="CH181" s="6">
        <v>0</v>
      </c>
      <c r="CI181" s="64"/>
      <c r="CJ181" s="6">
        <v>16</v>
      </c>
      <c r="CK181" s="6">
        <v>2421</v>
      </c>
      <c r="CL181" s="59"/>
      <c r="CM181" s="6">
        <v>1</v>
      </c>
      <c r="CN181" s="6">
        <v>0</v>
      </c>
      <c r="CO181" s="6">
        <v>0</v>
      </c>
      <c r="CP181" s="64"/>
      <c r="CQ181" s="64"/>
      <c r="CR181" s="28">
        <v>2</v>
      </c>
      <c r="CS181" s="20">
        <v>1</v>
      </c>
      <c r="CT181" s="21">
        <v>3</v>
      </c>
      <c r="CU181" s="28">
        <v>2</v>
      </c>
      <c r="CV181" s="14">
        <v>0</v>
      </c>
      <c r="CW181" s="21">
        <v>3</v>
      </c>
      <c r="CX181" s="64"/>
      <c r="CY181" s="21">
        <v>3</v>
      </c>
      <c r="CZ181" s="6">
        <v>0</v>
      </c>
      <c r="DA181" s="21">
        <v>3</v>
      </c>
      <c r="DB181" s="85" t="s">
        <v>1129</v>
      </c>
      <c r="DC181" s="64"/>
      <c r="DD181" s="6">
        <v>0</v>
      </c>
      <c r="DE181" s="6">
        <v>0</v>
      </c>
      <c r="DF181" s="6">
        <v>0</v>
      </c>
      <c r="DG181" s="103" t="s">
        <v>1129</v>
      </c>
      <c r="DH181" s="64"/>
      <c r="DI181" s="21">
        <v>3</v>
      </c>
      <c r="DJ181" s="6">
        <v>0</v>
      </c>
      <c r="DK181" s="6">
        <v>0</v>
      </c>
      <c r="DL181" s="21">
        <v>3</v>
      </c>
      <c r="DM181" s="64"/>
      <c r="DN181" s="20">
        <v>1</v>
      </c>
      <c r="DO181" s="9">
        <v>0</v>
      </c>
      <c r="DP181" s="64"/>
      <c r="DQ181" s="85" t="s">
        <v>1129</v>
      </c>
      <c r="DR181" s="64"/>
      <c r="DS181" s="85" t="s">
        <v>1129</v>
      </c>
      <c r="DT181" s="85" t="s">
        <v>1129</v>
      </c>
      <c r="DU181" s="85" t="s">
        <v>1129</v>
      </c>
      <c r="DV181" s="85" t="s">
        <v>1129</v>
      </c>
      <c r="DW181" s="85" t="s">
        <v>1129</v>
      </c>
      <c r="DX181" s="20">
        <v>1</v>
      </c>
      <c r="DY181" s="6">
        <v>0</v>
      </c>
      <c r="DZ181" s="64"/>
      <c r="EA181" s="21">
        <v>3</v>
      </c>
      <c r="EB181" s="21">
        <v>3</v>
      </c>
      <c r="EC181" s="21">
        <v>3</v>
      </c>
      <c r="ED181" s="21">
        <v>3</v>
      </c>
      <c r="EE181" s="21">
        <v>3</v>
      </c>
      <c r="EF181" s="21">
        <v>3</v>
      </c>
      <c r="EG181" s="6">
        <v>0</v>
      </c>
      <c r="EH181" s="6">
        <v>0</v>
      </c>
      <c r="EI181" s="6">
        <v>0</v>
      </c>
      <c r="EJ181" s="59"/>
      <c r="EK181" s="6">
        <v>0</v>
      </c>
      <c r="EL181" s="6">
        <v>0</v>
      </c>
      <c r="EM181" s="6">
        <v>0</v>
      </c>
      <c r="EN181" s="6">
        <v>0</v>
      </c>
      <c r="EO181" s="6">
        <v>0</v>
      </c>
      <c r="EP181" s="6">
        <v>0</v>
      </c>
      <c r="EQ181" s="6">
        <v>0</v>
      </c>
      <c r="ER181" s="6">
        <v>0</v>
      </c>
      <c r="ES181" s="6">
        <v>0</v>
      </c>
      <c r="ET181" s="6">
        <v>0</v>
      </c>
      <c r="EU181" s="6">
        <v>0</v>
      </c>
      <c r="EV181" s="6">
        <v>0</v>
      </c>
      <c r="EW181" s="6">
        <v>0</v>
      </c>
      <c r="EX181" s="6">
        <v>0</v>
      </c>
      <c r="EY181" s="6">
        <v>0</v>
      </c>
      <c r="EZ181" s="6">
        <v>0</v>
      </c>
      <c r="FA181" s="6">
        <v>0</v>
      </c>
      <c r="FB181" s="6">
        <v>0</v>
      </c>
      <c r="FC181" s="6">
        <v>0</v>
      </c>
      <c r="FD181" s="6">
        <v>0</v>
      </c>
      <c r="FE181" s="20">
        <v>1</v>
      </c>
    </row>
    <row r="182" spans="1:162" s="1" customFormat="1" ht="120" customHeight="1" x14ac:dyDescent="0.25">
      <c r="A182" s="86">
        <v>181</v>
      </c>
      <c r="B182" s="93" t="s">
        <v>1046</v>
      </c>
      <c r="C182" s="6" t="s">
        <v>1047</v>
      </c>
      <c r="D182" s="44" t="s">
        <v>35</v>
      </c>
      <c r="E182" s="6">
        <v>1</v>
      </c>
      <c r="F182" s="6" t="s">
        <v>1048</v>
      </c>
      <c r="G182" s="6">
        <v>1</v>
      </c>
      <c r="H182" s="7">
        <v>43450</v>
      </c>
      <c r="I182" s="8">
        <v>2018</v>
      </c>
      <c r="J182" s="7">
        <v>44501</v>
      </c>
      <c r="K182" s="6">
        <v>2021</v>
      </c>
      <c r="L182" s="27" t="s">
        <v>30</v>
      </c>
      <c r="M182" s="6">
        <v>1</v>
      </c>
      <c r="N182" s="6" t="s">
        <v>30</v>
      </c>
      <c r="O182" s="6" t="s">
        <v>30</v>
      </c>
      <c r="P182" s="6" t="s">
        <v>30</v>
      </c>
      <c r="Q182" s="6" t="s">
        <v>30</v>
      </c>
      <c r="R182" s="6" t="s">
        <v>30</v>
      </c>
      <c r="S182" s="6" t="s">
        <v>30</v>
      </c>
      <c r="T182" s="6" t="s">
        <v>30</v>
      </c>
      <c r="U182" s="6" t="s">
        <v>31</v>
      </c>
      <c r="V182" s="6" t="s">
        <v>32</v>
      </c>
      <c r="W182" s="6">
        <v>0</v>
      </c>
      <c r="X182" s="59"/>
      <c r="Y182" s="59"/>
      <c r="Z182" s="6">
        <v>0</v>
      </c>
      <c r="AA182" s="6">
        <v>0</v>
      </c>
      <c r="AB182" s="50">
        <v>0</v>
      </c>
      <c r="AC182" s="6">
        <v>0</v>
      </c>
      <c r="AD182" s="51">
        <v>0</v>
      </c>
      <c r="AE182" s="51">
        <v>0</v>
      </c>
      <c r="AF182" s="51">
        <v>0</v>
      </c>
      <c r="AG182" s="59">
        <v>0</v>
      </c>
      <c r="AH182" s="51">
        <v>0</v>
      </c>
      <c r="AI182" s="51">
        <v>0</v>
      </c>
      <c r="AJ182" s="59"/>
      <c r="AK182" s="52">
        <v>0</v>
      </c>
      <c r="AL182" s="52">
        <v>0</v>
      </c>
      <c r="AM182" s="53">
        <v>0</v>
      </c>
      <c r="AN182" s="64"/>
      <c r="AO182" s="52">
        <v>0</v>
      </c>
      <c r="AP182" s="52">
        <v>0</v>
      </c>
      <c r="AQ182" s="53">
        <v>0</v>
      </c>
      <c r="AR182" s="51">
        <v>0</v>
      </c>
      <c r="AS182" s="64"/>
      <c r="AT182" s="52">
        <v>0</v>
      </c>
      <c r="AU182" s="53">
        <v>0</v>
      </c>
      <c r="AV182" s="64"/>
      <c r="AW182" s="53">
        <v>0</v>
      </c>
      <c r="AX182" s="53">
        <v>0</v>
      </c>
      <c r="AY182" s="103" t="s">
        <v>1129</v>
      </c>
      <c r="AZ182" s="103" t="s">
        <v>1129</v>
      </c>
      <c r="BA182" s="52">
        <v>0</v>
      </c>
      <c r="BB182" s="51">
        <v>0</v>
      </c>
      <c r="BC182" s="64"/>
      <c r="BD182" s="51">
        <v>0</v>
      </c>
      <c r="BE182" s="103" t="s">
        <v>1129</v>
      </c>
      <c r="BF182" s="51">
        <v>0</v>
      </c>
      <c r="BG182" s="64"/>
      <c r="BH182" s="50">
        <v>0</v>
      </c>
      <c r="BI182" s="52">
        <v>0</v>
      </c>
      <c r="BJ182" s="64"/>
      <c r="BK182" s="51">
        <v>0</v>
      </c>
      <c r="BL182" s="51">
        <v>0</v>
      </c>
      <c r="BM182" s="51">
        <v>0</v>
      </c>
      <c r="BN182" s="9">
        <v>0</v>
      </c>
      <c r="BO182" s="68"/>
      <c r="BP182" s="6">
        <v>0</v>
      </c>
      <c r="BQ182" s="53">
        <v>0</v>
      </c>
      <c r="BR182" s="9">
        <v>0</v>
      </c>
      <c r="BS182" s="53">
        <v>0</v>
      </c>
      <c r="BT182" s="64"/>
      <c r="BU182" s="51">
        <v>0</v>
      </c>
      <c r="BV182" s="57"/>
      <c r="BW182" s="51">
        <v>0</v>
      </c>
      <c r="BX182" s="64"/>
      <c r="BY182" s="53">
        <v>0</v>
      </c>
      <c r="BZ182" s="51">
        <v>0</v>
      </c>
      <c r="CA182" s="51">
        <v>0</v>
      </c>
      <c r="CB182" s="53">
        <v>0</v>
      </c>
      <c r="CC182" s="64"/>
      <c r="CD182" s="51">
        <v>0</v>
      </c>
      <c r="CE182" s="51">
        <v>0</v>
      </c>
      <c r="CF182" s="59"/>
      <c r="CG182" s="52">
        <v>0</v>
      </c>
      <c r="CH182" s="6">
        <v>0</v>
      </c>
      <c r="CI182" s="64"/>
      <c r="CJ182" s="6">
        <v>0</v>
      </c>
      <c r="CK182" s="6">
        <v>0</v>
      </c>
      <c r="CL182" s="59"/>
      <c r="CM182" s="6"/>
      <c r="CN182" s="6"/>
      <c r="CO182" s="6"/>
      <c r="CP182" s="64"/>
      <c r="CQ182" s="64"/>
      <c r="CR182" s="50">
        <v>0</v>
      </c>
      <c r="CS182" s="51">
        <v>0</v>
      </c>
      <c r="CT182" s="52">
        <v>0</v>
      </c>
      <c r="CU182" s="50">
        <v>0</v>
      </c>
      <c r="CV182" s="14">
        <v>0</v>
      </c>
      <c r="CW182" s="52">
        <v>0</v>
      </c>
      <c r="CX182" s="64">
        <v>0</v>
      </c>
      <c r="CY182" s="52">
        <v>0</v>
      </c>
      <c r="CZ182" s="6">
        <v>0</v>
      </c>
      <c r="DA182" s="52">
        <v>0</v>
      </c>
      <c r="DB182" s="53">
        <v>0</v>
      </c>
      <c r="DC182" s="64"/>
      <c r="DD182" s="6">
        <v>0</v>
      </c>
      <c r="DE182" s="6">
        <v>0</v>
      </c>
      <c r="DF182" s="6">
        <v>0</v>
      </c>
      <c r="DG182" s="53">
        <v>0</v>
      </c>
      <c r="DH182" s="59"/>
      <c r="DI182" s="52">
        <v>0</v>
      </c>
      <c r="DJ182" s="6">
        <v>0</v>
      </c>
      <c r="DK182" s="6">
        <v>0</v>
      </c>
      <c r="DL182" s="52">
        <v>0</v>
      </c>
      <c r="DM182" s="64"/>
      <c r="DN182" s="51">
        <v>0</v>
      </c>
      <c r="DO182" s="9">
        <v>0</v>
      </c>
      <c r="DP182" s="64"/>
      <c r="DQ182" s="53">
        <v>0</v>
      </c>
      <c r="DR182" s="64"/>
      <c r="DS182" s="53">
        <v>0</v>
      </c>
      <c r="DT182" s="53">
        <v>0</v>
      </c>
      <c r="DU182" s="53">
        <v>0</v>
      </c>
      <c r="DV182" s="53">
        <v>0</v>
      </c>
      <c r="DW182" s="53">
        <v>0</v>
      </c>
      <c r="DX182" s="51">
        <v>0</v>
      </c>
      <c r="DY182" s="53">
        <v>0</v>
      </c>
      <c r="DZ182" s="64"/>
      <c r="EA182" s="21">
        <v>3</v>
      </c>
      <c r="EB182" s="52">
        <v>0</v>
      </c>
      <c r="EC182" s="52">
        <v>0</v>
      </c>
      <c r="ED182" s="21">
        <v>3</v>
      </c>
      <c r="EE182" s="52">
        <v>0</v>
      </c>
      <c r="EF182" s="52">
        <v>0</v>
      </c>
      <c r="EG182" s="6">
        <v>0</v>
      </c>
      <c r="EH182" s="6">
        <v>0</v>
      </c>
      <c r="EI182" s="6">
        <v>0</v>
      </c>
      <c r="EJ182" s="59"/>
      <c r="EK182" s="6">
        <v>0</v>
      </c>
      <c r="EL182" s="6">
        <v>0</v>
      </c>
      <c r="EM182" s="28">
        <v>2</v>
      </c>
      <c r="EN182" s="6">
        <v>0</v>
      </c>
      <c r="EO182" s="6">
        <v>0</v>
      </c>
      <c r="EP182" s="6">
        <v>0</v>
      </c>
      <c r="EQ182" s="6">
        <v>0</v>
      </c>
      <c r="ER182" s="6">
        <v>0</v>
      </c>
      <c r="ES182" s="6">
        <v>0</v>
      </c>
      <c r="ET182" s="6">
        <v>0</v>
      </c>
      <c r="EU182" s="6">
        <v>0</v>
      </c>
      <c r="EV182" s="6">
        <v>0</v>
      </c>
      <c r="EW182" s="6">
        <v>0</v>
      </c>
      <c r="EX182" s="6">
        <v>0</v>
      </c>
      <c r="EY182" s="6">
        <v>0</v>
      </c>
      <c r="EZ182" s="6">
        <v>0</v>
      </c>
      <c r="FA182" s="6">
        <v>0</v>
      </c>
      <c r="FB182" s="6">
        <v>0</v>
      </c>
      <c r="FC182" s="6">
        <v>0</v>
      </c>
      <c r="FD182" s="6">
        <v>0</v>
      </c>
      <c r="FE182" s="51">
        <v>0</v>
      </c>
    </row>
    <row r="183" spans="1:162" s="1" customFormat="1" ht="120" customHeight="1" x14ac:dyDescent="0.25">
      <c r="A183" s="86">
        <v>182</v>
      </c>
      <c r="B183" s="53" t="s">
        <v>1044</v>
      </c>
      <c r="C183" s="6" t="s">
        <v>1045</v>
      </c>
      <c r="D183" s="44" t="s">
        <v>1056</v>
      </c>
      <c r="E183" s="6">
        <v>4</v>
      </c>
      <c r="F183" s="6" t="s">
        <v>1043</v>
      </c>
      <c r="G183" s="6">
        <v>2</v>
      </c>
      <c r="H183" s="7">
        <v>43487</v>
      </c>
      <c r="I183" s="8">
        <v>2019</v>
      </c>
      <c r="J183" s="7">
        <v>44532</v>
      </c>
      <c r="K183" s="6">
        <v>2021</v>
      </c>
      <c r="L183" s="27" t="s">
        <v>30</v>
      </c>
      <c r="M183" s="6">
        <v>1</v>
      </c>
      <c r="N183" s="6" t="s">
        <v>30</v>
      </c>
      <c r="O183" s="27" t="s">
        <v>30</v>
      </c>
      <c r="P183" s="27" t="s">
        <v>30</v>
      </c>
      <c r="Q183" s="27" t="s">
        <v>30</v>
      </c>
      <c r="R183" s="27" t="s">
        <v>30</v>
      </c>
      <c r="S183" s="27" t="s">
        <v>30</v>
      </c>
      <c r="T183" s="27" t="s">
        <v>30</v>
      </c>
      <c r="U183" s="6" t="s">
        <v>52</v>
      </c>
      <c r="V183" s="6" t="s">
        <v>32</v>
      </c>
      <c r="W183" s="6">
        <v>0</v>
      </c>
      <c r="X183" s="59"/>
      <c r="Y183" s="59"/>
      <c r="Z183" s="6">
        <v>1</v>
      </c>
      <c r="AA183" s="6">
        <v>1</v>
      </c>
      <c r="AB183" s="72">
        <v>1</v>
      </c>
      <c r="AC183" s="6">
        <v>0</v>
      </c>
      <c r="AD183" s="73">
        <v>3</v>
      </c>
      <c r="AE183" s="51">
        <v>0</v>
      </c>
      <c r="AF183" s="73">
        <v>3</v>
      </c>
      <c r="AG183" s="59"/>
      <c r="AH183" s="51">
        <v>0</v>
      </c>
      <c r="AI183" s="51">
        <v>0</v>
      </c>
      <c r="AJ183" s="59">
        <v>0</v>
      </c>
      <c r="AK183" s="52">
        <v>0</v>
      </c>
      <c r="AL183" s="52">
        <v>0</v>
      </c>
      <c r="AM183" s="53">
        <v>0</v>
      </c>
      <c r="AN183" s="64"/>
      <c r="AO183" s="21">
        <v>3</v>
      </c>
      <c r="AP183" s="21">
        <v>3</v>
      </c>
      <c r="AQ183" s="53">
        <v>0</v>
      </c>
      <c r="AR183" s="51">
        <v>0</v>
      </c>
      <c r="AS183" s="64"/>
      <c r="AT183" s="52">
        <v>0</v>
      </c>
      <c r="AU183" s="53">
        <v>0</v>
      </c>
      <c r="AV183" s="64"/>
      <c r="AW183" s="53">
        <v>0</v>
      </c>
      <c r="AX183" s="53">
        <v>0</v>
      </c>
      <c r="AY183" s="53">
        <v>1</v>
      </c>
      <c r="AZ183" s="53">
        <v>1</v>
      </c>
      <c r="BA183" s="21">
        <v>3</v>
      </c>
      <c r="BB183" s="51">
        <v>0</v>
      </c>
      <c r="BC183" s="64"/>
      <c r="BD183" s="73">
        <v>3</v>
      </c>
      <c r="BE183" s="103" t="s">
        <v>1129</v>
      </c>
      <c r="BF183" s="51">
        <v>0</v>
      </c>
      <c r="BG183" s="64"/>
      <c r="BH183" s="75">
        <v>3</v>
      </c>
      <c r="BI183" s="52">
        <v>0</v>
      </c>
      <c r="BJ183" s="64"/>
      <c r="BK183" s="51">
        <v>0</v>
      </c>
      <c r="BL183" s="51">
        <v>0</v>
      </c>
      <c r="BM183" s="51">
        <v>0</v>
      </c>
      <c r="BN183" s="9">
        <v>0</v>
      </c>
      <c r="BO183" s="64"/>
      <c r="BP183" s="6">
        <v>0</v>
      </c>
      <c r="BQ183" s="53">
        <v>0</v>
      </c>
      <c r="BR183" s="9">
        <v>0</v>
      </c>
      <c r="BS183" s="53">
        <v>0</v>
      </c>
      <c r="BT183" s="64"/>
      <c r="BU183" s="74">
        <v>1</v>
      </c>
      <c r="BV183" s="57"/>
      <c r="BW183" s="51">
        <v>0</v>
      </c>
      <c r="BX183" s="64"/>
      <c r="BY183" s="75">
        <v>3</v>
      </c>
      <c r="BZ183" s="73">
        <v>3</v>
      </c>
      <c r="CA183" s="51">
        <v>0</v>
      </c>
      <c r="CB183" s="75">
        <v>3</v>
      </c>
      <c r="CC183" s="64"/>
      <c r="CD183" s="73">
        <v>3</v>
      </c>
      <c r="CE183" s="73">
        <v>3</v>
      </c>
      <c r="CF183" s="59"/>
      <c r="CG183" s="21">
        <v>3</v>
      </c>
      <c r="CH183" s="6">
        <v>0</v>
      </c>
      <c r="CI183" s="64"/>
      <c r="CJ183" s="6">
        <v>19</v>
      </c>
      <c r="CK183" s="78">
        <v>2522</v>
      </c>
      <c r="CL183" s="59"/>
      <c r="CM183" s="6"/>
      <c r="CN183" s="6"/>
      <c r="CO183" s="6"/>
      <c r="CP183" s="64"/>
      <c r="CQ183" s="64"/>
      <c r="CR183" s="75">
        <v>3</v>
      </c>
      <c r="CS183" s="51">
        <v>0</v>
      </c>
      <c r="CT183" s="52">
        <v>0</v>
      </c>
      <c r="CU183" s="50">
        <v>0</v>
      </c>
      <c r="CV183" s="76">
        <v>3</v>
      </c>
      <c r="CW183" s="52">
        <v>0</v>
      </c>
      <c r="CX183" s="64"/>
      <c r="CY183" s="52">
        <v>0</v>
      </c>
      <c r="CZ183" s="6">
        <v>0</v>
      </c>
      <c r="DA183" s="77">
        <v>1</v>
      </c>
      <c r="DB183" s="95" t="s">
        <v>1129</v>
      </c>
      <c r="DC183" s="64"/>
      <c r="DD183" s="6">
        <v>0</v>
      </c>
      <c r="DE183" s="6">
        <v>0</v>
      </c>
      <c r="DF183" s="6">
        <v>0</v>
      </c>
      <c r="DG183" s="53">
        <v>0</v>
      </c>
      <c r="DH183" s="64"/>
      <c r="DI183" s="52">
        <v>0</v>
      </c>
      <c r="DJ183" s="6">
        <v>0</v>
      </c>
      <c r="DK183" s="6">
        <v>0</v>
      </c>
      <c r="DL183" s="52">
        <v>0</v>
      </c>
      <c r="DM183" s="64"/>
      <c r="DN183" s="51">
        <v>0</v>
      </c>
      <c r="DO183" s="9">
        <v>0</v>
      </c>
      <c r="DP183" s="64"/>
      <c r="DQ183" s="53">
        <v>0</v>
      </c>
      <c r="DR183" s="64"/>
      <c r="DS183" s="53">
        <v>0</v>
      </c>
      <c r="DT183" s="53">
        <v>0</v>
      </c>
      <c r="DU183" s="53">
        <v>0</v>
      </c>
      <c r="DV183" s="53">
        <v>0</v>
      </c>
      <c r="DW183" s="53">
        <v>0</v>
      </c>
      <c r="DX183" s="51">
        <v>0</v>
      </c>
      <c r="DY183" s="53">
        <v>0</v>
      </c>
      <c r="DZ183" s="64"/>
      <c r="EA183" s="52">
        <v>0</v>
      </c>
      <c r="EB183" s="52">
        <v>0</v>
      </c>
      <c r="EC183" s="52">
        <v>0</v>
      </c>
      <c r="ED183" s="21">
        <v>3</v>
      </c>
      <c r="EE183" s="52">
        <v>0</v>
      </c>
      <c r="EF183" s="52">
        <v>0</v>
      </c>
      <c r="EG183" s="6">
        <v>0</v>
      </c>
      <c r="EH183" s="6">
        <v>0</v>
      </c>
      <c r="EI183" s="6">
        <v>0</v>
      </c>
      <c r="EJ183" s="59"/>
      <c r="EK183" s="6">
        <v>0</v>
      </c>
      <c r="EL183" s="6">
        <v>0</v>
      </c>
      <c r="EM183" s="6">
        <v>0</v>
      </c>
      <c r="EN183" s="6">
        <v>0</v>
      </c>
      <c r="EO183" s="6">
        <v>0</v>
      </c>
      <c r="EP183" s="6">
        <v>0</v>
      </c>
      <c r="EQ183" s="6">
        <v>0</v>
      </c>
      <c r="ER183" s="6"/>
      <c r="ES183" s="6">
        <v>0</v>
      </c>
      <c r="ET183" s="6">
        <v>0</v>
      </c>
      <c r="EU183" s="6">
        <v>0</v>
      </c>
      <c r="EV183" s="6">
        <v>0</v>
      </c>
      <c r="EW183" s="6">
        <v>0</v>
      </c>
      <c r="EX183" s="6">
        <v>0</v>
      </c>
      <c r="EY183" s="6">
        <v>0</v>
      </c>
      <c r="EZ183" s="6">
        <v>0</v>
      </c>
      <c r="FA183" s="6">
        <v>0</v>
      </c>
      <c r="FB183" s="6">
        <v>0</v>
      </c>
      <c r="FC183" s="6">
        <v>0</v>
      </c>
      <c r="FD183" s="6">
        <v>0</v>
      </c>
      <c r="FE183" s="51">
        <v>0</v>
      </c>
    </row>
    <row r="184" spans="1:162" s="1" customFormat="1" ht="120" customHeight="1" x14ac:dyDescent="0.25">
      <c r="A184" s="13">
        <v>183</v>
      </c>
      <c r="B184" s="6" t="s">
        <v>974</v>
      </c>
      <c r="C184" s="6" t="s">
        <v>975</v>
      </c>
      <c r="D184" s="6" t="s">
        <v>35</v>
      </c>
      <c r="E184" s="6">
        <v>1</v>
      </c>
      <c r="F184" s="6" t="s">
        <v>976</v>
      </c>
      <c r="G184" s="6">
        <v>1</v>
      </c>
      <c r="H184" s="7">
        <v>43528</v>
      </c>
      <c r="I184" s="8">
        <v>2019</v>
      </c>
      <c r="J184" s="7" t="s">
        <v>763</v>
      </c>
      <c r="K184" s="6">
        <v>0</v>
      </c>
      <c r="L184" s="27" t="s">
        <v>30</v>
      </c>
      <c r="M184" s="6">
        <v>2</v>
      </c>
      <c r="N184" s="6" t="s">
        <v>30</v>
      </c>
      <c r="O184" s="27" t="s">
        <v>30</v>
      </c>
      <c r="P184" s="27" t="s">
        <v>30</v>
      </c>
      <c r="Q184" s="27" t="s">
        <v>30</v>
      </c>
      <c r="R184" s="27" t="s">
        <v>30</v>
      </c>
      <c r="S184" s="27" t="s">
        <v>30</v>
      </c>
      <c r="T184" s="27" t="s">
        <v>30</v>
      </c>
      <c r="U184" s="6" t="s">
        <v>44</v>
      </c>
      <c r="V184" s="6" t="s">
        <v>67</v>
      </c>
      <c r="W184" s="6">
        <v>1</v>
      </c>
      <c r="X184" s="59"/>
      <c r="Y184" s="59"/>
      <c r="Z184" s="6">
        <v>1</v>
      </c>
      <c r="AA184" s="6">
        <v>1</v>
      </c>
      <c r="AB184" s="6">
        <v>0</v>
      </c>
      <c r="AC184" s="6">
        <v>0</v>
      </c>
      <c r="AD184" s="20">
        <v>1</v>
      </c>
      <c r="AE184" s="20">
        <v>1</v>
      </c>
      <c r="AF184" s="20">
        <v>1</v>
      </c>
      <c r="AG184" s="59"/>
      <c r="AH184" s="6">
        <v>0</v>
      </c>
      <c r="AI184" s="6">
        <v>0</v>
      </c>
      <c r="AJ184" s="59"/>
      <c r="AK184" s="21">
        <v>3</v>
      </c>
      <c r="AL184" s="21">
        <v>3</v>
      </c>
      <c r="AM184" s="21">
        <v>3</v>
      </c>
      <c r="AN184" s="64"/>
      <c r="AO184" s="6">
        <v>0</v>
      </c>
      <c r="AP184" s="21">
        <v>3</v>
      </c>
      <c r="AQ184" s="6">
        <v>0</v>
      </c>
      <c r="AR184" s="6">
        <v>0</v>
      </c>
      <c r="AS184" s="64"/>
      <c r="AT184" s="6">
        <v>0</v>
      </c>
      <c r="AU184" s="6">
        <v>0</v>
      </c>
      <c r="AV184" s="64"/>
      <c r="AW184" s="21">
        <v>3</v>
      </c>
      <c r="AX184" s="21">
        <v>3</v>
      </c>
      <c r="AY184" s="94" t="s">
        <v>1129</v>
      </c>
      <c r="AZ184" s="95" t="s">
        <v>1129</v>
      </c>
      <c r="BA184" s="28">
        <v>2</v>
      </c>
      <c r="BB184" s="20">
        <v>1</v>
      </c>
      <c r="BC184" s="64"/>
      <c r="BD184" s="28">
        <v>2</v>
      </c>
      <c r="BE184" s="103" t="s">
        <v>1129</v>
      </c>
      <c r="BF184" s="28">
        <v>2</v>
      </c>
      <c r="BG184" s="64"/>
      <c r="BH184" s="28">
        <v>2</v>
      </c>
      <c r="BI184" s="28">
        <v>2</v>
      </c>
      <c r="BJ184" s="64"/>
      <c r="BK184" s="6">
        <v>0</v>
      </c>
      <c r="BL184" s="6">
        <v>0</v>
      </c>
      <c r="BM184" s="6">
        <v>0</v>
      </c>
      <c r="BN184" s="9">
        <v>0</v>
      </c>
      <c r="BO184" s="64"/>
      <c r="BP184" s="21">
        <v>3</v>
      </c>
      <c r="BQ184" s="94" t="s">
        <v>1129</v>
      </c>
      <c r="BR184" s="9">
        <v>0</v>
      </c>
      <c r="BS184" s="95" t="s">
        <v>1129</v>
      </c>
      <c r="BT184" s="64"/>
      <c r="BU184" s="20">
        <v>1</v>
      </c>
      <c r="BV184" s="57"/>
      <c r="BW184" s="20">
        <v>1</v>
      </c>
      <c r="BX184" s="64"/>
      <c r="BY184" s="6">
        <v>0</v>
      </c>
      <c r="BZ184" s="20">
        <v>1</v>
      </c>
      <c r="CA184" s="20">
        <v>1</v>
      </c>
      <c r="CB184" s="21">
        <v>3</v>
      </c>
      <c r="CC184" s="64"/>
      <c r="CD184" s="6">
        <v>0</v>
      </c>
      <c r="CE184" s="20">
        <v>1</v>
      </c>
      <c r="CF184" s="59"/>
      <c r="CG184" s="21">
        <v>3</v>
      </c>
      <c r="CH184" s="6">
        <v>0</v>
      </c>
      <c r="CI184" s="64"/>
      <c r="CJ184" s="6">
        <v>13</v>
      </c>
      <c r="CK184" s="6">
        <v>2276</v>
      </c>
      <c r="CL184" s="59"/>
      <c r="CM184" s="6">
        <v>1</v>
      </c>
      <c r="CN184" s="6">
        <v>0</v>
      </c>
      <c r="CO184" s="6">
        <v>0</v>
      </c>
      <c r="CP184" s="64"/>
      <c r="CQ184" s="64"/>
      <c r="CR184" s="28">
        <v>2</v>
      </c>
      <c r="CS184" s="20">
        <v>1</v>
      </c>
      <c r="CT184" s="28">
        <v>2</v>
      </c>
      <c r="CU184" s="28">
        <v>2</v>
      </c>
      <c r="CV184" s="28">
        <v>2</v>
      </c>
      <c r="CW184" s="21">
        <v>3</v>
      </c>
      <c r="CX184" s="64"/>
      <c r="CY184" s="21">
        <v>3</v>
      </c>
      <c r="CZ184" s="21">
        <v>3</v>
      </c>
      <c r="DA184" s="21">
        <v>3</v>
      </c>
      <c r="DB184" s="95" t="s">
        <v>1129</v>
      </c>
      <c r="DC184" s="64"/>
      <c r="DD184" s="21">
        <v>3</v>
      </c>
      <c r="DE184" s="6">
        <v>0</v>
      </c>
      <c r="DF184" s="6">
        <v>0</v>
      </c>
      <c r="DG184" s="95" t="s">
        <v>1129</v>
      </c>
      <c r="DH184" s="64"/>
      <c r="DI184" s="21">
        <v>3</v>
      </c>
      <c r="DJ184" s="6">
        <v>0</v>
      </c>
      <c r="DK184" s="6">
        <v>0</v>
      </c>
      <c r="DL184" s="21">
        <v>3</v>
      </c>
      <c r="DM184" s="64"/>
      <c r="DN184" s="20">
        <v>1</v>
      </c>
      <c r="DO184" s="9">
        <v>0</v>
      </c>
      <c r="DP184" s="64"/>
      <c r="DQ184" s="95" t="s">
        <v>1129</v>
      </c>
      <c r="DR184" s="64"/>
      <c r="DS184" s="95" t="s">
        <v>1129</v>
      </c>
      <c r="DT184" s="95" t="s">
        <v>1129</v>
      </c>
      <c r="DU184" s="95" t="s">
        <v>1129</v>
      </c>
      <c r="DV184" s="95" t="s">
        <v>1129</v>
      </c>
      <c r="DW184" s="95" t="s">
        <v>1129</v>
      </c>
      <c r="DX184" s="6">
        <v>0</v>
      </c>
      <c r="DY184" s="6">
        <v>0</v>
      </c>
      <c r="DZ184" s="64"/>
      <c r="EA184" s="21">
        <v>3</v>
      </c>
      <c r="EB184" s="21">
        <v>3</v>
      </c>
      <c r="EC184" s="21">
        <v>3</v>
      </c>
      <c r="ED184" s="21">
        <v>3</v>
      </c>
      <c r="EE184" s="21">
        <v>3</v>
      </c>
      <c r="EF184" s="6">
        <v>0</v>
      </c>
      <c r="EG184" s="6">
        <v>0</v>
      </c>
      <c r="EH184" s="21">
        <v>3</v>
      </c>
      <c r="EI184" s="6">
        <v>0</v>
      </c>
      <c r="EJ184" s="59"/>
      <c r="EK184" s="6">
        <v>0</v>
      </c>
      <c r="EL184" s="6">
        <v>0</v>
      </c>
      <c r="EM184" s="6">
        <v>0</v>
      </c>
      <c r="EN184" s="6">
        <v>0</v>
      </c>
      <c r="EO184" s="6">
        <v>0</v>
      </c>
      <c r="EP184" s="6">
        <v>0</v>
      </c>
      <c r="EQ184" s="6">
        <v>0</v>
      </c>
      <c r="ER184" s="6">
        <v>0</v>
      </c>
      <c r="ES184" s="6">
        <v>0</v>
      </c>
      <c r="ET184" s="6">
        <v>0</v>
      </c>
      <c r="EU184" s="6">
        <v>0</v>
      </c>
      <c r="EV184" s="6">
        <v>0</v>
      </c>
      <c r="EW184" s="6">
        <v>0</v>
      </c>
      <c r="EX184" s="6">
        <v>0</v>
      </c>
      <c r="EY184" s="6">
        <v>0</v>
      </c>
      <c r="EZ184" s="6">
        <v>0</v>
      </c>
      <c r="FA184" s="6">
        <v>0</v>
      </c>
      <c r="FB184" s="6">
        <v>0</v>
      </c>
      <c r="FC184" s="6">
        <v>0</v>
      </c>
      <c r="FD184" s="6">
        <v>0</v>
      </c>
      <c r="FE184" s="6">
        <v>0</v>
      </c>
    </row>
    <row r="185" spans="1:162" s="1" customFormat="1" ht="120" customHeight="1" x14ac:dyDescent="0.25">
      <c r="A185" s="13">
        <v>184</v>
      </c>
      <c r="B185" s="6" t="s">
        <v>977</v>
      </c>
      <c r="C185" s="6" t="s">
        <v>978</v>
      </c>
      <c r="D185" s="6" t="s">
        <v>26</v>
      </c>
      <c r="E185" s="6">
        <v>1</v>
      </c>
      <c r="F185" s="6" t="s">
        <v>979</v>
      </c>
      <c r="G185" s="6">
        <v>1</v>
      </c>
      <c r="H185" s="7">
        <v>43646</v>
      </c>
      <c r="I185" s="8">
        <v>2019</v>
      </c>
      <c r="J185" s="7" t="s">
        <v>763</v>
      </c>
      <c r="K185" s="8">
        <v>0</v>
      </c>
      <c r="L185" s="6" t="s">
        <v>30</v>
      </c>
      <c r="M185" s="6">
        <v>2</v>
      </c>
      <c r="N185" s="6" t="s">
        <v>30</v>
      </c>
      <c r="O185" s="6" t="s">
        <v>30</v>
      </c>
      <c r="P185" s="6" t="s">
        <v>30</v>
      </c>
      <c r="Q185" s="6" t="s">
        <v>30</v>
      </c>
      <c r="R185" s="6" t="s">
        <v>30</v>
      </c>
      <c r="S185" s="6" t="s">
        <v>30</v>
      </c>
      <c r="T185" s="6" t="s">
        <v>30</v>
      </c>
      <c r="U185" s="6" t="s">
        <v>31</v>
      </c>
      <c r="V185" s="6" t="s">
        <v>32</v>
      </c>
      <c r="W185" s="6">
        <v>1</v>
      </c>
      <c r="X185" s="59"/>
      <c r="Y185" s="59"/>
      <c r="Z185" s="6">
        <v>1</v>
      </c>
      <c r="AA185" s="6">
        <v>1</v>
      </c>
      <c r="AB185" s="6">
        <v>0</v>
      </c>
      <c r="AC185" s="6">
        <v>0</v>
      </c>
      <c r="AD185" s="20">
        <v>1</v>
      </c>
      <c r="AE185" s="6">
        <v>0</v>
      </c>
      <c r="AF185" s="6">
        <v>0</v>
      </c>
      <c r="AG185" s="59"/>
      <c r="AH185" s="6">
        <v>0</v>
      </c>
      <c r="AI185" s="6">
        <v>0</v>
      </c>
      <c r="AJ185" s="59"/>
      <c r="AK185" s="19">
        <v>3</v>
      </c>
      <c r="AL185" s="19">
        <v>3</v>
      </c>
      <c r="AM185" s="19">
        <v>3</v>
      </c>
      <c r="AN185" s="64"/>
      <c r="AO185" s="6">
        <v>0</v>
      </c>
      <c r="AP185" s="6">
        <v>0</v>
      </c>
      <c r="AQ185" s="6">
        <v>1</v>
      </c>
      <c r="AR185" s="6">
        <v>0</v>
      </c>
      <c r="AS185" s="64"/>
      <c r="AT185" s="21">
        <v>3</v>
      </c>
      <c r="AU185" s="6">
        <v>0</v>
      </c>
      <c r="AV185" s="64"/>
      <c r="AW185" s="6">
        <v>0</v>
      </c>
      <c r="AX185" s="6">
        <v>0</v>
      </c>
      <c r="AY185" s="94" t="s">
        <v>1129</v>
      </c>
      <c r="AZ185" s="95" t="s">
        <v>1129</v>
      </c>
      <c r="BA185" s="20">
        <v>1</v>
      </c>
      <c r="BB185" s="6">
        <v>0</v>
      </c>
      <c r="BC185" s="64"/>
      <c r="BD185" s="6">
        <v>0</v>
      </c>
      <c r="BE185" s="103" t="s">
        <v>1129</v>
      </c>
      <c r="BF185" s="21">
        <v>3</v>
      </c>
      <c r="BG185" s="64"/>
      <c r="BH185" s="28">
        <v>2</v>
      </c>
      <c r="BI185" s="20">
        <v>1</v>
      </c>
      <c r="BJ185" s="64"/>
      <c r="BK185" s="6">
        <v>0</v>
      </c>
      <c r="BL185" s="6">
        <v>0</v>
      </c>
      <c r="BM185" s="6">
        <v>0</v>
      </c>
      <c r="BN185" s="9">
        <v>0</v>
      </c>
      <c r="BO185" s="64"/>
      <c r="BP185" s="6">
        <v>0</v>
      </c>
      <c r="BQ185" s="94" t="s">
        <v>1129</v>
      </c>
      <c r="BR185" s="9">
        <v>0</v>
      </c>
      <c r="BS185" s="95" t="s">
        <v>1129</v>
      </c>
      <c r="BT185" s="64"/>
      <c r="BU185" s="6">
        <v>0</v>
      </c>
      <c r="BV185" s="57"/>
      <c r="BW185" s="6">
        <v>0</v>
      </c>
      <c r="BX185" s="64"/>
      <c r="BY185" s="6">
        <v>0</v>
      </c>
      <c r="BZ185" s="20">
        <v>1</v>
      </c>
      <c r="CA185" s="6">
        <v>0</v>
      </c>
      <c r="CB185" s="21">
        <v>3</v>
      </c>
      <c r="CC185" s="64"/>
      <c r="CD185" s="6">
        <v>0</v>
      </c>
      <c r="CE185" s="6">
        <v>0</v>
      </c>
      <c r="CF185" s="59"/>
      <c r="CG185" s="21">
        <v>3</v>
      </c>
      <c r="CH185" s="6">
        <v>0</v>
      </c>
      <c r="CI185" s="64"/>
      <c r="CJ185" s="6">
        <v>3</v>
      </c>
      <c r="CK185" s="6">
        <v>311</v>
      </c>
      <c r="CL185" s="59"/>
      <c r="CM185" s="6">
        <v>0</v>
      </c>
      <c r="CN185" s="6">
        <v>1</v>
      </c>
      <c r="CO185" s="6">
        <v>0</v>
      </c>
      <c r="CP185" s="64"/>
      <c r="CQ185" s="64"/>
      <c r="CR185" s="28">
        <v>2</v>
      </c>
      <c r="CS185" s="14">
        <v>0</v>
      </c>
      <c r="CT185" s="21">
        <v>3</v>
      </c>
      <c r="CU185" s="14">
        <v>0</v>
      </c>
      <c r="CV185" s="14">
        <v>0</v>
      </c>
      <c r="CW185" s="21">
        <v>3</v>
      </c>
      <c r="CX185" s="64"/>
      <c r="CY185" s="6">
        <v>0</v>
      </c>
      <c r="CZ185" s="6">
        <v>0</v>
      </c>
      <c r="DA185" s="6">
        <v>0</v>
      </c>
      <c r="DB185" s="95" t="s">
        <v>1129</v>
      </c>
      <c r="DC185" s="64"/>
      <c r="DD185" s="21">
        <v>3</v>
      </c>
      <c r="DE185" s="6">
        <v>0</v>
      </c>
      <c r="DF185" s="6">
        <v>0</v>
      </c>
      <c r="DG185" s="95" t="s">
        <v>1129</v>
      </c>
      <c r="DH185" s="64"/>
      <c r="DI185" s="21">
        <v>3</v>
      </c>
      <c r="DJ185" s="21">
        <v>3</v>
      </c>
      <c r="DK185" s="6">
        <v>0</v>
      </c>
      <c r="DL185" s="21">
        <v>3</v>
      </c>
      <c r="DM185" s="64"/>
      <c r="DN185" s="6">
        <v>0</v>
      </c>
      <c r="DO185" s="9">
        <v>0</v>
      </c>
      <c r="DP185" s="64"/>
      <c r="DQ185" s="95" t="s">
        <v>1129</v>
      </c>
      <c r="DR185" s="64"/>
      <c r="DS185" s="95" t="s">
        <v>1129</v>
      </c>
      <c r="DT185" s="95" t="s">
        <v>1129</v>
      </c>
      <c r="DU185" s="95" t="s">
        <v>1129</v>
      </c>
      <c r="DV185" s="95" t="s">
        <v>1129</v>
      </c>
      <c r="DW185" s="95" t="s">
        <v>1129</v>
      </c>
      <c r="DX185" s="20">
        <v>1</v>
      </c>
      <c r="DY185" s="6">
        <v>0</v>
      </c>
      <c r="DZ185" s="64"/>
      <c r="EA185" s="21">
        <v>3</v>
      </c>
      <c r="EB185" s="21">
        <v>3</v>
      </c>
      <c r="EC185" s="6">
        <v>0</v>
      </c>
      <c r="ED185" s="21">
        <v>3</v>
      </c>
      <c r="EE185" s="9">
        <v>0</v>
      </c>
      <c r="EF185" s="6">
        <v>0</v>
      </c>
      <c r="EG185" s="6">
        <v>0</v>
      </c>
      <c r="EH185" s="6">
        <v>0</v>
      </c>
      <c r="EI185" s="6">
        <v>0</v>
      </c>
      <c r="EJ185" s="59"/>
      <c r="EK185" s="21">
        <v>3</v>
      </c>
      <c r="EL185" s="21">
        <v>3</v>
      </c>
      <c r="EM185" s="21">
        <v>3</v>
      </c>
      <c r="EN185" s="21">
        <v>3</v>
      </c>
      <c r="EO185" s="20">
        <v>1</v>
      </c>
      <c r="EP185" s="20">
        <v>1</v>
      </c>
      <c r="EQ185" s="21">
        <v>3</v>
      </c>
      <c r="ER185" s="21">
        <v>3</v>
      </c>
      <c r="ES185" s="21">
        <v>3</v>
      </c>
      <c r="ET185" s="14">
        <v>0</v>
      </c>
      <c r="EU185" s="14">
        <v>0</v>
      </c>
      <c r="EV185" s="14">
        <v>0</v>
      </c>
      <c r="EW185" s="21">
        <v>3</v>
      </c>
      <c r="EX185" s="21">
        <v>3</v>
      </c>
      <c r="EY185" s="14">
        <v>0</v>
      </c>
      <c r="EZ185" s="14">
        <v>0</v>
      </c>
      <c r="FA185" s="21">
        <v>3</v>
      </c>
      <c r="FB185" s="21">
        <v>3</v>
      </c>
      <c r="FC185" s="14">
        <v>0</v>
      </c>
      <c r="FD185" s="14">
        <v>0</v>
      </c>
      <c r="FE185" s="14">
        <v>0</v>
      </c>
    </row>
    <row r="186" spans="1:162" s="1" customFormat="1" ht="120" customHeight="1" x14ac:dyDescent="0.25">
      <c r="A186" s="13">
        <v>185</v>
      </c>
      <c r="B186" s="6" t="s">
        <v>980</v>
      </c>
      <c r="C186" s="6" t="s">
        <v>981</v>
      </c>
      <c r="D186" s="6" t="s">
        <v>88</v>
      </c>
      <c r="E186" s="6">
        <v>1</v>
      </c>
      <c r="F186" s="6" t="s">
        <v>982</v>
      </c>
      <c r="G186" s="6">
        <v>1</v>
      </c>
      <c r="H186" s="7">
        <v>43658</v>
      </c>
      <c r="I186" s="8">
        <v>2019</v>
      </c>
      <c r="J186" s="7" t="s">
        <v>763</v>
      </c>
      <c r="K186" s="8">
        <v>0</v>
      </c>
      <c r="L186" s="6" t="s">
        <v>30</v>
      </c>
      <c r="M186" s="6">
        <v>2</v>
      </c>
      <c r="N186" s="6" t="s">
        <v>30</v>
      </c>
      <c r="O186" s="6" t="s">
        <v>30</v>
      </c>
      <c r="P186" s="6" t="s">
        <v>30</v>
      </c>
      <c r="Q186" s="6" t="s">
        <v>30</v>
      </c>
      <c r="R186" s="6" t="s">
        <v>30</v>
      </c>
      <c r="S186" s="6" t="s">
        <v>30</v>
      </c>
      <c r="T186" s="6" t="s">
        <v>30</v>
      </c>
      <c r="U186" s="6" t="s">
        <v>31</v>
      </c>
      <c r="V186" s="6" t="s">
        <v>32</v>
      </c>
      <c r="W186" s="6">
        <v>0</v>
      </c>
      <c r="X186" s="59"/>
      <c r="Y186" s="59"/>
      <c r="Z186" s="6">
        <v>1</v>
      </c>
      <c r="AA186" s="6">
        <v>1</v>
      </c>
      <c r="AB186" s="20">
        <v>1</v>
      </c>
      <c r="AC186" s="6">
        <v>0</v>
      </c>
      <c r="AD186" s="6">
        <v>0</v>
      </c>
      <c r="AE186" s="6">
        <v>0</v>
      </c>
      <c r="AF186" s="20">
        <v>1</v>
      </c>
      <c r="AG186" s="59"/>
      <c r="AH186" s="6">
        <v>0</v>
      </c>
      <c r="AI186" s="6">
        <v>0</v>
      </c>
      <c r="AJ186" s="59"/>
      <c r="AK186" s="19">
        <v>3</v>
      </c>
      <c r="AL186" s="19">
        <v>3</v>
      </c>
      <c r="AM186" s="19">
        <v>3</v>
      </c>
      <c r="AN186" s="64"/>
      <c r="AO186" s="6">
        <v>0</v>
      </c>
      <c r="AP186" s="6">
        <v>0</v>
      </c>
      <c r="AQ186" s="6">
        <v>1</v>
      </c>
      <c r="AR186" s="6">
        <v>0</v>
      </c>
      <c r="AS186" s="64"/>
      <c r="AT186" s="21">
        <v>3</v>
      </c>
      <c r="AU186" s="6">
        <v>0</v>
      </c>
      <c r="AV186" s="64"/>
      <c r="AW186" s="6">
        <v>0</v>
      </c>
      <c r="AX186" s="6">
        <v>0</v>
      </c>
      <c r="AY186" s="94" t="s">
        <v>1129</v>
      </c>
      <c r="AZ186" s="95" t="s">
        <v>1129</v>
      </c>
      <c r="BA186" s="21">
        <v>3</v>
      </c>
      <c r="BB186" s="28">
        <v>2</v>
      </c>
      <c r="BC186" s="64"/>
      <c r="BD186" s="20">
        <v>1</v>
      </c>
      <c r="BE186" s="103" t="s">
        <v>1129</v>
      </c>
      <c r="BF186" s="28">
        <v>2</v>
      </c>
      <c r="BG186" s="64"/>
      <c r="BH186" s="28">
        <v>2</v>
      </c>
      <c r="BI186" s="28">
        <v>2</v>
      </c>
      <c r="BJ186" s="64"/>
      <c r="BK186" s="6">
        <v>0</v>
      </c>
      <c r="BL186" s="6">
        <v>0</v>
      </c>
      <c r="BM186" s="6">
        <v>0</v>
      </c>
      <c r="BN186" s="9">
        <v>0</v>
      </c>
      <c r="BO186" s="64"/>
      <c r="BP186" s="6">
        <v>0</v>
      </c>
      <c r="BQ186" s="94" t="s">
        <v>1129</v>
      </c>
      <c r="BR186" s="9">
        <v>0</v>
      </c>
      <c r="BS186" s="95" t="s">
        <v>1129</v>
      </c>
      <c r="BT186" s="64"/>
      <c r="BU186" s="6">
        <v>0</v>
      </c>
      <c r="BV186" s="57"/>
      <c r="BW186" s="6">
        <v>0</v>
      </c>
      <c r="BX186" s="64"/>
      <c r="BY186" s="6">
        <v>0</v>
      </c>
      <c r="BZ186" s="20">
        <v>1</v>
      </c>
      <c r="CA186" s="6">
        <v>0</v>
      </c>
      <c r="CB186" s="21">
        <v>3</v>
      </c>
      <c r="CC186" s="64"/>
      <c r="CD186" s="6">
        <v>0</v>
      </c>
      <c r="CE186" s="6">
        <v>0</v>
      </c>
      <c r="CF186" s="59"/>
      <c r="CG186" s="6">
        <v>0</v>
      </c>
      <c r="CH186" s="6">
        <v>0</v>
      </c>
      <c r="CI186" s="64"/>
      <c r="CJ186" s="6">
        <v>13</v>
      </c>
      <c r="CK186" s="6">
        <v>2174</v>
      </c>
      <c r="CL186" s="59"/>
      <c r="CM186" s="6">
        <v>0</v>
      </c>
      <c r="CN186" s="6">
        <v>1</v>
      </c>
      <c r="CO186" s="6">
        <v>0</v>
      </c>
      <c r="CP186" s="64"/>
      <c r="CQ186" s="64"/>
      <c r="CR186" s="28">
        <v>2</v>
      </c>
      <c r="CS186" s="6">
        <v>0</v>
      </c>
      <c r="CT186" s="6">
        <v>0</v>
      </c>
      <c r="CU186" s="6">
        <v>0</v>
      </c>
      <c r="CV186" s="6">
        <v>0</v>
      </c>
      <c r="CW186" s="21">
        <v>3</v>
      </c>
      <c r="CX186" s="64"/>
      <c r="CY186" s="6">
        <v>0</v>
      </c>
      <c r="CZ186" s="6">
        <v>0</v>
      </c>
      <c r="DA186" s="6">
        <v>0</v>
      </c>
      <c r="DB186" s="95" t="s">
        <v>1129</v>
      </c>
      <c r="DC186" s="64"/>
      <c r="DD186" s="6">
        <v>0</v>
      </c>
      <c r="DE186" s="6">
        <v>0</v>
      </c>
      <c r="DF186" s="6">
        <v>0</v>
      </c>
      <c r="DG186" s="95" t="s">
        <v>1129</v>
      </c>
      <c r="DH186" s="64"/>
      <c r="DI186" s="21">
        <v>3</v>
      </c>
      <c r="DJ186" s="21">
        <v>3</v>
      </c>
      <c r="DK186" s="6">
        <v>0</v>
      </c>
      <c r="DL186" s="21">
        <v>3</v>
      </c>
      <c r="DM186" s="64"/>
      <c r="DN186" s="6">
        <v>0</v>
      </c>
      <c r="DO186" s="9">
        <v>0</v>
      </c>
      <c r="DP186" s="64"/>
      <c r="DQ186" s="95" t="s">
        <v>1129</v>
      </c>
      <c r="DR186" s="64"/>
      <c r="DS186" s="95" t="s">
        <v>1129</v>
      </c>
      <c r="DT186" s="95" t="s">
        <v>1129</v>
      </c>
      <c r="DU186" s="95" t="s">
        <v>1129</v>
      </c>
      <c r="DV186" s="95" t="s">
        <v>1129</v>
      </c>
      <c r="DW186" s="95" t="s">
        <v>1129</v>
      </c>
      <c r="DX186" s="28">
        <v>2</v>
      </c>
      <c r="DY186" s="6">
        <v>0</v>
      </c>
      <c r="DZ186" s="64"/>
      <c r="EA186" s="21">
        <v>3</v>
      </c>
      <c r="EB186" s="6">
        <v>0</v>
      </c>
      <c r="EC186" s="21">
        <v>3</v>
      </c>
      <c r="ED186" s="21">
        <v>3</v>
      </c>
      <c r="EE186" s="9">
        <v>0</v>
      </c>
      <c r="EF186" s="21">
        <v>3</v>
      </c>
      <c r="EG186" s="6">
        <v>0</v>
      </c>
      <c r="EH186" s="6">
        <v>0</v>
      </c>
      <c r="EI186" s="6">
        <v>0</v>
      </c>
      <c r="EJ186" s="59"/>
      <c r="EK186" s="28">
        <v>2</v>
      </c>
      <c r="EL186" s="28">
        <v>2</v>
      </c>
      <c r="EM186" s="21">
        <v>3</v>
      </c>
      <c r="EN186" s="21">
        <v>3</v>
      </c>
      <c r="EO186" s="21">
        <v>3</v>
      </c>
      <c r="EP186" s="20">
        <v>1</v>
      </c>
      <c r="EQ186" s="21">
        <v>3</v>
      </c>
      <c r="ER186" s="21">
        <v>3</v>
      </c>
      <c r="ES186" s="21">
        <v>3</v>
      </c>
      <c r="ET186" s="6">
        <v>0</v>
      </c>
      <c r="EU186" s="6">
        <v>0</v>
      </c>
      <c r="EV186" s="6">
        <v>0</v>
      </c>
      <c r="EW186" s="20">
        <v>1</v>
      </c>
      <c r="EX186" s="6">
        <v>0</v>
      </c>
      <c r="EY186" s="6">
        <v>0</v>
      </c>
      <c r="EZ186" s="6">
        <v>0</v>
      </c>
      <c r="FA186" s="21">
        <v>3</v>
      </c>
      <c r="FB186" s="21">
        <v>3</v>
      </c>
      <c r="FC186" s="6">
        <v>0</v>
      </c>
      <c r="FD186" s="6">
        <v>0</v>
      </c>
      <c r="FE186" s="6">
        <v>0</v>
      </c>
    </row>
    <row r="187" spans="1:162" s="1" customFormat="1" ht="120" customHeight="1" x14ac:dyDescent="0.25">
      <c r="A187" s="13">
        <v>186</v>
      </c>
      <c r="B187" s="6" t="s">
        <v>983</v>
      </c>
      <c r="C187" s="6" t="s">
        <v>984</v>
      </c>
      <c r="D187" s="6" t="s">
        <v>88</v>
      </c>
      <c r="E187" s="6">
        <v>1</v>
      </c>
      <c r="F187" s="6" t="s">
        <v>985</v>
      </c>
      <c r="G187" s="6">
        <v>1</v>
      </c>
      <c r="H187" s="7">
        <v>43664</v>
      </c>
      <c r="I187" s="8">
        <v>2019</v>
      </c>
      <c r="J187" s="7" t="s">
        <v>763</v>
      </c>
      <c r="K187" s="8">
        <v>0</v>
      </c>
      <c r="L187" s="6" t="s">
        <v>30</v>
      </c>
      <c r="M187" s="6">
        <v>2</v>
      </c>
      <c r="N187" s="6" t="s">
        <v>30</v>
      </c>
      <c r="O187" s="6" t="s">
        <v>30</v>
      </c>
      <c r="P187" s="6" t="s">
        <v>30</v>
      </c>
      <c r="Q187" s="6" t="s">
        <v>30</v>
      </c>
      <c r="R187" s="6" t="s">
        <v>30</v>
      </c>
      <c r="S187" s="6" t="s">
        <v>30</v>
      </c>
      <c r="T187" s="6" t="s">
        <v>30</v>
      </c>
      <c r="U187" s="6" t="s">
        <v>31</v>
      </c>
      <c r="V187" s="6" t="s">
        <v>32</v>
      </c>
      <c r="W187" s="14">
        <v>1</v>
      </c>
      <c r="X187" s="58"/>
      <c r="Y187" s="58"/>
      <c r="Z187" s="14">
        <v>1</v>
      </c>
      <c r="AA187" s="14">
        <v>1</v>
      </c>
      <c r="AB187" s="14">
        <v>0</v>
      </c>
      <c r="AC187" s="6">
        <v>0</v>
      </c>
      <c r="AD187" s="6">
        <v>0</v>
      </c>
      <c r="AE187" s="6">
        <v>0</v>
      </c>
      <c r="AF187" s="21">
        <v>3</v>
      </c>
      <c r="AG187" s="59"/>
      <c r="AH187" s="14">
        <v>0</v>
      </c>
      <c r="AI187" s="14">
        <v>0</v>
      </c>
      <c r="AJ187" s="59"/>
      <c r="AK187" s="19">
        <v>3</v>
      </c>
      <c r="AL187" s="19">
        <v>3</v>
      </c>
      <c r="AM187" s="19">
        <v>3</v>
      </c>
      <c r="AN187" s="64"/>
      <c r="AO187" s="14">
        <v>0</v>
      </c>
      <c r="AP187" s="6">
        <v>0</v>
      </c>
      <c r="AQ187" s="20">
        <v>1</v>
      </c>
      <c r="AR187" s="14">
        <v>0</v>
      </c>
      <c r="AS187" s="64"/>
      <c r="AT187" s="21">
        <v>3</v>
      </c>
      <c r="AU187" s="14">
        <v>0</v>
      </c>
      <c r="AV187" s="64"/>
      <c r="AW187" s="14">
        <v>0</v>
      </c>
      <c r="AX187" s="14">
        <v>0</v>
      </c>
      <c r="AY187" s="94" t="s">
        <v>1129</v>
      </c>
      <c r="AZ187" s="95" t="s">
        <v>1129</v>
      </c>
      <c r="BA187" s="20">
        <v>1</v>
      </c>
      <c r="BB187" s="14">
        <v>0</v>
      </c>
      <c r="BC187" s="64"/>
      <c r="BD187" s="6">
        <v>0</v>
      </c>
      <c r="BE187" s="103" t="s">
        <v>1129</v>
      </c>
      <c r="BF187" s="20">
        <v>1</v>
      </c>
      <c r="BG187" s="64"/>
      <c r="BH187" s="20">
        <v>1</v>
      </c>
      <c r="BI187" s="20">
        <v>1</v>
      </c>
      <c r="BJ187" s="64"/>
      <c r="BK187" s="14">
        <v>0</v>
      </c>
      <c r="BL187" s="6">
        <v>0</v>
      </c>
      <c r="BM187" s="14">
        <v>0</v>
      </c>
      <c r="BN187" s="9">
        <v>0</v>
      </c>
      <c r="BO187" s="64"/>
      <c r="BP187" s="14">
        <v>0</v>
      </c>
      <c r="BQ187" s="94" t="s">
        <v>1129</v>
      </c>
      <c r="BR187" s="9">
        <v>0</v>
      </c>
      <c r="BS187" s="95" t="s">
        <v>1129</v>
      </c>
      <c r="BT187" s="64"/>
      <c r="BU187" s="14">
        <v>0</v>
      </c>
      <c r="BV187" s="57"/>
      <c r="BW187" s="14">
        <v>0</v>
      </c>
      <c r="BX187" s="64"/>
      <c r="BY187" s="20">
        <v>1</v>
      </c>
      <c r="BZ187" s="20">
        <v>1</v>
      </c>
      <c r="CA187" s="14">
        <v>0</v>
      </c>
      <c r="CB187" s="14">
        <v>0</v>
      </c>
      <c r="CC187" s="64"/>
      <c r="CD187" s="6">
        <v>0</v>
      </c>
      <c r="CE187" s="6">
        <v>0</v>
      </c>
      <c r="CF187" s="59"/>
      <c r="CG187" s="21">
        <v>3</v>
      </c>
      <c r="CH187" s="6">
        <v>0</v>
      </c>
      <c r="CI187" s="64"/>
      <c r="CJ187" s="14">
        <v>2</v>
      </c>
      <c r="CK187" s="14">
        <v>162</v>
      </c>
      <c r="CL187" s="58"/>
      <c r="CM187" s="14">
        <v>0</v>
      </c>
      <c r="CN187" s="14">
        <v>1</v>
      </c>
      <c r="CO187" s="14">
        <v>0</v>
      </c>
      <c r="CP187" s="64"/>
      <c r="CQ187" s="64"/>
      <c r="CR187" s="28">
        <v>2</v>
      </c>
      <c r="CS187" s="20">
        <v>1</v>
      </c>
      <c r="CT187" s="14">
        <v>0</v>
      </c>
      <c r="CU187" s="14">
        <v>0</v>
      </c>
      <c r="CV187" s="20">
        <v>1</v>
      </c>
      <c r="CW187" s="21">
        <v>3</v>
      </c>
      <c r="CX187" s="64"/>
      <c r="CY187" s="14">
        <v>0</v>
      </c>
      <c r="CZ187" s="14">
        <v>0</v>
      </c>
      <c r="DA187" s="14">
        <v>0</v>
      </c>
      <c r="DB187" s="95" t="s">
        <v>1129</v>
      </c>
      <c r="DC187" s="64"/>
      <c r="DD187" s="20">
        <v>1</v>
      </c>
      <c r="DE187" s="14">
        <v>0</v>
      </c>
      <c r="DF187" s="14">
        <v>0</v>
      </c>
      <c r="DG187" s="95" t="s">
        <v>1129</v>
      </c>
      <c r="DH187" s="64"/>
      <c r="DI187" s="20">
        <v>1</v>
      </c>
      <c r="DJ187" s="21">
        <v>3</v>
      </c>
      <c r="DK187" s="20">
        <v>1</v>
      </c>
      <c r="DL187" s="21">
        <v>3</v>
      </c>
      <c r="DM187" s="64"/>
      <c r="DN187" s="14">
        <v>0</v>
      </c>
      <c r="DO187" s="9">
        <v>0</v>
      </c>
      <c r="DP187" s="64"/>
      <c r="DQ187" s="95" t="s">
        <v>1129</v>
      </c>
      <c r="DR187" s="64"/>
      <c r="DS187" s="95" t="s">
        <v>1129</v>
      </c>
      <c r="DT187" s="95" t="s">
        <v>1129</v>
      </c>
      <c r="DU187" s="95" t="s">
        <v>1129</v>
      </c>
      <c r="DV187" s="95" t="s">
        <v>1129</v>
      </c>
      <c r="DW187" s="95" t="s">
        <v>1129</v>
      </c>
      <c r="DX187" s="20">
        <v>1</v>
      </c>
      <c r="DY187" s="14">
        <v>0</v>
      </c>
      <c r="DZ187" s="64"/>
      <c r="EA187" s="21">
        <v>3</v>
      </c>
      <c r="EB187" s="21">
        <v>3</v>
      </c>
      <c r="EC187" s="14">
        <v>0</v>
      </c>
      <c r="ED187" s="21">
        <v>3</v>
      </c>
      <c r="EE187" s="9">
        <v>0</v>
      </c>
      <c r="EF187" s="14">
        <v>0</v>
      </c>
      <c r="EG187" s="14">
        <v>0</v>
      </c>
      <c r="EH187" s="14">
        <v>0</v>
      </c>
      <c r="EI187" s="14">
        <v>0</v>
      </c>
      <c r="EJ187" s="58"/>
      <c r="EK187" s="21">
        <v>3</v>
      </c>
      <c r="EL187" s="21">
        <v>3</v>
      </c>
      <c r="EM187" s="21">
        <v>3</v>
      </c>
      <c r="EN187" s="21">
        <v>3</v>
      </c>
      <c r="EO187" s="14">
        <v>0</v>
      </c>
      <c r="EP187" s="14">
        <v>0</v>
      </c>
      <c r="EQ187" s="14">
        <v>0</v>
      </c>
      <c r="ER187" s="14">
        <v>0</v>
      </c>
      <c r="ES187" s="14">
        <v>0</v>
      </c>
      <c r="ET187" s="14">
        <v>0</v>
      </c>
      <c r="EU187" s="14">
        <v>0</v>
      </c>
      <c r="EV187" s="14">
        <v>0</v>
      </c>
      <c r="EW187" s="21">
        <v>3</v>
      </c>
      <c r="EX187" s="21">
        <v>3</v>
      </c>
      <c r="EY187" s="14">
        <v>0</v>
      </c>
      <c r="EZ187" s="14">
        <v>0</v>
      </c>
      <c r="FA187" s="14">
        <v>0</v>
      </c>
      <c r="FB187" s="14">
        <v>0</v>
      </c>
      <c r="FC187" s="14">
        <v>0</v>
      </c>
      <c r="FD187" s="20">
        <v>1</v>
      </c>
      <c r="FE187" s="14">
        <v>0</v>
      </c>
      <c r="FF187" s="62"/>
    </row>
    <row r="188" spans="1:162" s="1" customFormat="1" ht="120" customHeight="1" x14ac:dyDescent="0.25">
      <c r="A188" s="13">
        <v>187</v>
      </c>
      <c r="B188" s="6" t="s">
        <v>986</v>
      </c>
      <c r="C188" s="6" t="s">
        <v>987</v>
      </c>
      <c r="D188" s="6" t="s">
        <v>26</v>
      </c>
      <c r="E188" s="6">
        <v>1</v>
      </c>
      <c r="F188" s="6" t="s">
        <v>988</v>
      </c>
      <c r="G188" s="6">
        <v>1</v>
      </c>
      <c r="H188" s="7">
        <v>43699</v>
      </c>
      <c r="I188" s="8">
        <v>2019</v>
      </c>
      <c r="J188" s="7" t="s">
        <v>763</v>
      </c>
      <c r="K188" s="8">
        <v>0</v>
      </c>
      <c r="L188" s="6" t="s">
        <v>30</v>
      </c>
      <c r="M188" s="6">
        <v>2</v>
      </c>
      <c r="N188" s="6" t="s">
        <v>30</v>
      </c>
      <c r="O188" s="6" t="s">
        <v>30</v>
      </c>
      <c r="P188" s="6" t="s">
        <v>30</v>
      </c>
      <c r="Q188" s="6" t="s">
        <v>30</v>
      </c>
      <c r="R188" s="6" t="s">
        <v>30</v>
      </c>
      <c r="S188" s="6" t="s">
        <v>30</v>
      </c>
      <c r="T188" s="6" t="s">
        <v>30</v>
      </c>
      <c r="U188" s="6" t="s">
        <v>31</v>
      </c>
      <c r="V188" s="6" t="s">
        <v>32</v>
      </c>
      <c r="W188" s="6">
        <v>1</v>
      </c>
      <c r="X188" s="59"/>
      <c r="Y188" s="59"/>
      <c r="Z188" s="6">
        <v>1</v>
      </c>
      <c r="AA188" s="6">
        <v>1</v>
      </c>
      <c r="AB188" s="6">
        <v>0</v>
      </c>
      <c r="AC188" s="21">
        <v>3</v>
      </c>
      <c r="AD188" s="20">
        <v>1</v>
      </c>
      <c r="AE188" s="6">
        <v>0</v>
      </c>
      <c r="AF188" s="20">
        <v>1</v>
      </c>
      <c r="AG188" s="59"/>
      <c r="AH188" s="6">
        <v>0</v>
      </c>
      <c r="AI188" s="6">
        <v>0</v>
      </c>
      <c r="AJ188" s="59"/>
      <c r="AK188" s="19">
        <v>3</v>
      </c>
      <c r="AL188" s="19">
        <v>3</v>
      </c>
      <c r="AM188" s="19">
        <v>3</v>
      </c>
      <c r="AN188" s="64"/>
      <c r="AO188" s="6">
        <v>0</v>
      </c>
      <c r="AP188" s="21">
        <v>3</v>
      </c>
      <c r="AQ188" s="21">
        <v>3</v>
      </c>
      <c r="AR188" s="6">
        <v>0</v>
      </c>
      <c r="AS188" s="64"/>
      <c r="AT188" s="21">
        <v>3</v>
      </c>
      <c r="AU188" s="6">
        <v>0</v>
      </c>
      <c r="AV188" s="64"/>
      <c r="AW188" s="6">
        <v>0</v>
      </c>
      <c r="AX188" s="6">
        <v>0</v>
      </c>
      <c r="AY188" s="94" t="s">
        <v>1129</v>
      </c>
      <c r="AZ188" s="95" t="s">
        <v>1129</v>
      </c>
      <c r="BA188" s="20">
        <v>1</v>
      </c>
      <c r="BB188" s="20">
        <v>1</v>
      </c>
      <c r="BC188" s="64"/>
      <c r="BD188" s="20">
        <v>1</v>
      </c>
      <c r="BE188" s="103" t="s">
        <v>1129</v>
      </c>
      <c r="BF188" s="28">
        <v>2</v>
      </c>
      <c r="BG188" s="64"/>
      <c r="BH188" s="20">
        <v>1</v>
      </c>
      <c r="BI188" s="20">
        <v>1</v>
      </c>
      <c r="BJ188" s="64"/>
      <c r="BK188" s="6">
        <v>0</v>
      </c>
      <c r="BL188" s="6">
        <v>0</v>
      </c>
      <c r="BM188" s="6">
        <v>0</v>
      </c>
      <c r="BN188" s="9">
        <v>0</v>
      </c>
      <c r="BO188" s="64"/>
      <c r="BP188" s="6">
        <v>0</v>
      </c>
      <c r="BQ188" s="94" t="s">
        <v>1129</v>
      </c>
      <c r="BR188" s="9">
        <v>0</v>
      </c>
      <c r="BS188" s="95" t="s">
        <v>1129</v>
      </c>
      <c r="BT188" s="64"/>
      <c r="BU188" s="6">
        <v>0</v>
      </c>
      <c r="BV188" s="57"/>
      <c r="BW188" s="6">
        <v>0</v>
      </c>
      <c r="BX188" s="64"/>
      <c r="BY188" s="6">
        <v>0</v>
      </c>
      <c r="BZ188" s="20">
        <v>1</v>
      </c>
      <c r="CA188" s="21">
        <v>3</v>
      </c>
      <c r="CB188" s="6">
        <v>0</v>
      </c>
      <c r="CC188" s="64"/>
      <c r="CD188" s="6">
        <v>0</v>
      </c>
      <c r="CE188" s="6">
        <v>0</v>
      </c>
      <c r="CF188" s="59"/>
      <c r="CG188" s="21">
        <v>3</v>
      </c>
      <c r="CH188" s="6">
        <v>0</v>
      </c>
      <c r="CI188" s="64"/>
      <c r="CJ188" s="6">
        <v>2</v>
      </c>
      <c r="CK188" s="6">
        <v>271</v>
      </c>
      <c r="CL188" s="59"/>
      <c r="CM188" s="6">
        <v>0</v>
      </c>
      <c r="CN188" s="6">
        <v>1</v>
      </c>
      <c r="CO188" s="6">
        <v>0</v>
      </c>
      <c r="CP188" s="64"/>
      <c r="CQ188" s="64"/>
      <c r="CR188" s="21">
        <v>3</v>
      </c>
      <c r="CS188" s="6">
        <v>0</v>
      </c>
      <c r="CT188" s="6">
        <v>0</v>
      </c>
      <c r="CU188" s="6">
        <v>0</v>
      </c>
      <c r="CV188" s="21">
        <v>3</v>
      </c>
      <c r="CW188" s="6">
        <v>0</v>
      </c>
      <c r="CX188" s="64"/>
      <c r="CY188" s="6">
        <v>0</v>
      </c>
      <c r="CZ188" s="6">
        <v>0</v>
      </c>
      <c r="DA188" s="6">
        <v>0</v>
      </c>
      <c r="DB188" s="95" t="s">
        <v>1129</v>
      </c>
      <c r="DC188" s="64"/>
      <c r="DD188" s="21">
        <v>3</v>
      </c>
      <c r="DE188" s="6">
        <v>0</v>
      </c>
      <c r="DF188" s="6">
        <v>0</v>
      </c>
      <c r="DG188" s="95" t="s">
        <v>1129</v>
      </c>
      <c r="DH188" s="64"/>
      <c r="DI188" s="21">
        <v>3</v>
      </c>
      <c r="DJ188" s="21">
        <v>3</v>
      </c>
      <c r="DK188" s="6">
        <v>0</v>
      </c>
      <c r="DL188" s="21">
        <v>3</v>
      </c>
      <c r="DM188" s="64"/>
      <c r="DN188" s="6">
        <v>0</v>
      </c>
      <c r="DO188" s="9">
        <v>0</v>
      </c>
      <c r="DP188" s="64"/>
      <c r="DQ188" s="95" t="s">
        <v>1129</v>
      </c>
      <c r="DR188" s="64"/>
      <c r="DS188" s="95" t="s">
        <v>1129</v>
      </c>
      <c r="DT188" s="95" t="s">
        <v>1129</v>
      </c>
      <c r="DU188" s="95" t="s">
        <v>1129</v>
      </c>
      <c r="DV188" s="95" t="s">
        <v>1129</v>
      </c>
      <c r="DW188" s="95" t="s">
        <v>1129</v>
      </c>
      <c r="DX188" s="6">
        <v>0</v>
      </c>
      <c r="DY188" s="6">
        <v>0</v>
      </c>
      <c r="DZ188" s="64"/>
      <c r="EA188" s="21">
        <v>3</v>
      </c>
      <c r="EB188" s="6">
        <v>0</v>
      </c>
      <c r="EC188" s="13">
        <v>0</v>
      </c>
      <c r="ED188" s="21">
        <v>3</v>
      </c>
      <c r="EE188" s="9">
        <v>0</v>
      </c>
      <c r="EF188" s="6">
        <v>0</v>
      </c>
      <c r="EG188" s="6">
        <v>0</v>
      </c>
      <c r="EH188" s="6">
        <v>0</v>
      </c>
      <c r="EI188" s="6">
        <v>0</v>
      </c>
      <c r="EJ188" s="59"/>
      <c r="EK188" s="21">
        <v>3</v>
      </c>
      <c r="EL188" s="21">
        <v>3</v>
      </c>
      <c r="EM188" s="21">
        <v>3</v>
      </c>
      <c r="EN188" s="21">
        <v>3</v>
      </c>
      <c r="EO188" s="28">
        <v>2</v>
      </c>
      <c r="EP188" s="28">
        <v>2</v>
      </c>
      <c r="EQ188" s="21">
        <v>3</v>
      </c>
      <c r="ER188" s="21">
        <v>3</v>
      </c>
      <c r="ES188" s="21">
        <v>3</v>
      </c>
      <c r="ET188" s="21">
        <v>3</v>
      </c>
      <c r="EU188" s="6">
        <v>0</v>
      </c>
      <c r="EV188" s="6">
        <v>0</v>
      </c>
      <c r="EW188" s="20">
        <v>1</v>
      </c>
      <c r="EX188" s="6">
        <v>0</v>
      </c>
      <c r="EY188" s="6">
        <v>0</v>
      </c>
      <c r="EZ188" s="6">
        <v>0</v>
      </c>
      <c r="FA188" s="6">
        <v>0</v>
      </c>
      <c r="FB188" s="6">
        <v>0</v>
      </c>
      <c r="FC188" s="6">
        <v>0</v>
      </c>
      <c r="FD188" s="6">
        <v>0</v>
      </c>
      <c r="FE188" s="6">
        <v>0</v>
      </c>
    </row>
    <row r="189" spans="1:162" s="1" customFormat="1" ht="120" customHeight="1" x14ac:dyDescent="0.25">
      <c r="A189" s="13">
        <v>188</v>
      </c>
      <c r="B189" s="6" t="s">
        <v>989</v>
      </c>
      <c r="C189" s="6" t="s">
        <v>990</v>
      </c>
      <c r="D189" s="6" t="s">
        <v>991</v>
      </c>
      <c r="E189" s="6">
        <v>1</v>
      </c>
      <c r="F189" s="6" t="s">
        <v>992</v>
      </c>
      <c r="G189" s="6">
        <v>3</v>
      </c>
      <c r="H189" s="7">
        <v>43745</v>
      </c>
      <c r="I189" s="8">
        <v>2019</v>
      </c>
      <c r="J189" s="7" t="s">
        <v>763</v>
      </c>
      <c r="K189" s="8">
        <v>0</v>
      </c>
      <c r="L189" s="6" t="s">
        <v>30</v>
      </c>
      <c r="M189" s="6">
        <v>2</v>
      </c>
      <c r="N189" s="6" t="s">
        <v>30</v>
      </c>
      <c r="O189" s="6" t="s">
        <v>30</v>
      </c>
      <c r="P189" s="6" t="s">
        <v>30</v>
      </c>
      <c r="Q189" s="6" t="s">
        <v>30</v>
      </c>
      <c r="R189" s="6" t="s">
        <v>30</v>
      </c>
      <c r="S189" s="6" t="s">
        <v>30</v>
      </c>
      <c r="T189" s="6" t="s">
        <v>30</v>
      </c>
      <c r="U189" s="6" t="s">
        <v>31</v>
      </c>
      <c r="V189" s="6" t="s">
        <v>32</v>
      </c>
      <c r="W189" s="6">
        <v>0</v>
      </c>
      <c r="X189" s="59"/>
      <c r="Y189" s="59"/>
      <c r="Z189" s="6">
        <v>1</v>
      </c>
      <c r="AA189" s="6">
        <v>1</v>
      </c>
      <c r="AB189" s="6">
        <v>0</v>
      </c>
      <c r="AC189" s="21">
        <v>3</v>
      </c>
      <c r="AD189" s="6">
        <v>0</v>
      </c>
      <c r="AE189" s="6">
        <v>0</v>
      </c>
      <c r="AF189" s="6">
        <v>0</v>
      </c>
      <c r="AG189" s="59"/>
      <c r="AH189" s="21">
        <v>3</v>
      </c>
      <c r="AI189" s="21">
        <v>3</v>
      </c>
      <c r="AJ189" s="59"/>
      <c r="AK189" s="13">
        <v>0</v>
      </c>
      <c r="AL189" s="13">
        <v>0</v>
      </c>
      <c r="AM189" s="13">
        <v>0</v>
      </c>
      <c r="AN189" s="64"/>
      <c r="AO189" s="6">
        <v>0</v>
      </c>
      <c r="AP189" s="6">
        <v>0</v>
      </c>
      <c r="AQ189" s="6">
        <v>0</v>
      </c>
      <c r="AR189" s="21">
        <v>3</v>
      </c>
      <c r="AS189" s="64"/>
      <c r="AT189" s="21">
        <v>3</v>
      </c>
      <c r="AU189" s="6">
        <v>0</v>
      </c>
      <c r="AV189" s="64"/>
      <c r="AW189" s="21">
        <v>3</v>
      </c>
      <c r="AX189" s="6">
        <v>0</v>
      </c>
      <c r="AY189" s="94" t="s">
        <v>1129</v>
      </c>
      <c r="AZ189" s="95" t="s">
        <v>1129</v>
      </c>
      <c r="BA189" s="21">
        <v>3</v>
      </c>
      <c r="BB189" s="20">
        <v>1</v>
      </c>
      <c r="BC189" s="64"/>
      <c r="BD189" s="6">
        <v>0</v>
      </c>
      <c r="BE189" s="103" t="s">
        <v>1129</v>
      </c>
      <c r="BF189" s="6">
        <v>0</v>
      </c>
      <c r="BG189" s="64"/>
      <c r="BH189" s="28">
        <v>2</v>
      </c>
      <c r="BI189" s="21">
        <v>3</v>
      </c>
      <c r="BJ189" s="64"/>
      <c r="BK189" s="6">
        <v>0</v>
      </c>
      <c r="BL189" s="6">
        <v>0</v>
      </c>
      <c r="BM189" s="6">
        <v>0</v>
      </c>
      <c r="BN189" s="10">
        <v>3</v>
      </c>
      <c r="BO189" s="64"/>
      <c r="BP189" s="21">
        <v>3</v>
      </c>
      <c r="BQ189" s="94" t="s">
        <v>1129</v>
      </c>
      <c r="BR189" s="10">
        <v>3</v>
      </c>
      <c r="BS189" s="95" t="s">
        <v>1129</v>
      </c>
      <c r="BT189" s="64"/>
      <c r="BU189" s="20">
        <v>1</v>
      </c>
      <c r="BV189" s="57"/>
      <c r="BW189" s="20">
        <v>1</v>
      </c>
      <c r="BX189" s="64"/>
      <c r="BY189" s="6">
        <v>0</v>
      </c>
      <c r="BZ189" s="6">
        <v>0</v>
      </c>
      <c r="CA189" s="6">
        <v>0</v>
      </c>
      <c r="CB189" s="6">
        <v>0</v>
      </c>
      <c r="CC189" s="64"/>
      <c r="CD189" s="6">
        <v>0</v>
      </c>
      <c r="CE189" s="20">
        <v>1</v>
      </c>
      <c r="CF189" s="59"/>
      <c r="CG189" s="6">
        <v>0</v>
      </c>
      <c r="CH189" s="6">
        <v>0</v>
      </c>
      <c r="CI189" s="64"/>
      <c r="CJ189" s="6">
        <v>22</v>
      </c>
      <c r="CK189" s="6">
        <v>5346</v>
      </c>
      <c r="CL189" s="59"/>
      <c r="CM189" s="6">
        <v>1</v>
      </c>
      <c r="CN189" s="6">
        <v>0</v>
      </c>
      <c r="CO189" s="6">
        <v>0</v>
      </c>
      <c r="CP189" s="64"/>
      <c r="CQ189" s="64"/>
      <c r="CR189" s="28">
        <v>2</v>
      </c>
      <c r="CS189" s="28">
        <v>2</v>
      </c>
      <c r="CT189" s="28">
        <v>2</v>
      </c>
      <c r="CU189" s="6">
        <v>0</v>
      </c>
      <c r="CV189" s="6">
        <v>0</v>
      </c>
      <c r="CW189" s="21">
        <v>3</v>
      </c>
      <c r="CX189" s="64"/>
      <c r="CY189" s="21">
        <v>3</v>
      </c>
      <c r="CZ189" s="6">
        <v>0</v>
      </c>
      <c r="DA189" s="21">
        <v>3</v>
      </c>
      <c r="DB189" s="95" t="s">
        <v>1129</v>
      </c>
      <c r="DC189" s="64"/>
      <c r="DD189" s="6">
        <v>0</v>
      </c>
      <c r="DE189" s="6">
        <v>0</v>
      </c>
      <c r="DF189" s="6">
        <v>0</v>
      </c>
      <c r="DG189" s="95" t="s">
        <v>1129</v>
      </c>
      <c r="DH189" s="64"/>
      <c r="DI189" s="6">
        <v>0</v>
      </c>
      <c r="DJ189" s="6">
        <v>0</v>
      </c>
      <c r="DK189" s="6">
        <v>0</v>
      </c>
      <c r="DL189" s="6">
        <v>0</v>
      </c>
      <c r="DM189" s="64"/>
      <c r="DN189" s="6">
        <v>0</v>
      </c>
      <c r="DO189" s="11">
        <v>1</v>
      </c>
      <c r="DP189" s="64"/>
      <c r="DQ189" s="95" t="s">
        <v>1129</v>
      </c>
      <c r="DR189" s="64"/>
      <c r="DS189" s="95" t="s">
        <v>1129</v>
      </c>
      <c r="DT189" s="95" t="s">
        <v>1129</v>
      </c>
      <c r="DU189" s="95" t="s">
        <v>1129</v>
      </c>
      <c r="DV189" s="95" t="s">
        <v>1129</v>
      </c>
      <c r="DW189" s="95" t="s">
        <v>1129</v>
      </c>
      <c r="DX189" s="6">
        <v>0</v>
      </c>
      <c r="DY189" s="6">
        <v>0</v>
      </c>
      <c r="DZ189" s="64"/>
      <c r="EA189" s="21">
        <v>3</v>
      </c>
      <c r="EB189" s="21">
        <v>3</v>
      </c>
      <c r="EC189" s="21">
        <v>3</v>
      </c>
      <c r="ED189" s="21">
        <v>3</v>
      </c>
      <c r="EE189" s="10">
        <v>3</v>
      </c>
      <c r="EF189" s="6">
        <v>0</v>
      </c>
      <c r="EG189" s="6">
        <v>0</v>
      </c>
      <c r="EH189" s="6">
        <v>0</v>
      </c>
      <c r="EI189" s="6">
        <v>0</v>
      </c>
      <c r="EJ189" s="59"/>
      <c r="EK189" s="6">
        <v>0</v>
      </c>
      <c r="EL189" s="6">
        <v>0</v>
      </c>
      <c r="EM189" s="6">
        <v>0</v>
      </c>
      <c r="EN189" s="6">
        <v>0</v>
      </c>
      <c r="EO189" s="6">
        <v>0</v>
      </c>
      <c r="EP189" s="6">
        <v>0</v>
      </c>
      <c r="EQ189" s="6">
        <v>0</v>
      </c>
      <c r="ER189" s="6">
        <v>0</v>
      </c>
      <c r="ES189" s="6">
        <v>0</v>
      </c>
      <c r="ET189" s="6">
        <v>0</v>
      </c>
      <c r="EU189" s="6">
        <v>0</v>
      </c>
      <c r="EV189" s="6">
        <v>0</v>
      </c>
      <c r="EW189" s="6">
        <v>0</v>
      </c>
      <c r="EX189" s="6">
        <v>0</v>
      </c>
      <c r="EY189" s="6">
        <v>0</v>
      </c>
      <c r="EZ189" s="6">
        <v>0</v>
      </c>
      <c r="FA189" s="6">
        <v>0</v>
      </c>
      <c r="FB189" s="6">
        <v>0</v>
      </c>
      <c r="FC189" s="6">
        <v>0</v>
      </c>
      <c r="FD189" s="6">
        <v>0</v>
      </c>
      <c r="FE189" s="6">
        <v>0</v>
      </c>
    </row>
    <row r="190" spans="1:162" s="1" customFormat="1" ht="120" customHeight="1" x14ac:dyDescent="0.25">
      <c r="A190" s="13">
        <v>189</v>
      </c>
      <c r="B190" s="6" t="s">
        <v>993</v>
      </c>
      <c r="C190" s="6" t="s">
        <v>994</v>
      </c>
      <c r="D190" s="6" t="s">
        <v>26</v>
      </c>
      <c r="E190" s="6">
        <v>1</v>
      </c>
      <c r="F190" s="6" t="s">
        <v>995</v>
      </c>
      <c r="G190" s="6">
        <v>2</v>
      </c>
      <c r="H190" s="7">
        <v>43755</v>
      </c>
      <c r="I190" s="8">
        <v>2019</v>
      </c>
      <c r="J190" s="7" t="s">
        <v>763</v>
      </c>
      <c r="K190" s="8">
        <v>0</v>
      </c>
      <c r="L190" s="6" t="s">
        <v>30</v>
      </c>
      <c r="M190" s="6">
        <v>2</v>
      </c>
      <c r="N190" s="6" t="s">
        <v>30</v>
      </c>
      <c r="O190" s="6" t="s">
        <v>30</v>
      </c>
      <c r="P190" s="6" t="s">
        <v>30</v>
      </c>
      <c r="Q190" s="6" t="s">
        <v>30</v>
      </c>
      <c r="R190" s="6" t="s">
        <v>30</v>
      </c>
      <c r="S190" s="6" t="s">
        <v>30</v>
      </c>
      <c r="T190" s="6" t="s">
        <v>30</v>
      </c>
      <c r="U190" s="6" t="s">
        <v>52</v>
      </c>
      <c r="V190" s="6" t="s">
        <v>32</v>
      </c>
      <c r="W190" s="6">
        <v>1</v>
      </c>
      <c r="X190" s="59"/>
      <c r="Y190" s="59"/>
      <c r="Z190" s="6">
        <v>1</v>
      </c>
      <c r="AA190" s="6">
        <v>1</v>
      </c>
      <c r="AB190" s="6">
        <v>0</v>
      </c>
      <c r="AC190" s="21">
        <v>3</v>
      </c>
      <c r="AD190" s="21">
        <v>3</v>
      </c>
      <c r="AE190" s="6">
        <v>0</v>
      </c>
      <c r="AF190" s="20">
        <v>1</v>
      </c>
      <c r="AG190" s="59"/>
      <c r="AH190" s="6">
        <v>0</v>
      </c>
      <c r="AI190" s="6">
        <v>0</v>
      </c>
      <c r="AJ190" s="59"/>
      <c r="AK190" s="13">
        <v>0</v>
      </c>
      <c r="AL190" s="13">
        <v>0</v>
      </c>
      <c r="AM190" s="13">
        <v>0</v>
      </c>
      <c r="AN190" s="64"/>
      <c r="AO190" s="6">
        <v>0</v>
      </c>
      <c r="AP190" s="6">
        <v>0</v>
      </c>
      <c r="AQ190" s="6">
        <v>0</v>
      </c>
      <c r="AR190" s="6">
        <v>0</v>
      </c>
      <c r="AS190" s="64"/>
      <c r="AT190" s="21">
        <v>3</v>
      </c>
      <c r="AU190" s="6">
        <v>0</v>
      </c>
      <c r="AV190" s="64"/>
      <c r="AW190" s="6">
        <v>0</v>
      </c>
      <c r="AX190" s="6">
        <v>0</v>
      </c>
      <c r="AY190" s="94" t="s">
        <v>1129</v>
      </c>
      <c r="AZ190" s="95" t="s">
        <v>1129</v>
      </c>
      <c r="BA190" s="28">
        <v>2</v>
      </c>
      <c r="BB190" s="20">
        <v>1</v>
      </c>
      <c r="BC190" s="64"/>
      <c r="BD190" s="28">
        <v>2</v>
      </c>
      <c r="BE190" s="103" t="s">
        <v>1129</v>
      </c>
      <c r="BF190" s="28">
        <v>2</v>
      </c>
      <c r="BG190" s="64"/>
      <c r="BH190" s="28">
        <v>2</v>
      </c>
      <c r="BI190" s="6">
        <v>0</v>
      </c>
      <c r="BJ190" s="64"/>
      <c r="BK190" s="6">
        <v>0</v>
      </c>
      <c r="BL190" s="6">
        <v>0</v>
      </c>
      <c r="BM190" s="6">
        <v>0</v>
      </c>
      <c r="BN190" s="9">
        <v>0</v>
      </c>
      <c r="BO190" s="64"/>
      <c r="BP190" s="6">
        <v>0</v>
      </c>
      <c r="BQ190" s="94" t="s">
        <v>1129</v>
      </c>
      <c r="BR190" s="9">
        <v>0</v>
      </c>
      <c r="BS190" s="95" t="s">
        <v>1129</v>
      </c>
      <c r="BT190" s="64"/>
      <c r="BU190" s="6">
        <v>0</v>
      </c>
      <c r="BV190" s="57"/>
      <c r="BW190" s="6">
        <v>0</v>
      </c>
      <c r="BX190" s="64"/>
      <c r="BY190" s="6">
        <v>0</v>
      </c>
      <c r="BZ190" s="20">
        <v>1</v>
      </c>
      <c r="CA190" s="20">
        <v>1</v>
      </c>
      <c r="CB190" s="6">
        <v>0</v>
      </c>
      <c r="CC190" s="64"/>
      <c r="CD190" s="6">
        <v>0</v>
      </c>
      <c r="CE190" s="6">
        <v>0</v>
      </c>
      <c r="CF190" s="59"/>
      <c r="CG190" s="6">
        <v>0</v>
      </c>
      <c r="CH190" s="21">
        <v>3</v>
      </c>
      <c r="CI190" s="64"/>
      <c r="CJ190" s="6">
        <v>10</v>
      </c>
      <c r="CK190" s="6">
        <v>915</v>
      </c>
      <c r="CL190" s="59"/>
      <c r="CM190" s="6">
        <v>0</v>
      </c>
      <c r="CN190" s="6">
        <v>0</v>
      </c>
      <c r="CO190" s="6">
        <v>1</v>
      </c>
      <c r="CP190" s="64"/>
      <c r="CQ190" s="64"/>
      <c r="CR190" s="28">
        <v>2</v>
      </c>
      <c r="CS190" s="28">
        <v>2</v>
      </c>
      <c r="CT190" s="6">
        <v>0</v>
      </c>
      <c r="CU190" s="6">
        <v>0</v>
      </c>
      <c r="CV190" s="28">
        <v>2</v>
      </c>
      <c r="CW190" s="6">
        <v>0</v>
      </c>
      <c r="CX190" s="64"/>
      <c r="CY190" s="6">
        <v>0</v>
      </c>
      <c r="CZ190" s="6">
        <v>0</v>
      </c>
      <c r="DA190" s="6">
        <v>0</v>
      </c>
      <c r="DB190" s="95" t="s">
        <v>1129</v>
      </c>
      <c r="DC190" s="64"/>
      <c r="DD190" s="6">
        <v>0</v>
      </c>
      <c r="DE190" s="6">
        <v>0</v>
      </c>
      <c r="DF190" s="6">
        <v>0</v>
      </c>
      <c r="DG190" s="95" t="s">
        <v>1129</v>
      </c>
      <c r="DH190" s="64"/>
      <c r="DI190" s="6">
        <v>0</v>
      </c>
      <c r="DJ190" s="6">
        <v>0</v>
      </c>
      <c r="DK190" s="6">
        <v>0</v>
      </c>
      <c r="DL190" s="21">
        <v>3</v>
      </c>
      <c r="DM190" s="64"/>
      <c r="DN190" s="6">
        <v>0</v>
      </c>
      <c r="DO190" s="9">
        <v>0</v>
      </c>
      <c r="DP190" s="64"/>
      <c r="DQ190" s="95" t="s">
        <v>1129</v>
      </c>
      <c r="DR190" s="64"/>
      <c r="DS190" s="95" t="s">
        <v>1129</v>
      </c>
      <c r="DT190" s="95" t="s">
        <v>1129</v>
      </c>
      <c r="DU190" s="95" t="s">
        <v>1129</v>
      </c>
      <c r="DV190" s="95" t="s">
        <v>1129</v>
      </c>
      <c r="DW190" s="95" t="s">
        <v>1129</v>
      </c>
      <c r="DX190" s="6">
        <v>0</v>
      </c>
      <c r="DY190" s="6">
        <v>0</v>
      </c>
      <c r="DZ190" s="64"/>
      <c r="EA190" s="21">
        <v>3</v>
      </c>
      <c r="EB190" s="21">
        <v>3</v>
      </c>
      <c r="EC190" s="6">
        <v>0</v>
      </c>
      <c r="ED190" s="21">
        <v>3</v>
      </c>
      <c r="EE190" s="9">
        <v>0</v>
      </c>
      <c r="EF190" s="6">
        <v>0</v>
      </c>
      <c r="EG190" s="6">
        <v>0</v>
      </c>
      <c r="EH190" s="6">
        <v>0</v>
      </c>
      <c r="EI190" s="6">
        <v>0</v>
      </c>
      <c r="EJ190" s="59"/>
      <c r="EK190" s="6">
        <v>0</v>
      </c>
      <c r="EL190" s="6">
        <v>0</v>
      </c>
      <c r="EM190" s="21">
        <v>3</v>
      </c>
      <c r="EN190" s="6">
        <v>0</v>
      </c>
      <c r="EO190" s="6">
        <v>0</v>
      </c>
      <c r="EP190" s="28">
        <v>2</v>
      </c>
      <c r="EQ190" s="6">
        <v>0</v>
      </c>
      <c r="ER190" s="6">
        <v>0</v>
      </c>
      <c r="ES190" s="6">
        <v>0</v>
      </c>
      <c r="ET190" s="6">
        <v>0</v>
      </c>
      <c r="EU190" s="6">
        <v>0</v>
      </c>
      <c r="EV190" s="6">
        <v>0</v>
      </c>
      <c r="EW190" s="6">
        <v>0</v>
      </c>
      <c r="EX190" s="6">
        <v>0</v>
      </c>
      <c r="EY190" s="6">
        <v>0</v>
      </c>
      <c r="EZ190" s="6">
        <v>0</v>
      </c>
      <c r="FA190" s="6">
        <v>0</v>
      </c>
      <c r="FB190" s="6">
        <v>0</v>
      </c>
      <c r="FC190" s="6">
        <v>0</v>
      </c>
      <c r="FD190" s="6">
        <v>0</v>
      </c>
      <c r="FE190" s="6">
        <v>0</v>
      </c>
    </row>
    <row r="191" spans="1:162" s="1" customFormat="1" ht="120" customHeight="1" x14ac:dyDescent="0.25">
      <c r="A191" s="13">
        <v>190</v>
      </c>
      <c r="B191" s="6" t="s">
        <v>996</v>
      </c>
      <c r="C191" s="6" t="s">
        <v>997</v>
      </c>
      <c r="D191" s="6" t="s">
        <v>998</v>
      </c>
      <c r="E191" s="6">
        <v>1</v>
      </c>
      <c r="F191" s="6" t="s">
        <v>999</v>
      </c>
      <c r="G191" s="6">
        <v>1</v>
      </c>
      <c r="H191" s="7">
        <v>43759</v>
      </c>
      <c r="I191" s="8">
        <v>2019</v>
      </c>
      <c r="J191" s="7" t="s">
        <v>763</v>
      </c>
      <c r="K191" s="8">
        <v>0</v>
      </c>
      <c r="L191" s="6" t="s">
        <v>30</v>
      </c>
      <c r="M191" s="6">
        <v>2</v>
      </c>
      <c r="N191" s="6" t="s">
        <v>30</v>
      </c>
      <c r="O191" s="6" t="s">
        <v>30</v>
      </c>
      <c r="P191" s="6" t="s">
        <v>30</v>
      </c>
      <c r="Q191" s="6" t="s">
        <v>30</v>
      </c>
      <c r="R191" s="6" t="s">
        <v>30</v>
      </c>
      <c r="S191" s="6" t="s">
        <v>30</v>
      </c>
      <c r="T191" s="6" t="s">
        <v>30</v>
      </c>
      <c r="U191" s="6" t="s">
        <v>31</v>
      </c>
      <c r="V191" s="6" t="s">
        <v>32</v>
      </c>
      <c r="W191" s="6">
        <v>1</v>
      </c>
      <c r="X191" s="59"/>
      <c r="Y191" s="59"/>
      <c r="Z191" s="6">
        <v>1</v>
      </c>
      <c r="AA191" s="6">
        <v>1</v>
      </c>
      <c r="AB191" s="6">
        <v>0</v>
      </c>
      <c r="AC191" s="21">
        <v>3</v>
      </c>
      <c r="AD191" s="6">
        <v>0</v>
      </c>
      <c r="AE191" s="6">
        <v>0</v>
      </c>
      <c r="AF191" s="20">
        <v>1</v>
      </c>
      <c r="AG191" s="59"/>
      <c r="AH191" s="6">
        <v>0</v>
      </c>
      <c r="AI191" s="6">
        <v>0</v>
      </c>
      <c r="AJ191" s="59"/>
      <c r="AK191" s="19">
        <v>3</v>
      </c>
      <c r="AL191" s="19">
        <v>3</v>
      </c>
      <c r="AM191" s="19">
        <v>3</v>
      </c>
      <c r="AN191" s="64"/>
      <c r="AO191" s="6">
        <v>0</v>
      </c>
      <c r="AP191" s="21">
        <v>3</v>
      </c>
      <c r="AQ191" s="6">
        <v>1</v>
      </c>
      <c r="AR191" s="6">
        <v>0</v>
      </c>
      <c r="AS191" s="64"/>
      <c r="AT191" s="21">
        <v>3</v>
      </c>
      <c r="AU191" s="6">
        <v>0</v>
      </c>
      <c r="AV191" s="64"/>
      <c r="AW191" s="6">
        <v>0</v>
      </c>
      <c r="AX191" s="6">
        <v>0</v>
      </c>
      <c r="AY191" s="94" t="s">
        <v>1129</v>
      </c>
      <c r="AZ191" s="95" t="s">
        <v>1129</v>
      </c>
      <c r="BA191" s="20">
        <v>1</v>
      </c>
      <c r="BB191" s="6">
        <v>0</v>
      </c>
      <c r="BC191" s="64"/>
      <c r="BD191" s="6">
        <v>0</v>
      </c>
      <c r="BE191" s="103" t="s">
        <v>1129</v>
      </c>
      <c r="BF191" s="20">
        <v>1</v>
      </c>
      <c r="BG191" s="64"/>
      <c r="BH191" s="20">
        <v>1</v>
      </c>
      <c r="BI191" s="20">
        <v>1</v>
      </c>
      <c r="BJ191" s="64"/>
      <c r="BK191" s="6">
        <v>0</v>
      </c>
      <c r="BL191" s="6">
        <v>0</v>
      </c>
      <c r="BM191" s="6">
        <v>0</v>
      </c>
      <c r="BN191" s="9">
        <v>0</v>
      </c>
      <c r="BO191" s="64"/>
      <c r="BP191" s="6">
        <v>0</v>
      </c>
      <c r="BQ191" s="94" t="s">
        <v>1129</v>
      </c>
      <c r="BR191" s="9">
        <v>0</v>
      </c>
      <c r="BS191" s="95" t="s">
        <v>1129</v>
      </c>
      <c r="BT191" s="64"/>
      <c r="BU191" s="6">
        <v>0</v>
      </c>
      <c r="BV191" s="57"/>
      <c r="BW191" s="6">
        <v>0</v>
      </c>
      <c r="BX191" s="64"/>
      <c r="BY191" s="20">
        <v>1</v>
      </c>
      <c r="BZ191" s="20">
        <v>1</v>
      </c>
      <c r="CA191" s="21">
        <v>3</v>
      </c>
      <c r="CB191" s="6">
        <v>0</v>
      </c>
      <c r="CC191" s="64"/>
      <c r="CD191" s="6">
        <v>0</v>
      </c>
      <c r="CE191" s="6">
        <v>0</v>
      </c>
      <c r="CF191" s="59"/>
      <c r="CG191" s="21">
        <v>3</v>
      </c>
      <c r="CH191" s="6">
        <v>0</v>
      </c>
      <c r="CI191" s="64"/>
      <c r="CJ191" s="6">
        <v>2</v>
      </c>
      <c r="CK191" s="6">
        <v>233</v>
      </c>
      <c r="CL191" s="59"/>
      <c r="CM191" s="6">
        <v>0</v>
      </c>
      <c r="CN191" s="6">
        <v>1</v>
      </c>
      <c r="CO191" s="6">
        <v>0</v>
      </c>
      <c r="CP191" s="64"/>
      <c r="CQ191" s="64"/>
      <c r="CR191" s="28">
        <v>2</v>
      </c>
      <c r="CS191" s="6">
        <v>0</v>
      </c>
      <c r="CT191" s="6">
        <v>0</v>
      </c>
      <c r="CU191" s="6">
        <v>0</v>
      </c>
      <c r="CV191" s="21">
        <v>3</v>
      </c>
      <c r="CW191" s="6">
        <v>0</v>
      </c>
      <c r="CX191" s="64"/>
      <c r="CY191" s="6">
        <v>0</v>
      </c>
      <c r="CZ191" s="6">
        <v>0</v>
      </c>
      <c r="DA191" s="6">
        <v>0</v>
      </c>
      <c r="DB191" s="95" t="s">
        <v>1129</v>
      </c>
      <c r="DC191" s="64"/>
      <c r="DD191" s="21">
        <v>3</v>
      </c>
      <c r="DE191" s="6">
        <v>0</v>
      </c>
      <c r="DF191" s="6">
        <v>0</v>
      </c>
      <c r="DG191" s="95" t="s">
        <v>1129</v>
      </c>
      <c r="DH191" s="64"/>
      <c r="DI191" s="21">
        <v>3</v>
      </c>
      <c r="DJ191" s="21">
        <v>3</v>
      </c>
      <c r="DK191" s="6">
        <v>0</v>
      </c>
      <c r="DL191" s="21">
        <v>3</v>
      </c>
      <c r="DM191" s="64"/>
      <c r="DN191" s="6">
        <v>0</v>
      </c>
      <c r="DO191" s="9">
        <v>0</v>
      </c>
      <c r="DP191" s="64"/>
      <c r="DQ191" s="95" t="s">
        <v>1129</v>
      </c>
      <c r="DR191" s="64"/>
      <c r="DS191" s="95" t="s">
        <v>1129</v>
      </c>
      <c r="DT191" s="95" t="s">
        <v>1129</v>
      </c>
      <c r="DU191" s="95" t="s">
        <v>1129</v>
      </c>
      <c r="DV191" s="95" t="s">
        <v>1129</v>
      </c>
      <c r="DW191" s="95" t="s">
        <v>1129</v>
      </c>
      <c r="DX191" s="6">
        <v>0</v>
      </c>
      <c r="DY191" s="6">
        <v>0</v>
      </c>
      <c r="DZ191" s="64"/>
      <c r="EA191" s="21">
        <v>3</v>
      </c>
      <c r="EB191" s="21">
        <v>3</v>
      </c>
      <c r="EC191" s="13">
        <v>0</v>
      </c>
      <c r="ED191" s="21">
        <v>3</v>
      </c>
      <c r="EE191" s="9">
        <v>0</v>
      </c>
      <c r="EF191" s="6">
        <v>0</v>
      </c>
      <c r="EG191" s="6">
        <v>0</v>
      </c>
      <c r="EH191" s="6">
        <v>0</v>
      </c>
      <c r="EI191" s="6">
        <v>0</v>
      </c>
      <c r="EJ191" s="59"/>
      <c r="EK191" s="21">
        <v>3</v>
      </c>
      <c r="EL191" s="21">
        <v>3</v>
      </c>
      <c r="EM191" s="21">
        <v>3</v>
      </c>
      <c r="EN191" s="21">
        <v>3</v>
      </c>
      <c r="EO191" s="28">
        <v>2</v>
      </c>
      <c r="EP191" s="6">
        <v>0</v>
      </c>
      <c r="EQ191" s="21">
        <v>3</v>
      </c>
      <c r="ER191" s="21">
        <v>3</v>
      </c>
      <c r="ES191" s="6">
        <v>0</v>
      </c>
      <c r="ET191" s="6">
        <v>0</v>
      </c>
      <c r="EU191" s="6">
        <v>0</v>
      </c>
      <c r="EV191" s="6">
        <v>0</v>
      </c>
      <c r="EW191" s="21">
        <v>3</v>
      </c>
      <c r="EX191" s="6">
        <v>0</v>
      </c>
      <c r="EY191" s="6">
        <v>0</v>
      </c>
      <c r="EZ191" s="6">
        <v>0</v>
      </c>
      <c r="FA191" s="6">
        <v>0</v>
      </c>
      <c r="FB191" s="21">
        <v>3</v>
      </c>
      <c r="FC191" s="6">
        <v>0</v>
      </c>
      <c r="FD191" s="6">
        <v>0</v>
      </c>
      <c r="FE191" s="6">
        <v>0</v>
      </c>
    </row>
    <row r="192" spans="1:162" s="1" customFormat="1" ht="120" customHeight="1" x14ac:dyDescent="0.25">
      <c r="A192" s="13">
        <v>191</v>
      </c>
      <c r="B192" s="6" t="s">
        <v>1000</v>
      </c>
      <c r="C192" s="6" t="s">
        <v>1001</v>
      </c>
      <c r="D192" s="89" t="s">
        <v>1056</v>
      </c>
      <c r="E192" s="6">
        <v>1</v>
      </c>
      <c r="F192" s="6" t="s">
        <v>173</v>
      </c>
      <c r="G192" s="6">
        <v>1</v>
      </c>
      <c r="H192" s="7">
        <v>43913</v>
      </c>
      <c r="I192" s="8">
        <v>2020</v>
      </c>
      <c r="J192" s="7">
        <v>44173</v>
      </c>
      <c r="K192" s="8">
        <v>2020</v>
      </c>
      <c r="L192" s="6" t="s">
        <v>30</v>
      </c>
      <c r="M192" s="6">
        <v>2</v>
      </c>
      <c r="N192" s="6" t="s">
        <v>30</v>
      </c>
      <c r="O192" s="6" t="s">
        <v>30</v>
      </c>
      <c r="P192" s="6" t="s">
        <v>30</v>
      </c>
      <c r="Q192" s="6" t="s">
        <v>30</v>
      </c>
      <c r="R192" s="6" t="s">
        <v>30</v>
      </c>
      <c r="S192" s="6" t="s">
        <v>30</v>
      </c>
      <c r="T192" s="6" t="s">
        <v>30</v>
      </c>
      <c r="U192" s="6" t="s">
        <v>31</v>
      </c>
      <c r="V192" s="6" t="s">
        <v>32</v>
      </c>
      <c r="W192" s="6">
        <v>0</v>
      </c>
      <c r="X192" s="59"/>
      <c r="Y192" s="59"/>
      <c r="Z192" s="6">
        <v>1</v>
      </c>
      <c r="AA192" s="6">
        <v>1</v>
      </c>
      <c r="AB192" s="6">
        <v>0</v>
      </c>
      <c r="AC192" s="6">
        <v>0</v>
      </c>
      <c r="AD192" s="28">
        <v>2</v>
      </c>
      <c r="AE192" s="6">
        <v>0</v>
      </c>
      <c r="AF192" s="6">
        <v>0</v>
      </c>
      <c r="AG192" s="59"/>
      <c r="AH192" s="21">
        <v>3</v>
      </c>
      <c r="AI192" s="21">
        <v>3</v>
      </c>
      <c r="AJ192" s="59"/>
      <c r="AK192" s="6">
        <v>0</v>
      </c>
      <c r="AL192" s="6">
        <v>0</v>
      </c>
      <c r="AM192" s="6">
        <v>0</v>
      </c>
      <c r="AN192" s="64"/>
      <c r="AO192" s="6">
        <v>0</v>
      </c>
      <c r="AP192" s="6">
        <v>0</v>
      </c>
      <c r="AQ192" s="6">
        <v>0</v>
      </c>
      <c r="AR192" s="6">
        <v>0</v>
      </c>
      <c r="AS192" s="64"/>
      <c r="AT192" s="21">
        <v>3</v>
      </c>
      <c r="AU192" s="6">
        <v>0</v>
      </c>
      <c r="AV192" s="64"/>
      <c r="AW192" s="28">
        <v>2</v>
      </c>
      <c r="AX192" s="6">
        <v>0</v>
      </c>
      <c r="AY192" s="53">
        <v>1</v>
      </c>
      <c r="AZ192" s="50">
        <v>2</v>
      </c>
      <c r="BA192" s="28">
        <v>2</v>
      </c>
      <c r="BB192" s="6">
        <v>0</v>
      </c>
      <c r="BC192" s="64"/>
      <c r="BD192" s="28">
        <v>2</v>
      </c>
      <c r="BE192" s="53">
        <v>1</v>
      </c>
      <c r="BF192" s="101">
        <v>1</v>
      </c>
      <c r="BG192" s="64"/>
      <c r="BH192" s="28">
        <v>2</v>
      </c>
      <c r="BI192" s="28">
        <v>2</v>
      </c>
      <c r="BJ192" s="64"/>
      <c r="BK192" s="20">
        <v>1</v>
      </c>
      <c r="BL192" s="6">
        <v>0</v>
      </c>
      <c r="BM192" s="20">
        <v>1</v>
      </c>
      <c r="BN192" s="6"/>
      <c r="BO192" s="64"/>
      <c r="BP192" s="21">
        <v>3</v>
      </c>
      <c r="BQ192" s="53">
        <v>0</v>
      </c>
      <c r="BR192" s="21">
        <v>3</v>
      </c>
      <c r="BS192" s="53">
        <v>3</v>
      </c>
      <c r="BT192" s="64"/>
      <c r="BU192" s="20">
        <v>1</v>
      </c>
      <c r="BV192" s="57"/>
      <c r="BW192" s="20">
        <v>1</v>
      </c>
      <c r="BX192" s="64"/>
      <c r="BY192" s="6">
        <v>0</v>
      </c>
      <c r="BZ192" s="20">
        <v>1</v>
      </c>
      <c r="CA192" s="6">
        <v>0</v>
      </c>
      <c r="CB192" s="6">
        <v>0</v>
      </c>
      <c r="CC192" s="64"/>
      <c r="CD192" s="20">
        <v>1</v>
      </c>
      <c r="CE192" s="20">
        <v>1</v>
      </c>
      <c r="CF192" s="59"/>
      <c r="CG192" s="6">
        <v>0</v>
      </c>
      <c r="CH192" s="6">
        <v>0</v>
      </c>
      <c r="CI192" s="64"/>
      <c r="CJ192" s="6">
        <v>39</v>
      </c>
      <c r="CK192" s="6">
        <v>10277</v>
      </c>
      <c r="CL192" s="59"/>
      <c r="CM192" s="6">
        <v>0</v>
      </c>
      <c r="CN192" s="6">
        <v>0</v>
      </c>
      <c r="CO192" s="6">
        <v>1</v>
      </c>
      <c r="CP192" s="64"/>
      <c r="CQ192" s="64"/>
      <c r="CR192" s="28">
        <v>2</v>
      </c>
      <c r="CS192" s="28">
        <v>2</v>
      </c>
      <c r="CT192" s="21">
        <v>3</v>
      </c>
      <c r="CU192" s="20">
        <v>1</v>
      </c>
      <c r="CV192" s="21">
        <v>3</v>
      </c>
      <c r="CW192" s="21">
        <v>3</v>
      </c>
      <c r="CX192" s="64"/>
      <c r="CY192" s="28">
        <v>2</v>
      </c>
      <c r="CZ192" s="20">
        <v>1</v>
      </c>
      <c r="DA192" s="21">
        <v>3</v>
      </c>
      <c r="DB192" s="53">
        <v>0</v>
      </c>
      <c r="DC192" s="64"/>
      <c r="DD192" s="6">
        <v>0</v>
      </c>
      <c r="DE192" s="6">
        <v>0</v>
      </c>
      <c r="DF192" s="6">
        <v>0</v>
      </c>
      <c r="DG192" s="53">
        <v>0</v>
      </c>
      <c r="DH192" s="64"/>
      <c r="DI192" s="6">
        <v>0</v>
      </c>
      <c r="DJ192" s="6">
        <v>0</v>
      </c>
      <c r="DK192" s="6">
        <v>0</v>
      </c>
      <c r="DL192" s="6">
        <v>0</v>
      </c>
      <c r="DM192" s="64"/>
      <c r="DN192" s="6">
        <v>0</v>
      </c>
      <c r="DO192" s="11">
        <v>1</v>
      </c>
      <c r="DP192" s="64"/>
      <c r="DQ192" s="53">
        <v>1</v>
      </c>
      <c r="DR192" s="64"/>
      <c r="DS192" s="53">
        <v>1</v>
      </c>
      <c r="DT192" s="53">
        <v>1</v>
      </c>
      <c r="DU192" s="53">
        <v>0</v>
      </c>
      <c r="DV192" s="53">
        <v>1</v>
      </c>
      <c r="DW192" s="53">
        <v>1</v>
      </c>
      <c r="DX192" s="6">
        <v>0</v>
      </c>
      <c r="DY192" s="6">
        <v>0</v>
      </c>
      <c r="DZ192" s="64"/>
      <c r="EA192" s="21">
        <v>3</v>
      </c>
      <c r="EB192" s="6">
        <v>0</v>
      </c>
      <c r="EC192" s="21">
        <v>3</v>
      </c>
      <c r="ED192" s="21">
        <v>3</v>
      </c>
      <c r="EE192" s="10">
        <v>3</v>
      </c>
      <c r="EF192" s="21">
        <v>3</v>
      </c>
      <c r="EG192" s="6">
        <v>0</v>
      </c>
      <c r="EH192" s="6">
        <v>0</v>
      </c>
      <c r="EI192" s="6">
        <v>0</v>
      </c>
      <c r="EJ192" s="59"/>
      <c r="EK192" s="6">
        <v>0</v>
      </c>
      <c r="EL192" s="6">
        <v>0</v>
      </c>
      <c r="EM192" s="6">
        <v>0</v>
      </c>
      <c r="EN192" s="6">
        <v>0</v>
      </c>
      <c r="EO192" s="6">
        <v>0</v>
      </c>
      <c r="EP192" s="6">
        <v>0</v>
      </c>
      <c r="EQ192" s="6">
        <v>0</v>
      </c>
      <c r="ER192" s="6">
        <v>0</v>
      </c>
      <c r="ES192" s="6">
        <v>0</v>
      </c>
      <c r="ET192" s="6">
        <v>0</v>
      </c>
      <c r="EU192" s="6">
        <v>0</v>
      </c>
      <c r="EV192" s="6">
        <v>0</v>
      </c>
      <c r="EW192" s="6">
        <v>0</v>
      </c>
      <c r="EX192" s="6">
        <v>0</v>
      </c>
      <c r="EY192" s="6">
        <v>0</v>
      </c>
      <c r="EZ192" s="6">
        <v>0</v>
      </c>
      <c r="FA192" s="6">
        <v>0</v>
      </c>
      <c r="FB192" s="6">
        <v>0</v>
      </c>
      <c r="FC192" s="6">
        <v>0</v>
      </c>
      <c r="FD192" s="6">
        <v>0</v>
      </c>
      <c r="FE192" s="6">
        <v>0</v>
      </c>
    </row>
    <row r="193" spans="1:161" s="1" customFormat="1" ht="120" customHeight="1" x14ac:dyDescent="0.25">
      <c r="A193" s="13">
        <v>192</v>
      </c>
      <c r="B193" s="6" t="s">
        <v>1002</v>
      </c>
      <c r="C193" s="6" t="s">
        <v>1003</v>
      </c>
      <c r="D193" s="89" t="s">
        <v>1056</v>
      </c>
      <c r="E193" s="6">
        <v>5</v>
      </c>
      <c r="F193" s="6" t="s">
        <v>1004</v>
      </c>
      <c r="G193" s="6">
        <v>1</v>
      </c>
      <c r="H193" s="7">
        <v>43994</v>
      </c>
      <c r="I193" s="8">
        <v>2020</v>
      </c>
      <c r="J193" s="7">
        <v>44173</v>
      </c>
      <c r="K193" s="8">
        <v>2020</v>
      </c>
      <c r="L193" s="6" t="s">
        <v>30</v>
      </c>
      <c r="M193" s="6">
        <v>2</v>
      </c>
      <c r="N193" s="6" t="s">
        <v>30</v>
      </c>
      <c r="O193" s="6" t="s">
        <v>30</v>
      </c>
      <c r="P193" s="6" t="s">
        <v>30</v>
      </c>
      <c r="Q193" s="6" t="s">
        <v>30</v>
      </c>
      <c r="R193" s="6" t="s">
        <v>30</v>
      </c>
      <c r="S193" s="6" t="s">
        <v>30</v>
      </c>
      <c r="T193" s="6" t="s">
        <v>30</v>
      </c>
      <c r="U193" s="6" t="s">
        <v>31</v>
      </c>
      <c r="V193" s="13"/>
      <c r="W193" s="6">
        <v>0</v>
      </c>
      <c r="X193" s="59"/>
      <c r="Y193" s="59"/>
      <c r="Z193" s="6">
        <v>1</v>
      </c>
      <c r="AA193" s="6">
        <v>1</v>
      </c>
      <c r="AB193" s="6">
        <v>0</v>
      </c>
      <c r="AC193" s="21">
        <v>3</v>
      </c>
      <c r="AD193" s="28">
        <v>2</v>
      </c>
      <c r="AE193" s="6">
        <v>0</v>
      </c>
      <c r="AF193" s="6">
        <v>0</v>
      </c>
      <c r="AG193" s="59"/>
      <c r="AH193" s="21">
        <v>3</v>
      </c>
      <c r="AI193" s="21">
        <v>3</v>
      </c>
      <c r="AJ193" s="59"/>
      <c r="AK193" s="13">
        <v>0</v>
      </c>
      <c r="AL193" s="13">
        <v>0</v>
      </c>
      <c r="AM193" s="13">
        <v>0</v>
      </c>
      <c r="AN193" s="64"/>
      <c r="AO193" s="6">
        <v>0</v>
      </c>
      <c r="AP193" s="21">
        <v>3</v>
      </c>
      <c r="AQ193" s="6">
        <v>0</v>
      </c>
      <c r="AR193" s="6">
        <v>0</v>
      </c>
      <c r="AS193" s="64"/>
      <c r="AT193" s="21">
        <v>3</v>
      </c>
      <c r="AU193" s="6">
        <v>0</v>
      </c>
      <c r="AV193" s="64"/>
      <c r="AW193" s="28">
        <v>2</v>
      </c>
      <c r="AX193" s="21">
        <v>3</v>
      </c>
      <c r="AY193" s="52">
        <v>1</v>
      </c>
      <c r="AZ193" s="52">
        <v>1</v>
      </c>
      <c r="BA193" s="6">
        <v>0</v>
      </c>
      <c r="BB193" s="13">
        <v>0</v>
      </c>
      <c r="BC193" s="64"/>
      <c r="BD193" s="28">
        <v>2</v>
      </c>
      <c r="BE193" s="52">
        <v>1</v>
      </c>
      <c r="BF193" s="72">
        <v>2</v>
      </c>
      <c r="BG193" s="64"/>
      <c r="BH193" s="28">
        <v>2</v>
      </c>
      <c r="BI193" s="21">
        <v>3</v>
      </c>
      <c r="BJ193" s="64"/>
      <c r="BK193" s="6">
        <v>0</v>
      </c>
      <c r="BL193" s="6">
        <v>0</v>
      </c>
      <c r="BM193" s="6">
        <v>0</v>
      </c>
      <c r="BN193" s="6">
        <v>0</v>
      </c>
      <c r="BO193" s="64"/>
      <c r="BP193" s="6">
        <v>0</v>
      </c>
      <c r="BQ193" s="52">
        <v>0</v>
      </c>
      <c r="BR193" s="10">
        <v>3</v>
      </c>
      <c r="BS193" s="52">
        <v>3</v>
      </c>
      <c r="BT193" s="64"/>
      <c r="BU193" s="20">
        <v>1</v>
      </c>
      <c r="BV193" s="57"/>
      <c r="BW193" s="20">
        <v>1</v>
      </c>
      <c r="BX193" s="64"/>
      <c r="BY193" s="6">
        <v>0</v>
      </c>
      <c r="BZ193" s="6">
        <v>0</v>
      </c>
      <c r="CA193" s="6">
        <v>0</v>
      </c>
      <c r="CB193" s="6">
        <v>0</v>
      </c>
      <c r="CC193" s="64"/>
      <c r="CD193" s="6">
        <v>0</v>
      </c>
      <c r="CE193" s="20">
        <v>1</v>
      </c>
      <c r="CF193" s="59"/>
      <c r="CG193" s="21">
        <v>3</v>
      </c>
      <c r="CH193" s="6">
        <v>0</v>
      </c>
      <c r="CI193" s="64"/>
      <c r="CJ193" s="6">
        <v>65</v>
      </c>
      <c r="CK193" s="6">
        <v>10887</v>
      </c>
      <c r="CL193" s="59"/>
      <c r="CM193" s="6">
        <v>1</v>
      </c>
      <c r="CN193" s="6">
        <v>0</v>
      </c>
      <c r="CO193" s="6">
        <v>0</v>
      </c>
      <c r="CP193" s="64"/>
      <c r="CQ193" s="64"/>
      <c r="CR193" s="28">
        <v>2</v>
      </c>
      <c r="CS193" s="28">
        <v>2</v>
      </c>
      <c r="CT193" s="21">
        <v>3</v>
      </c>
      <c r="CU193" s="20">
        <v>1</v>
      </c>
      <c r="CV193" s="6">
        <v>0</v>
      </c>
      <c r="CW193" s="6">
        <v>0</v>
      </c>
      <c r="CX193" s="64"/>
      <c r="CY193" s="28">
        <v>2</v>
      </c>
      <c r="CZ193" s="6">
        <v>0</v>
      </c>
      <c r="DA193" s="21">
        <v>3</v>
      </c>
      <c r="DB193" s="53">
        <v>0</v>
      </c>
      <c r="DC193" s="64"/>
      <c r="DD193" s="6">
        <v>0</v>
      </c>
      <c r="DE193" s="6">
        <v>0</v>
      </c>
      <c r="DF193" s="6">
        <v>0</v>
      </c>
      <c r="DG193" s="53">
        <v>0</v>
      </c>
      <c r="DH193" s="64"/>
      <c r="DI193" s="6">
        <v>0</v>
      </c>
      <c r="DJ193" s="6">
        <v>0</v>
      </c>
      <c r="DK193" s="6">
        <v>0</v>
      </c>
      <c r="DL193" s="6">
        <v>0</v>
      </c>
      <c r="DM193" s="64"/>
      <c r="DN193" s="6">
        <v>0</v>
      </c>
      <c r="DO193" s="11">
        <v>1</v>
      </c>
      <c r="DP193" s="64"/>
      <c r="DQ193" s="52">
        <v>1</v>
      </c>
      <c r="DR193" s="64"/>
      <c r="DS193" s="52">
        <v>1</v>
      </c>
      <c r="DT193" s="52">
        <v>1</v>
      </c>
      <c r="DU193" s="52">
        <v>1</v>
      </c>
      <c r="DV193" s="52">
        <v>1</v>
      </c>
      <c r="DW193" s="52">
        <v>1</v>
      </c>
      <c r="DX193" s="6">
        <v>0</v>
      </c>
      <c r="DY193" s="6">
        <v>0</v>
      </c>
      <c r="DZ193" s="64"/>
      <c r="EA193" s="21">
        <v>3</v>
      </c>
      <c r="EB193" s="6">
        <v>0</v>
      </c>
      <c r="EC193" s="21">
        <v>3</v>
      </c>
      <c r="ED193" s="21">
        <v>3</v>
      </c>
      <c r="EE193" s="6">
        <v>0</v>
      </c>
      <c r="EF193" s="6">
        <v>0</v>
      </c>
      <c r="EG193" s="6">
        <v>0</v>
      </c>
      <c r="EH193" s="6">
        <v>0</v>
      </c>
      <c r="EI193" s="6">
        <v>0</v>
      </c>
      <c r="EJ193" s="59"/>
      <c r="EK193" s="6">
        <v>0</v>
      </c>
      <c r="EL193" s="6">
        <v>0</v>
      </c>
      <c r="EM193" s="6">
        <v>0</v>
      </c>
      <c r="EN193" s="6">
        <v>0</v>
      </c>
      <c r="EO193" s="6">
        <v>0</v>
      </c>
      <c r="EP193" s="6">
        <v>0</v>
      </c>
      <c r="EQ193" s="6">
        <v>0</v>
      </c>
      <c r="ER193" s="6">
        <v>0</v>
      </c>
      <c r="ES193" s="6">
        <v>0</v>
      </c>
      <c r="ET193" s="6">
        <v>0</v>
      </c>
      <c r="EU193" s="6">
        <v>0</v>
      </c>
      <c r="EV193" s="6">
        <v>0</v>
      </c>
      <c r="EW193" s="6">
        <v>0</v>
      </c>
      <c r="EX193" s="6">
        <v>0</v>
      </c>
      <c r="EY193" s="6">
        <v>0</v>
      </c>
      <c r="EZ193" s="6">
        <v>0</v>
      </c>
      <c r="FA193" s="6">
        <v>0</v>
      </c>
      <c r="FB193" s="6">
        <v>0</v>
      </c>
      <c r="FC193" s="6">
        <v>0</v>
      </c>
      <c r="FD193" s="6">
        <v>0</v>
      </c>
      <c r="FE193" s="6">
        <v>0</v>
      </c>
    </row>
    <row r="194" spans="1:161" s="1" customFormat="1" ht="120" customHeight="1" x14ac:dyDescent="0.25">
      <c r="A194" s="86">
        <v>193</v>
      </c>
      <c r="B194" s="53" t="s">
        <v>1049</v>
      </c>
      <c r="C194" s="44" t="s">
        <v>1050</v>
      </c>
      <c r="D194" s="44" t="s">
        <v>1055</v>
      </c>
      <c r="E194" s="6">
        <v>4</v>
      </c>
      <c r="F194" s="44" t="s">
        <v>1043</v>
      </c>
      <c r="G194" s="6">
        <v>2</v>
      </c>
      <c r="H194" s="7">
        <v>44111</v>
      </c>
      <c r="I194" s="8">
        <v>2020</v>
      </c>
      <c r="J194" s="79" t="s">
        <v>1128</v>
      </c>
      <c r="K194" s="8">
        <v>2021</v>
      </c>
      <c r="L194" s="6" t="s">
        <v>30</v>
      </c>
      <c r="M194" s="6">
        <v>1</v>
      </c>
      <c r="N194" s="6">
        <v>0</v>
      </c>
      <c r="O194" s="6" t="s">
        <v>30</v>
      </c>
      <c r="P194" s="6" t="s">
        <v>30</v>
      </c>
      <c r="Q194" s="6" t="s">
        <v>30</v>
      </c>
      <c r="R194" s="6" t="s">
        <v>30</v>
      </c>
      <c r="S194" s="6" t="s">
        <v>30</v>
      </c>
      <c r="T194" s="6" t="s">
        <v>30</v>
      </c>
      <c r="U194" s="80" t="s">
        <v>52</v>
      </c>
      <c r="V194" s="81" t="s">
        <v>32</v>
      </c>
      <c r="W194" s="6">
        <v>0</v>
      </c>
      <c r="X194" s="59"/>
      <c r="Y194" s="59"/>
      <c r="Z194" s="53">
        <v>0</v>
      </c>
      <c r="AA194" s="53">
        <v>0</v>
      </c>
      <c r="AB194" s="53">
        <v>0</v>
      </c>
      <c r="AC194" s="52">
        <v>0</v>
      </c>
      <c r="AD194" s="50">
        <v>0</v>
      </c>
      <c r="AE194" s="53">
        <v>0</v>
      </c>
      <c r="AF194" s="53">
        <v>0</v>
      </c>
      <c r="AG194" s="59"/>
      <c r="AH194" s="52">
        <v>0</v>
      </c>
      <c r="AI194" s="52">
        <v>0</v>
      </c>
      <c r="AJ194" s="59"/>
      <c r="AK194" s="45">
        <v>0</v>
      </c>
      <c r="AL194" s="84">
        <v>3</v>
      </c>
      <c r="AM194" s="84">
        <v>3</v>
      </c>
      <c r="AN194" s="64"/>
      <c r="AO194" s="53">
        <v>0</v>
      </c>
      <c r="AP194" s="52">
        <v>0</v>
      </c>
      <c r="AQ194" s="53">
        <v>0</v>
      </c>
      <c r="AR194" s="53">
        <v>0</v>
      </c>
      <c r="AS194" s="64"/>
      <c r="AT194" s="52">
        <v>0</v>
      </c>
      <c r="AU194" s="53">
        <v>0</v>
      </c>
      <c r="AV194" s="64"/>
      <c r="AW194" s="50">
        <v>0</v>
      </c>
      <c r="AX194" s="52">
        <v>0</v>
      </c>
      <c r="AY194" s="96">
        <v>0</v>
      </c>
      <c r="AZ194" s="86">
        <v>0</v>
      </c>
      <c r="BA194" s="6">
        <v>0</v>
      </c>
      <c r="BB194" s="13">
        <v>0</v>
      </c>
      <c r="BC194" s="64"/>
      <c r="BD194" s="50">
        <v>0</v>
      </c>
      <c r="BE194" s="53">
        <v>0</v>
      </c>
      <c r="BF194" s="6">
        <v>0</v>
      </c>
      <c r="BG194" s="64"/>
      <c r="BH194" s="50">
        <v>0</v>
      </c>
      <c r="BI194" s="52">
        <v>0</v>
      </c>
      <c r="BJ194" s="64"/>
      <c r="BK194" s="6">
        <v>0</v>
      </c>
      <c r="BL194" s="6">
        <v>0</v>
      </c>
      <c r="BM194" s="6">
        <v>0</v>
      </c>
      <c r="BN194" s="6">
        <v>0</v>
      </c>
      <c r="BO194" s="64"/>
      <c r="BP194" s="6">
        <v>0</v>
      </c>
      <c r="BQ194" s="52">
        <v>0</v>
      </c>
      <c r="BR194" s="82">
        <v>0</v>
      </c>
      <c r="BS194" s="52">
        <v>0</v>
      </c>
      <c r="BT194" s="64"/>
      <c r="BU194" s="51">
        <v>0</v>
      </c>
      <c r="BV194" s="57"/>
      <c r="BW194" s="51">
        <v>0</v>
      </c>
      <c r="BX194" s="64"/>
      <c r="BY194" s="6">
        <v>0</v>
      </c>
      <c r="BZ194" s="6">
        <v>0</v>
      </c>
      <c r="CA194" s="6">
        <v>0</v>
      </c>
      <c r="CB194" s="6">
        <v>0</v>
      </c>
      <c r="CC194" s="64"/>
      <c r="CD194" s="6">
        <v>0</v>
      </c>
      <c r="CE194" s="51">
        <v>0</v>
      </c>
      <c r="CF194" s="59"/>
      <c r="CG194" s="52">
        <v>0</v>
      </c>
      <c r="CH194" s="6">
        <v>0</v>
      </c>
      <c r="CI194" s="64"/>
      <c r="CJ194" s="6">
        <v>0</v>
      </c>
      <c r="CK194" s="80" t="s">
        <v>30</v>
      </c>
      <c r="CL194" s="59"/>
      <c r="CM194" s="80" t="s">
        <v>1129</v>
      </c>
      <c r="CN194" s="80" t="s">
        <v>1129</v>
      </c>
      <c r="CO194" s="80" t="s">
        <v>1129</v>
      </c>
      <c r="CP194" s="64"/>
      <c r="CQ194" s="64"/>
      <c r="CR194" s="50">
        <v>0</v>
      </c>
      <c r="CS194" s="50">
        <v>0</v>
      </c>
      <c r="CT194" s="52">
        <v>0</v>
      </c>
      <c r="CU194" s="51">
        <v>0</v>
      </c>
      <c r="CV194" s="53">
        <v>0</v>
      </c>
      <c r="CW194" s="53">
        <v>0</v>
      </c>
      <c r="CX194" s="64"/>
      <c r="CY194" s="50">
        <v>0</v>
      </c>
      <c r="CZ194" s="6">
        <v>0</v>
      </c>
      <c r="DA194" s="52">
        <v>0</v>
      </c>
      <c r="DB194" s="53">
        <v>0</v>
      </c>
      <c r="DC194" s="64"/>
      <c r="DD194" s="6">
        <v>0</v>
      </c>
      <c r="DE194" s="6">
        <v>0</v>
      </c>
      <c r="DF194" s="6">
        <v>0</v>
      </c>
      <c r="DG194" s="53">
        <v>0</v>
      </c>
      <c r="DH194" s="64"/>
      <c r="DI194" s="53">
        <v>0</v>
      </c>
      <c r="DJ194" s="53">
        <v>0</v>
      </c>
      <c r="DK194" s="85" t="s">
        <v>1129</v>
      </c>
      <c r="DL194" s="85" t="s">
        <v>1129</v>
      </c>
      <c r="DM194" s="64"/>
      <c r="DN194" s="6">
        <v>0</v>
      </c>
      <c r="DO194" s="83">
        <v>0</v>
      </c>
      <c r="DP194" s="64"/>
      <c r="DQ194" s="53">
        <v>0</v>
      </c>
      <c r="DR194" s="64"/>
      <c r="DS194" s="53">
        <v>0</v>
      </c>
      <c r="DT194" s="53">
        <v>0</v>
      </c>
      <c r="DU194" s="53">
        <v>0</v>
      </c>
      <c r="DV194" s="53">
        <v>0</v>
      </c>
      <c r="DW194" s="53">
        <v>0</v>
      </c>
      <c r="DX194" s="6">
        <v>0</v>
      </c>
      <c r="DY194" s="6">
        <v>0</v>
      </c>
      <c r="DZ194" s="64"/>
      <c r="EA194" s="21">
        <v>3</v>
      </c>
      <c r="EB194" s="75">
        <v>3</v>
      </c>
      <c r="EC194" s="52">
        <v>0</v>
      </c>
      <c r="ED194" s="21">
        <v>3</v>
      </c>
      <c r="EE194" s="6">
        <v>0</v>
      </c>
      <c r="EF194" s="6">
        <v>0</v>
      </c>
      <c r="EG194" s="6">
        <v>0</v>
      </c>
      <c r="EH194" s="6">
        <v>0</v>
      </c>
      <c r="EI194" s="6">
        <v>0</v>
      </c>
      <c r="EJ194" s="59"/>
      <c r="EK194" s="6">
        <v>0</v>
      </c>
      <c r="EL194" s="6">
        <v>0</v>
      </c>
      <c r="EM194" s="6">
        <v>0</v>
      </c>
      <c r="EN194" s="6">
        <v>0</v>
      </c>
      <c r="EO194" s="6">
        <v>0</v>
      </c>
      <c r="EP194" s="6">
        <v>0</v>
      </c>
      <c r="EQ194" s="6">
        <v>0</v>
      </c>
      <c r="ER194" s="6">
        <v>0</v>
      </c>
      <c r="ES194" s="6">
        <v>0</v>
      </c>
      <c r="ET194" s="6">
        <v>0</v>
      </c>
      <c r="EU194" s="6">
        <v>0</v>
      </c>
      <c r="EV194" s="6">
        <v>0</v>
      </c>
      <c r="EW194" s="6">
        <v>0</v>
      </c>
      <c r="EX194" s="6">
        <v>0</v>
      </c>
      <c r="EY194" s="6">
        <v>0</v>
      </c>
      <c r="EZ194" s="6">
        <v>0</v>
      </c>
      <c r="FA194" s="6">
        <v>0</v>
      </c>
      <c r="FB194" s="6">
        <v>0</v>
      </c>
      <c r="FC194" s="6">
        <v>0</v>
      </c>
      <c r="FD194" s="6">
        <v>0</v>
      </c>
      <c r="FE194" s="6">
        <v>0</v>
      </c>
    </row>
    <row r="195" spans="1:161" s="1" customFormat="1" ht="120" customHeight="1" x14ac:dyDescent="0.25">
      <c r="A195" s="13">
        <v>194</v>
      </c>
      <c r="B195" s="6" t="s">
        <v>1005</v>
      </c>
      <c r="C195" s="6" t="s">
        <v>1006</v>
      </c>
      <c r="D195" s="6" t="s">
        <v>1007</v>
      </c>
      <c r="E195" s="6">
        <v>1</v>
      </c>
      <c r="F195" s="6" t="s">
        <v>1008</v>
      </c>
      <c r="G195" s="6">
        <v>3</v>
      </c>
      <c r="H195" s="7">
        <v>44127</v>
      </c>
      <c r="I195" s="8">
        <v>2020</v>
      </c>
      <c r="J195" s="7">
        <v>44197</v>
      </c>
      <c r="K195" s="8">
        <v>2021</v>
      </c>
      <c r="L195" s="6" t="s">
        <v>30</v>
      </c>
      <c r="M195" s="6">
        <v>2</v>
      </c>
      <c r="N195" s="6" t="s">
        <v>30</v>
      </c>
      <c r="O195" s="6" t="s">
        <v>30</v>
      </c>
      <c r="P195" s="6" t="s">
        <v>30</v>
      </c>
      <c r="Q195" s="6" t="s">
        <v>30</v>
      </c>
      <c r="R195" s="6" t="s">
        <v>30</v>
      </c>
      <c r="S195" s="6" t="s">
        <v>30</v>
      </c>
      <c r="T195" s="6" t="s">
        <v>30</v>
      </c>
      <c r="U195" s="6" t="s">
        <v>31</v>
      </c>
      <c r="V195" s="13" t="s">
        <v>32</v>
      </c>
      <c r="W195" s="6">
        <v>1</v>
      </c>
      <c r="X195" s="59"/>
      <c r="Y195" s="59"/>
      <c r="Z195" s="6">
        <v>1</v>
      </c>
      <c r="AA195" s="6">
        <v>1</v>
      </c>
      <c r="AB195" s="20">
        <v>1</v>
      </c>
      <c r="AC195" s="6">
        <v>3</v>
      </c>
      <c r="AD195" s="6">
        <v>0</v>
      </c>
      <c r="AE195" s="6">
        <v>0</v>
      </c>
      <c r="AF195" s="6">
        <v>0</v>
      </c>
      <c r="AG195" s="59"/>
      <c r="AH195" s="20">
        <v>1</v>
      </c>
      <c r="AI195" s="20">
        <v>1</v>
      </c>
      <c r="AJ195" s="59"/>
      <c r="AK195" s="13">
        <v>0</v>
      </c>
      <c r="AL195" s="13">
        <v>0</v>
      </c>
      <c r="AM195" s="13">
        <v>0</v>
      </c>
      <c r="AN195" s="64"/>
      <c r="AO195" s="6">
        <v>0</v>
      </c>
      <c r="AP195" s="6">
        <v>0</v>
      </c>
      <c r="AQ195" s="6">
        <v>0</v>
      </c>
      <c r="AR195" s="20">
        <v>1</v>
      </c>
      <c r="AS195" s="64"/>
      <c r="AT195" s="21">
        <v>3</v>
      </c>
      <c r="AU195" s="6">
        <v>0</v>
      </c>
      <c r="AV195" s="64"/>
      <c r="AW195" s="6">
        <v>0</v>
      </c>
      <c r="AX195" s="6">
        <v>0</v>
      </c>
      <c r="AY195" s="53">
        <v>0</v>
      </c>
      <c r="AZ195" s="53">
        <v>0</v>
      </c>
      <c r="BA195" s="28">
        <v>2</v>
      </c>
      <c r="BB195" s="28">
        <v>2</v>
      </c>
      <c r="BC195" s="64"/>
      <c r="BD195" s="6">
        <v>0</v>
      </c>
      <c r="BE195" s="53">
        <v>0</v>
      </c>
      <c r="BF195" s="20">
        <v>1</v>
      </c>
      <c r="BG195" s="64"/>
      <c r="BH195" s="28">
        <v>2</v>
      </c>
      <c r="BI195" s="28">
        <v>2</v>
      </c>
      <c r="BJ195" s="64"/>
      <c r="BK195" s="21">
        <v>3</v>
      </c>
      <c r="BL195" s="6">
        <v>0</v>
      </c>
      <c r="BM195" s="28">
        <v>2</v>
      </c>
      <c r="BN195" s="6">
        <v>0</v>
      </c>
      <c r="BO195" s="64"/>
      <c r="BP195" s="21">
        <v>3</v>
      </c>
      <c r="BQ195" s="53">
        <v>0</v>
      </c>
      <c r="BR195" s="10">
        <v>3</v>
      </c>
      <c r="BS195" s="53">
        <v>3</v>
      </c>
      <c r="BT195" s="64"/>
      <c r="BU195" s="20">
        <v>1</v>
      </c>
      <c r="BV195" s="57"/>
      <c r="BW195" s="20">
        <v>1</v>
      </c>
      <c r="BX195" s="64"/>
      <c r="BY195" s="6">
        <v>0</v>
      </c>
      <c r="BZ195" s="20">
        <v>1</v>
      </c>
      <c r="CA195" s="6">
        <v>0</v>
      </c>
      <c r="CB195" s="6">
        <v>0</v>
      </c>
      <c r="CC195" s="64"/>
      <c r="CD195" s="6">
        <v>0</v>
      </c>
      <c r="CE195" s="6">
        <v>0</v>
      </c>
      <c r="CF195" s="59"/>
      <c r="CG195" s="21">
        <v>3</v>
      </c>
      <c r="CH195" s="6">
        <v>0</v>
      </c>
      <c r="CI195" s="64"/>
      <c r="CJ195" s="6">
        <v>16</v>
      </c>
      <c r="CK195" s="6">
        <v>3067</v>
      </c>
      <c r="CL195" s="59"/>
      <c r="CM195" s="6">
        <v>0</v>
      </c>
      <c r="CN195" s="6">
        <v>0</v>
      </c>
      <c r="CO195" s="6">
        <v>1</v>
      </c>
      <c r="CP195" s="64"/>
      <c r="CQ195" s="64"/>
      <c r="CR195" s="28">
        <v>2</v>
      </c>
      <c r="CS195" s="28">
        <v>2</v>
      </c>
      <c r="CT195" s="21">
        <v>3</v>
      </c>
      <c r="CU195" s="28">
        <v>2</v>
      </c>
      <c r="CV195" s="28">
        <v>2</v>
      </c>
      <c r="CW195" s="6">
        <v>0</v>
      </c>
      <c r="CX195" s="64"/>
      <c r="CY195" s="21">
        <v>3</v>
      </c>
      <c r="CZ195" s="6">
        <v>0</v>
      </c>
      <c r="DA195" s="6">
        <v>0</v>
      </c>
      <c r="DB195" s="53">
        <v>0</v>
      </c>
      <c r="DC195" s="64"/>
      <c r="DD195" s="20">
        <v>1</v>
      </c>
      <c r="DE195" s="6">
        <v>0</v>
      </c>
      <c r="DF195" s="6">
        <v>0</v>
      </c>
      <c r="DG195" s="95" t="s">
        <v>30</v>
      </c>
      <c r="DH195" s="64"/>
      <c r="DI195" s="28">
        <v>2</v>
      </c>
      <c r="DJ195" s="6">
        <v>0</v>
      </c>
      <c r="DK195" s="6">
        <v>0</v>
      </c>
      <c r="DL195" s="21">
        <v>3</v>
      </c>
      <c r="DM195" s="64"/>
      <c r="DN195" s="20">
        <v>1</v>
      </c>
      <c r="DO195" s="11">
        <v>1</v>
      </c>
      <c r="DP195" s="64"/>
      <c r="DQ195" s="53">
        <v>0</v>
      </c>
      <c r="DR195" s="64"/>
      <c r="DS195" s="53">
        <v>0</v>
      </c>
      <c r="DT195" s="53">
        <v>0</v>
      </c>
      <c r="DU195" s="53">
        <v>0</v>
      </c>
      <c r="DV195" s="53">
        <v>0</v>
      </c>
      <c r="DW195" s="53">
        <v>0</v>
      </c>
      <c r="DX195" s="6">
        <v>0</v>
      </c>
      <c r="DY195" s="6">
        <v>0</v>
      </c>
      <c r="DZ195" s="64"/>
      <c r="EA195" s="6">
        <v>0</v>
      </c>
      <c r="EB195" s="6">
        <v>0</v>
      </c>
      <c r="EC195" s="6">
        <v>0</v>
      </c>
      <c r="ED195" s="6">
        <v>0</v>
      </c>
      <c r="EE195" s="6">
        <v>0</v>
      </c>
      <c r="EF195" s="6">
        <v>0</v>
      </c>
      <c r="EG195" s="6">
        <v>0</v>
      </c>
      <c r="EH195" s="6">
        <v>0</v>
      </c>
      <c r="EI195" s="6">
        <v>0</v>
      </c>
      <c r="EJ195" s="59"/>
      <c r="EK195" s="21">
        <v>3</v>
      </c>
      <c r="EL195" s="21">
        <v>3</v>
      </c>
      <c r="EM195" s="21">
        <v>3</v>
      </c>
      <c r="EN195" s="21">
        <v>3</v>
      </c>
      <c r="EO195" s="28">
        <v>2</v>
      </c>
      <c r="EP195" s="6">
        <v>0</v>
      </c>
      <c r="EQ195" s="21">
        <v>3</v>
      </c>
      <c r="ER195" s="21">
        <v>3</v>
      </c>
      <c r="ES195" s="21">
        <v>3</v>
      </c>
      <c r="ET195" s="6">
        <v>0</v>
      </c>
      <c r="EU195" s="6">
        <v>0</v>
      </c>
      <c r="EV195" s="21">
        <v>3</v>
      </c>
      <c r="EW195" s="21">
        <v>3</v>
      </c>
      <c r="EX195" s="6">
        <v>0</v>
      </c>
      <c r="EY195" s="6">
        <v>0</v>
      </c>
      <c r="EZ195" s="6">
        <v>0</v>
      </c>
      <c r="FA195" s="21">
        <v>3</v>
      </c>
      <c r="FB195" s="21">
        <v>3</v>
      </c>
      <c r="FC195" s="6">
        <v>0</v>
      </c>
      <c r="FD195" s="6">
        <v>0</v>
      </c>
      <c r="FE195" s="6">
        <v>0</v>
      </c>
    </row>
    <row r="196" spans="1:161" s="1" customFormat="1" ht="120" customHeight="1" x14ac:dyDescent="0.25">
      <c r="A196" s="13">
        <v>195</v>
      </c>
      <c r="B196" s="6" t="s">
        <v>1009</v>
      </c>
      <c r="C196" s="13" t="s">
        <v>1010</v>
      </c>
      <c r="D196" s="13" t="s">
        <v>35</v>
      </c>
      <c r="E196" s="13">
        <v>4</v>
      </c>
      <c r="F196" s="6" t="s">
        <v>1011</v>
      </c>
      <c r="G196" s="13">
        <v>1</v>
      </c>
      <c r="H196" s="42">
        <v>44150</v>
      </c>
      <c r="I196" s="13">
        <v>2020</v>
      </c>
      <c r="J196" s="7">
        <v>44562</v>
      </c>
      <c r="K196" s="8">
        <v>2022</v>
      </c>
      <c r="L196" s="6" t="s">
        <v>30</v>
      </c>
      <c r="M196" s="13">
        <v>2</v>
      </c>
      <c r="N196" s="13" t="s">
        <v>30</v>
      </c>
      <c r="O196" s="13" t="s">
        <v>30</v>
      </c>
      <c r="P196" s="13" t="s">
        <v>30</v>
      </c>
      <c r="Q196" s="13" t="s">
        <v>30</v>
      </c>
      <c r="R196" s="13" t="s">
        <v>30</v>
      </c>
      <c r="S196" s="13" t="s">
        <v>30</v>
      </c>
      <c r="T196" s="13" t="s">
        <v>30</v>
      </c>
      <c r="U196" s="6" t="s">
        <v>31</v>
      </c>
      <c r="V196" s="6" t="s">
        <v>32</v>
      </c>
      <c r="W196" s="13">
        <v>0</v>
      </c>
      <c r="X196" s="57"/>
      <c r="Y196" s="57"/>
      <c r="Z196" s="13">
        <v>1</v>
      </c>
      <c r="AA196" s="13">
        <v>1</v>
      </c>
      <c r="AB196" s="13">
        <v>0</v>
      </c>
      <c r="AC196" s="21">
        <v>3</v>
      </c>
      <c r="AD196" s="28">
        <v>2</v>
      </c>
      <c r="AE196" s="6">
        <v>0</v>
      </c>
      <c r="AF196" s="6">
        <v>0</v>
      </c>
      <c r="AG196" s="59"/>
      <c r="AH196" s="13">
        <v>0</v>
      </c>
      <c r="AI196" s="13">
        <v>0</v>
      </c>
      <c r="AJ196" s="57"/>
      <c r="AK196" s="19">
        <v>3</v>
      </c>
      <c r="AL196" s="19">
        <v>3</v>
      </c>
      <c r="AM196" s="19">
        <v>3</v>
      </c>
      <c r="AN196" s="64"/>
      <c r="AO196" s="13">
        <v>0</v>
      </c>
      <c r="AP196" s="21">
        <v>3</v>
      </c>
      <c r="AQ196" s="13">
        <v>0</v>
      </c>
      <c r="AR196" s="6">
        <v>0</v>
      </c>
      <c r="AS196" s="64"/>
      <c r="AT196" s="21">
        <v>3</v>
      </c>
      <c r="AU196" s="13">
        <v>0</v>
      </c>
      <c r="AV196" s="64"/>
      <c r="AW196" s="21">
        <v>3</v>
      </c>
      <c r="AX196" s="21">
        <v>3</v>
      </c>
      <c r="AY196" s="52">
        <v>0</v>
      </c>
      <c r="AZ196" s="52">
        <v>0</v>
      </c>
      <c r="BA196" s="28">
        <v>2</v>
      </c>
      <c r="BB196" s="20">
        <v>1</v>
      </c>
      <c r="BC196" s="64"/>
      <c r="BD196" s="11">
        <v>1</v>
      </c>
      <c r="BE196" s="52">
        <v>0</v>
      </c>
      <c r="BF196" s="6">
        <v>0</v>
      </c>
      <c r="BG196" s="64"/>
      <c r="BH196" s="28">
        <v>2</v>
      </c>
      <c r="BI196" s="28">
        <v>2</v>
      </c>
      <c r="BJ196" s="64"/>
      <c r="BK196" s="6">
        <v>0</v>
      </c>
      <c r="BL196" s="6">
        <v>0</v>
      </c>
      <c r="BM196" s="6">
        <v>0</v>
      </c>
      <c r="BN196" s="6">
        <v>0</v>
      </c>
      <c r="BO196" s="64"/>
      <c r="BP196" s="20">
        <v>1</v>
      </c>
      <c r="BQ196" s="52">
        <v>0</v>
      </c>
      <c r="BR196" s="6">
        <v>0</v>
      </c>
      <c r="BS196" s="52">
        <v>0</v>
      </c>
      <c r="BT196" s="64"/>
      <c r="BU196" s="20">
        <v>1</v>
      </c>
      <c r="BV196" s="57"/>
      <c r="BW196" s="20">
        <v>1</v>
      </c>
      <c r="BX196" s="64"/>
      <c r="BY196" s="6">
        <v>0</v>
      </c>
      <c r="BZ196" s="20">
        <v>1</v>
      </c>
      <c r="CA196" s="28">
        <v>2</v>
      </c>
      <c r="CB196" s="21">
        <v>3</v>
      </c>
      <c r="CC196" s="64"/>
      <c r="CD196" s="13">
        <v>0</v>
      </c>
      <c r="CE196" s="20">
        <v>1</v>
      </c>
      <c r="CF196" s="59"/>
      <c r="CG196" s="13">
        <v>0</v>
      </c>
      <c r="CH196" s="21">
        <v>3</v>
      </c>
      <c r="CI196" s="64"/>
      <c r="CJ196" s="13">
        <v>17</v>
      </c>
      <c r="CK196" s="13">
        <v>2896</v>
      </c>
      <c r="CL196" s="57"/>
      <c r="CM196" s="13">
        <v>0</v>
      </c>
      <c r="CN196" s="13">
        <v>0</v>
      </c>
      <c r="CO196" s="13">
        <v>1</v>
      </c>
      <c r="CP196" s="64"/>
      <c r="CQ196" s="64"/>
      <c r="CR196" s="28">
        <v>2</v>
      </c>
      <c r="CS196" s="28">
        <v>2</v>
      </c>
      <c r="CT196" s="21">
        <v>3</v>
      </c>
      <c r="CU196" s="13">
        <v>0</v>
      </c>
      <c r="CV196" s="21">
        <v>3</v>
      </c>
      <c r="CW196" s="6">
        <v>0</v>
      </c>
      <c r="CX196" s="64"/>
      <c r="CY196" s="28">
        <v>2</v>
      </c>
      <c r="CZ196" s="6">
        <v>0</v>
      </c>
      <c r="DA196" s="21">
        <v>3</v>
      </c>
      <c r="DB196" s="52">
        <v>1</v>
      </c>
      <c r="DC196" s="64"/>
      <c r="DD196" s="21">
        <v>3</v>
      </c>
      <c r="DE196" s="6">
        <v>0</v>
      </c>
      <c r="DF196" s="21">
        <v>3</v>
      </c>
      <c r="DG196" s="94" t="s">
        <v>30</v>
      </c>
      <c r="DH196" s="64"/>
      <c r="DI196" s="13">
        <v>0</v>
      </c>
      <c r="DJ196" s="13">
        <v>0</v>
      </c>
      <c r="DK196" s="13">
        <v>0</v>
      </c>
      <c r="DL196" s="21">
        <v>3</v>
      </c>
      <c r="DM196" s="64"/>
      <c r="DN196" s="6">
        <v>0</v>
      </c>
      <c r="DO196" s="6">
        <v>0</v>
      </c>
      <c r="DP196" s="64"/>
      <c r="DQ196" s="52">
        <v>0</v>
      </c>
      <c r="DR196" s="64"/>
      <c r="DS196" s="52">
        <v>0</v>
      </c>
      <c r="DT196" s="52">
        <v>0</v>
      </c>
      <c r="DU196" s="52">
        <v>0</v>
      </c>
      <c r="DV196" s="52">
        <v>0</v>
      </c>
      <c r="DW196" s="52">
        <v>0</v>
      </c>
      <c r="DX196" s="6">
        <v>0</v>
      </c>
      <c r="DY196" s="6">
        <v>0</v>
      </c>
      <c r="DZ196" s="64"/>
      <c r="EA196" s="21">
        <v>3</v>
      </c>
      <c r="EB196" s="21">
        <v>3</v>
      </c>
      <c r="EC196" s="21">
        <v>3</v>
      </c>
      <c r="ED196" s="21">
        <v>3</v>
      </c>
      <c r="EE196" s="6">
        <v>0</v>
      </c>
      <c r="EF196" s="21">
        <v>3</v>
      </c>
      <c r="EG196" s="6">
        <v>0</v>
      </c>
      <c r="EH196" s="21">
        <v>3</v>
      </c>
      <c r="EI196" s="21">
        <v>3</v>
      </c>
      <c r="EJ196" s="69"/>
      <c r="EK196" s="21">
        <v>3</v>
      </c>
      <c r="EL196" s="28">
        <v>2</v>
      </c>
      <c r="EM196" s="21">
        <v>3</v>
      </c>
      <c r="EN196" s="6">
        <v>0</v>
      </c>
      <c r="EO196" s="21">
        <v>3</v>
      </c>
      <c r="EP196" s="20">
        <v>1</v>
      </c>
      <c r="EQ196" s="13">
        <v>0</v>
      </c>
      <c r="ER196" s="21">
        <v>3</v>
      </c>
      <c r="ES196" s="21">
        <v>3</v>
      </c>
      <c r="ET196" s="28">
        <v>2</v>
      </c>
      <c r="EU196" s="28">
        <v>2</v>
      </c>
      <c r="EV196" s="21">
        <v>3</v>
      </c>
      <c r="EW196" s="6">
        <v>0</v>
      </c>
      <c r="EX196" s="6">
        <v>0</v>
      </c>
      <c r="EY196" s="21">
        <v>3</v>
      </c>
      <c r="EZ196" s="6">
        <v>0</v>
      </c>
      <c r="FA196" s="21">
        <v>3</v>
      </c>
      <c r="FB196" s="21">
        <v>3</v>
      </c>
      <c r="FC196" s="6">
        <v>0</v>
      </c>
      <c r="FD196" s="6">
        <v>0</v>
      </c>
      <c r="FE196" s="6">
        <v>0</v>
      </c>
    </row>
    <row r="197" spans="1:161" s="1" customFormat="1" ht="120" customHeight="1" x14ac:dyDescent="0.25">
      <c r="A197" s="13">
        <v>196</v>
      </c>
      <c r="B197" s="6" t="s">
        <v>1012</v>
      </c>
      <c r="C197" s="6" t="s">
        <v>1013</v>
      </c>
      <c r="D197" s="6" t="s">
        <v>26</v>
      </c>
      <c r="E197" s="6">
        <v>1</v>
      </c>
      <c r="F197" s="6" t="s">
        <v>1014</v>
      </c>
      <c r="G197" s="6">
        <v>1</v>
      </c>
      <c r="H197" s="7">
        <v>44112</v>
      </c>
      <c r="I197" s="8">
        <v>2020</v>
      </c>
      <c r="J197" s="7">
        <v>44196</v>
      </c>
      <c r="K197" s="8">
        <v>2020</v>
      </c>
      <c r="L197" s="6" t="s">
        <v>30</v>
      </c>
      <c r="M197" s="6">
        <v>2</v>
      </c>
      <c r="N197" s="6" t="s">
        <v>30</v>
      </c>
      <c r="O197" s="6" t="s">
        <v>30</v>
      </c>
      <c r="P197" s="6" t="s">
        <v>30</v>
      </c>
      <c r="Q197" s="6" t="s">
        <v>30</v>
      </c>
      <c r="R197" s="6" t="s">
        <v>30</v>
      </c>
      <c r="S197" s="6" t="s">
        <v>30</v>
      </c>
      <c r="T197" s="6" t="s">
        <v>30</v>
      </c>
      <c r="U197" s="6" t="s">
        <v>31</v>
      </c>
      <c r="V197" s="13" t="s">
        <v>32</v>
      </c>
      <c r="W197" s="6">
        <v>1</v>
      </c>
      <c r="X197" s="59"/>
      <c r="Y197" s="59"/>
      <c r="Z197" s="6">
        <v>1</v>
      </c>
      <c r="AA197" s="6">
        <v>1</v>
      </c>
      <c r="AB197" s="6">
        <v>0</v>
      </c>
      <c r="AC197" s="21">
        <v>3</v>
      </c>
      <c r="AD197" s="6">
        <v>0</v>
      </c>
      <c r="AE197" s="6">
        <v>0</v>
      </c>
      <c r="AF197" s="20">
        <v>1</v>
      </c>
      <c r="AG197" s="59"/>
      <c r="AH197" s="6">
        <v>0</v>
      </c>
      <c r="AI197" s="6">
        <v>0</v>
      </c>
      <c r="AJ197" s="59"/>
      <c r="AK197" s="19">
        <v>3</v>
      </c>
      <c r="AL197" s="19">
        <v>3</v>
      </c>
      <c r="AM197" s="19">
        <v>3</v>
      </c>
      <c r="AN197" s="64"/>
      <c r="AO197" s="6">
        <v>0</v>
      </c>
      <c r="AP197" s="21">
        <v>3</v>
      </c>
      <c r="AQ197" s="6">
        <v>1</v>
      </c>
      <c r="AR197" s="6">
        <v>0</v>
      </c>
      <c r="AS197" s="64"/>
      <c r="AT197" s="21">
        <v>3</v>
      </c>
      <c r="AU197" s="6">
        <v>0</v>
      </c>
      <c r="AV197" s="64"/>
      <c r="AW197" s="6">
        <v>0</v>
      </c>
      <c r="AX197" s="6">
        <v>0</v>
      </c>
      <c r="AY197" s="53">
        <v>0</v>
      </c>
      <c r="AZ197" s="53">
        <v>0</v>
      </c>
      <c r="BA197" s="20">
        <v>1</v>
      </c>
      <c r="BB197" s="6">
        <v>0</v>
      </c>
      <c r="BC197" s="64"/>
      <c r="BD197" s="6">
        <v>0</v>
      </c>
      <c r="BE197" s="53">
        <v>0</v>
      </c>
      <c r="BF197" s="28">
        <v>2</v>
      </c>
      <c r="BG197" s="64"/>
      <c r="BH197" s="20">
        <v>1</v>
      </c>
      <c r="BI197" s="20">
        <v>1</v>
      </c>
      <c r="BJ197" s="64"/>
      <c r="BK197" s="6">
        <v>0</v>
      </c>
      <c r="BL197" s="6">
        <v>0</v>
      </c>
      <c r="BM197" s="6">
        <v>0</v>
      </c>
      <c r="BN197" s="6">
        <v>0</v>
      </c>
      <c r="BO197" s="64"/>
      <c r="BP197" s="6">
        <v>0</v>
      </c>
      <c r="BQ197" s="53">
        <v>0</v>
      </c>
      <c r="BR197" s="9">
        <v>0</v>
      </c>
      <c r="BS197" s="53">
        <v>0</v>
      </c>
      <c r="BT197" s="64"/>
      <c r="BU197" s="6">
        <v>0</v>
      </c>
      <c r="BV197" s="57"/>
      <c r="BW197" s="6">
        <v>0</v>
      </c>
      <c r="BX197" s="64"/>
      <c r="BY197" s="20">
        <v>1</v>
      </c>
      <c r="BZ197" s="20">
        <v>1</v>
      </c>
      <c r="CA197" s="21">
        <v>3</v>
      </c>
      <c r="CB197" s="6">
        <v>0</v>
      </c>
      <c r="CC197" s="64"/>
      <c r="CD197" s="6">
        <v>0</v>
      </c>
      <c r="CE197" s="6">
        <v>0</v>
      </c>
      <c r="CF197" s="59"/>
      <c r="CG197" s="21">
        <v>3</v>
      </c>
      <c r="CH197" s="6">
        <v>0</v>
      </c>
      <c r="CI197" s="64"/>
      <c r="CJ197" s="6">
        <v>2</v>
      </c>
      <c r="CK197" s="6">
        <v>239</v>
      </c>
      <c r="CL197" s="59"/>
      <c r="CM197" s="6">
        <v>0</v>
      </c>
      <c r="CN197" s="6">
        <v>1</v>
      </c>
      <c r="CO197" s="6">
        <v>0</v>
      </c>
      <c r="CP197" s="64"/>
      <c r="CQ197" s="64"/>
      <c r="CR197" s="28">
        <v>2</v>
      </c>
      <c r="CS197" s="6">
        <v>0</v>
      </c>
      <c r="CT197" s="6">
        <v>0</v>
      </c>
      <c r="CU197" s="6">
        <v>0</v>
      </c>
      <c r="CV197" s="21">
        <v>3</v>
      </c>
      <c r="CW197" s="6">
        <v>0</v>
      </c>
      <c r="CX197" s="64"/>
      <c r="CY197" s="6">
        <v>0</v>
      </c>
      <c r="CZ197" s="6">
        <v>0</v>
      </c>
      <c r="DA197" s="6">
        <v>0</v>
      </c>
      <c r="DB197" s="53">
        <v>0</v>
      </c>
      <c r="DC197" s="64"/>
      <c r="DD197" s="21">
        <v>3</v>
      </c>
      <c r="DE197" s="6">
        <v>0</v>
      </c>
      <c r="DF197" s="6">
        <v>0</v>
      </c>
      <c r="DG197" s="95">
        <v>0</v>
      </c>
      <c r="DH197" s="64"/>
      <c r="DI197" s="21">
        <v>3</v>
      </c>
      <c r="DJ197" s="21">
        <v>3</v>
      </c>
      <c r="DK197" s="6">
        <v>0</v>
      </c>
      <c r="DL197" s="21">
        <v>3</v>
      </c>
      <c r="DM197" s="64"/>
      <c r="DN197" s="6">
        <v>0</v>
      </c>
      <c r="DO197" s="9">
        <v>0</v>
      </c>
      <c r="DP197" s="64"/>
      <c r="DQ197" s="53">
        <v>0</v>
      </c>
      <c r="DR197" s="64"/>
      <c r="DS197" s="53">
        <v>0</v>
      </c>
      <c r="DT197" s="53">
        <v>0</v>
      </c>
      <c r="DU197" s="53">
        <v>0</v>
      </c>
      <c r="DV197" s="53">
        <v>0</v>
      </c>
      <c r="DW197" s="53">
        <v>0</v>
      </c>
      <c r="DX197" s="6">
        <v>0</v>
      </c>
      <c r="DY197" s="6"/>
      <c r="DZ197" s="64"/>
      <c r="EA197" s="21">
        <v>3</v>
      </c>
      <c r="EB197" s="6">
        <v>0</v>
      </c>
      <c r="EC197" s="6">
        <v>0</v>
      </c>
      <c r="ED197" s="21">
        <v>3</v>
      </c>
      <c r="EE197" s="6">
        <v>0</v>
      </c>
      <c r="EF197" s="6">
        <v>0</v>
      </c>
      <c r="EG197" s="6">
        <v>0</v>
      </c>
      <c r="EH197" s="6">
        <v>0</v>
      </c>
      <c r="EI197" s="6">
        <v>0</v>
      </c>
      <c r="EJ197" s="59"/>
      <c r="EK197" s="21">
        <v>3</v>
      </c>
      <c r="EL197" s="21">
        <v>3</v>
      </c>
      <c r="EM197" s="21">
        <v>3</v>
      </c>
      <c r="EN197" s="21">
        <v>3</v>
      </c>
      <c r="EO197" s="28">
        <v>2</v>
      </c>
      <c r="EP197" s="6">
        <v>0</v>
      </c>
      <c r="EQ197" s="19">
        <v>3</v>
      </c>
      <c r="ER197" s="21">
        <v>3</v>
      </c>
      <c r="ES197" s="21">
        <v>3</v>
      </c>
      <c r="ET197" s="21">
        <v>3</v>
      </c>
      <c r="EU197" s="6">
        <v>0</v>
      </c>
      <c r="EV197" s="6">
        <v>0</v>
      </c>
      <c r="EW197" s="21">
        <v>3</v>
      </c>
      <c r="EX197" s="6">
        <v>0</v>
      </c>
      <c r="EY197" s="6">
        <v>0</v>
      </c>
      <c r="EZ197" s="6">
        <v>0</v>
      </c>
      <c r="FA197" s="6">
        <v>0</v>
      </c>
      <c r="FB197" s="21">
        <v>3</v>
      </c>
      <c r="FC197" s="21">
        <v>3</v>
      </c>
      <c r="FD197" s="6">
        <v>0</v>
      </c>
      <c r="FE197" s="6">
        <v>0</v>
      </c>
    </row>
    <row r="198" spans="1:161" s="1" customFormat="1" ht="120" customHeight="1" x14ac:dyDescent="0.25">
      <c r="A198" s="13">
        <v>197</v>
      </c>
      <c r="B198" s="6" t="s">
        <v>1015</v>
      </c>
      <c r="C198" s="6" t="s">
        <v>1016</v>
      </c>
      <c r="D198" s="6" t="s">
        <v>35</v>
      </c>
      <c r="E198" s="6">
        <v>1</v>
      </c>
      <c r="F198" s="6" t="s">
        <v>1017</v>
      </c>
      <c r="G198" s="6">
        <v>1</v>
      </c>
      <c r="H198" s="7">
        <v>44119</v>
      </c>
      <c r="I198" s="8">
        <v>2020</v>
      </c>
      <c r="J198" s="7" t="s">
        <v>763</v>
      </c>
      <c r="K198" s="8">
        <v>0</v>
      </c>
      <c r="L198" s="6" t="s">
        <v>30</v>
      </c>
      <c r="M198" s="6">
        <v>2</v>
      </c>
      <c r="N198" s="6" t="s">
        <v>30</v>
      </c>
      <c r="O198" s="6" t="s">
        <v>30</v>
      </c>
      <c r="P198" s="6" t="s">
        <v>30</v>
      </c>
      <c r="Q198" s="6" t="s">
        <v>30</v>
      </c>
      <c r="R198" s="6" t="s">
        <v>30</v>
      </c>
      <c r="S198" s="6" t="s">
        <v>30</v>
      </c>
      <c r="T198" s="6" t="s">
        <v>30</v>
      </c>
      <c r="U198" s="6" t="s">
        <v>31</v>
      </c>
      <c r="V198" s="13" t="s">
        <v>32</v>
      </c>
      <c r="W198" s="6">
        <v>1</v>
      </c>
      <c r="X198" s="59"/>
      <c r="Y198" s="59"/>
      <c r="Z198" s="6">
        <v>1</v>
      </c>
      <c r="AA198" s="6">
        <v>0</v>
      </c>
      <c r="AB198" s="6">
        <v>0</v>
      </c>
      <c r="AC198" s="6">
        <v>0</v>
      </c>
      <c r="AD198" s="6">
        <v>0</v>
      </c>
      <c r="AE198" s="6">
        <v>0</v>
      </c>
      <c r="AF198" s="6">
        <v>0</v>
      </c>
      <c r="AG198" s="59"/>
      <c r="AH198" s="6">
        <v>0</v>
      </c>
      <c r="AI198" s="6">
        <v>0</v>
      </c>
      <c r="AJ198" s="59"/>
      <c r="AK198" s="13">
        <v>0</v>
      </c>
      <c r="AL198" s="13">
        <v>0</v>
      </c>
      <c r="AM198" s="13">
        <v>0</v>
      </c>
      <c r="AN198" s="64"/>
      <c r="AO198" s="6">
        <v>0</v>
      </c>
      <c r="AP198" s="6">
        <v>0</v>
      </c>
      <c r="AQ198" s="6">
        <v>0</v>
      </c>
      <c r="AR198" s="6">
        <v>0</v>
      </c>
      <c r="AS198" s="64"/>
      <c r="AT198" s="6">
        <v>0</v>
      </c>
      <c r="AU198" s="6">
        <v>0</v>
      </c>
      <c r="AV198" s="64"/>
      <c r="AW198" s="6">
        <v>0</v>
      </c>
      <c r="AX198" s="6">
        <v>0</v>
      </c>
      <c r="AY198" s="53">
        <v>0</v>
      </c>
      <c r="AZ198" s="53">
        <v>0</v>
      </c>
      <c r="BA198" s="6">
        <v>0</v>
      </c>
      <c r="BB198" s="6">
        <v>0</v>
      </c>
      <c r="BC198" s="64"/>
      <c r="BD198" s="6">
        <v>0</v>
      </c>
      <c r="BE198" s="53">
        <v>0</v>
      </c>
      <c r="BF198" s="20">
        <v>1</v>
      </c>
      <c r="BG198" s="64"/>
      <c r="BH198" s="6">
        <v>0</v>
      </c>
      <c r="BI198" s="6">
        <v>0</v>
      </c>
      <c r="BJ198" s="64"/>
      <c r="BK198" s="6">
        <v>0</v>
      </c>
      <c r="BL198" s="6">
        <v>0</v>
      </c>
      <c r="BM198" s="6">
        <v>0</v>
      </c>
      <c r="BN198" s="6">
        <v>0</v>
      </c>
      <c r="BO198" s="64"/>
      <c r="BP198" s="6">
        <v>0</v>
      </c>
      <c r="BQ198" s="53">
        <v>0</v>
      </c>
      <c r="BR198" s="9">
        <v>0</v>
      </c>
      <c r="BS198" s="53">
        <v>0</v>
      </c>
      <c r="BT198" s="64"/>
      <c r="BU198" s="6">
        <v>0</v>
      </c>
      <c r="BV198" s="57"/>
      <c r="BW198" s="6">
        <v>0</v>
      </c>
      <c r="BX198" s="64"/>
      <c r="BY198" s="6">
        <v>0</v>
      </c>
      <c r="BZ198" s="43">
        <v>1</v>
      </c>
      <c r="CA198" s="6">
        <v>0</v>
      </c>
      <c r="CB198" s="6">
        <v>0</v>
      </c>
      <c r="CC198" s="64"/>
      <c r="CD198" s="6">
        <v>0</v>
      </c>
      <c r="CE198" s="6">
        <v>0</v>
      </c>
      <c r="CF198" s="59"/>
      <c r="CG198" s="6">
        <v>0</v>
      </c>
      <c r="CH198" s="6">
        <v>0</v>
      </c>
      <c r="CI198" s="64"/>
      <c r="CJ198" s="6">
        <v>1</v>
      </c>
      <c r="CK198" s="6">
        <v>103</v>
      </c>
      <c r="CL198" s="59"/>
      <c r="CM198" s="6">
        <v>0</v>
      </c>
      <c r="CN198" s="6">
        <v>0</v>
      </c>
      <c r="CO198" s="6">
        <v>0</v>
      </c>
      <c r="CP198" s="64"/>
      <c r="CQ198" s="64"/>
      <c r="CR198" s="20">
        <v>1</v>
      </c>
      <c r="CS198" s="6">
        <v>0</v>
      </c>
      <c r="CT198" s="6">
        <v>0</v>
      </c>
      <c r="CU198" s="6">
        <v>0</v>
      </c>
      <c r="CV198" s="6">
        <v>0</v>
      </c>
      <c r="CW198" s="6">
        <v>0</v>
      </c>
      <c r="CX198" s="64"/>
      <c r="CY198" s="6">
        <v>0</v>
      </c>
      <c r="CZ198" s="6">
        <v>0</v>
      </c>
      <c r="DA198" s="6">
        <v>0</v>
      </c>
      <c r="DB198" s="95">
        <v>0</v>
      </c>
      <c r="DC198" s="64"/>
      <c r="DD198" s="6">
        <v>0</v>
      </c>
      <c r="DE198" s="6">
        <v>0</v>
      </c>
      <c r="DF198" s="6">
        <v>0</v>
      </c>
      <c r="DG198" s="95">
        <v>0</v>
      </c>
      <c r="DH198" s="64"/>
      <c r="DI198" s="6">
        <v>0</v>
      </c>
      <c r="DJ198" s="6">
        <v>0</v>
      </c>
      <c r="DK198" s="6">
        <v>0</v>
      </c>
      <c r="DL198" s="6">
        <v>0</v>
      </c>
      <c r="DM198" s="64"/>
      <c r="DN198" s="6">
        <v>0</v>
      </c>
      <c r="DO198" s="9">
        <v>0</v>
      </c>
      <c r="DP198" s="64"/>
      <c r="DQ198" s="53">
        <v>0</v>
      </c>
      <c r="DR198" s="64"/>
      <c r="DS198" s="53">
        <v>0</v>
      </c>
      <c r="DT198" s="53">
        <v>0</v>
      </c>
      <c r="DU198" s="53">
        <v>0</v>
      </c>
      <c r="DV198" s="53">
        <v>0</v>
      </c>
      <c r="DW198" s="53">
        <v>0</v>
      </c>
      <c r="DX198" s="6">
        <v>0</v>
      </c>
      <c r="DY198" s="6">
        <v>0</v>
      </c>
      <c r="DZ198" s="64"/>
      <c r="EA198" s="6">
        <v>0</v>
      </c>
      <c r="EB198" s="21">
        <v>3</v>
      </c>
      <c r="EC198" s="6">
        <v>0</v>
      </c>
      <c r="ED198" s="6">
        <v>0</v>
      </c>
      <c r="EE198" s="6">
        <v>0</v>
      </c>
      <c r="EF198" s="6">
        <v>0</v>
      </c>
      <c r="EG198" s="6">
        <v>0</v>
      </c>
      <c r="EH198" s="6">
        <v>0</v>
      </c>
      <c r="EI198" s="6">
        <v>0</v>
      </c>
      <c r="EJ198" s="59"/>
      <c r="EK198" s="6">
        <v>0</v>
      </c>
      <c r="EL198" s="6">
        <v>0</v>
      </c>
      <c r="EM198" s="6">
        <v>0</v>
      </c>
      <c r="EN198" s="6">
        <v>0</v>
      </c>
      <c r="EO198" s="6">
        <v>0</v>
      </c>
      <c r="EP198" s="6">
        <v>0</v>
      </c>
      <c r="EQ198" s="6">
        <v>0</v>
      </c>
      <c r="ER198" s="6">
        <v>0</v>
      </c>
      <c r="ES198" s="6">
        <v>0</v>
      </c>
      <c r="ET198" s="6">
        <v>0</v>
      </c>
      <c r="EU198" s="6">
        <v>0</v>
      </c>
      <c r="EV198" s="6">
        <v>0</v>
      </c>
      <c r="EW198" s="6">
        <v>0</v>
      </c>
      <c r="EX198" s="6">
        <v>0</v>
      </c>
      <c r="EY198" s="6">
        <v>0</v>
      </c>
      <c r="EZ198" s="6">
        <v>0</v>
      </c>
      <c r="FA198" s="6">
        <v>0</v>
      </c>
      <c r="FB198" s="6">
        <v>0</v>
      </c>
      <c r="FC198" s="6">
        <v>0</v>
      </c>
      <c r="FD198" s="6">
        <v>0</v>
      </c>
      <c r="FE198" s="6">
        <v>0</v>
      </c>
    </row>
    <row r="199" spans="1:161" s="1" customFormat="1" ht="120" customHeight="1" x14ac:dyDescent="0.25">
      <c r="A199" s="13">
        <v>198</v>
      </c>
      <c r="B199" s="6" t="s">
        <v>1018</v>
      </c>
      <c r="C199" s="6" t="s">
        <v>1019</v>
      </c>
      <c r="D199" s="6" t="s">
        <v>26</v>
      </c>
      <c r="E199" s="6">
        <v>1</v>
      </c>
      <c r="F199" s="6" t="s">
        <v>1020</v>
      </c>
      <c r="G199" s="6">
        <v>1</v>
      </c>
      <c r="H199" s="7">
        <v>44175</v>
      </c>
      <c r="I199" s="8">
        <v>2020</v>
      </c>
      <c r="J199" s="7" t="s">
        <v>763</v>
      </c>
      <c r="K199" s="8">
        <v>0</v>
      </c>
      <c r="L199" s="6" t="s">
        <v>30</v>
      </c>
      <c r="M199" s="6">
        <v>2</v>
      </c>
      <c r="N199" s="6" t="s">
        <v>30</v>
      </c>
      <c r="O199" s="6" t="s">
        <v>30</v>
      </c>
      <c r="P199" s="6" t="s">
        <v>30</v>
      </c>
      <c r="Q199" s="6" t="s">
        <v>30</v>
      </c>
      <c r="R199" s="6" t="s">
        <v>30</v>
      </c>
      <c r="S199" s="6" t="s">
        <v>30</v>
      </c>
      <c r="T199" s="6" t="s">
        <v>30</v>
      </c>
      <c r="U199" s="6" t="s">
        <v>31</v>
      </c>
      <c r="V199" s="13" t="s">
        <v>32</v>
      </c>
      <c r="W199" s="6">
        <v>1</v>
      </c>
      <c r="X199" s="59"/>
      <c r="Y199" s="59"/>
      <c r="Z199" s="6">
        <v>1</v>
      </c>
      <c r="AA199" s="6">
        <v>1</v>
      </c>
      <c r="AB199" s="6">
        <v>0</v>
      </c>
      <c r="AC199" s="21">
        <v>3</v>
      </c>
      <c r="AD199" s="20">
        <v>1</v>
      </c>
      <c r="AE199" s="6">
        <v>0</v>
      </c>
      <c r="AF199" s="20">
        <v>1</v>
      </c>
      <c r="AG199" s="59"/>
      <c r="AH199" s="6">
        <v>0</v>
      </c>
      <c r="AI199" s="6">
        <v>0</v>
      </c>
      <c r="AJ199" s="59"/>
      <c r="AK199" s="19">
        <v>3</v>
      </c>
      <c r="AL199" s="19">
        <v>3</v>
      </c>
      <c r="AM199" s="19">
        <v>3</v>
      </c>
      <c r="AN199" s="64"/>
      <c r="AO199" s="6">
        <v>0</v>
      </c>
      <c r="AP199" s="21">
        <v>3</v>
      </c>
      <c r="AQ199" s="6">
        <v>1</v>
      </c>
      <c r="AR199" s="20">
        <v>1</v>
      </c>
      <c r="AS199" s="64"/>
      <c r="AT199" s="21">
        <v>3</v>
      </c>
      <c r="AU199" s="6"/>
      <c r="AV199" s="64"/>
      <c r="AW199" s="6">
        <v>0</v>
      </c>
      <c r="AX199" s="6">
        <v>0</v>
      </c>
      <c r="AY199" s="53">
        <v>0</v>
      </c>
      <c r="AZ199" s="53">
        <v>0</v>
      </c>
      <c r="BA199" s="20">
        <v>1</v>
      </c>
      <c r="BB199" s="31">
        <v>1</v>
      </c>
      <c r="BC199" s="64"/>
      <c r="BD199" s="6">
        <v>0</v>
      </c>
      <c r="BE199" s="53">
        <v>0</v>
      </c>
      <c r="BF199" s="20">
        <v>1</v>
      </c>
      <c r="BG199" s="64"/>
      <c r="BH199" s="28">
        <v>2</v>
      </c>
      <c r="BI199" s="20">
        <v>1</v>
      </c>
      <c r="BJ199" s="64"/>
      <c r="BK199" s="6">
        <v>0</v>
      </c>
      <c r="BL199" s="6">
        <v>0</v>
      </c>
      <c r="BM199" s="6">
        <v>0</v>
      </c>
      <c r="BN199" s="9">
        <v>0</v>
      </c>
      <c r="BO199" s="64"/>
      <c r="BP199" s="6">
        <v>0</v>
      </c>
      <c r="BQ199" s="53">
        <v>0</v>
      </c>
      <c r="BR199" s="9">
        <v>0</v>
      </c>
      <c r="BS199" s="53">
        <v>0</v>
      </c>
      <c r="BT199" s="64"/>
      <c r="BU199" s="6">
        <v>0</v>
      </c>
      <c r="BV199" s="57"/>
      <c r="BW199" s="6">
        <v>0</v>
      </c>
      <c r="BX199" s="64"/>
      <c r="BY199" s="20">
        <v>1</v>
      </c>
      <c r="BZ199" s="20">
        <v>1</v>
      </c>
      <c r="CA199" s="6">
        <v>0</v>
      </c>
      <c r="CB199" s="6">
        <v>0</v>
      </c>
      <c r="CC199" s="64"/>
      <c r="CD199" s="6">
        <v>0</v>
      </c>
      <c r="CE199" s="6">
        <v>0</v>
      </c>
      <c r="CF199" s="59"/>
      <c r="CG199" s="21">
        <v>3</v>
      </c>
      <c r="CH199" s="6">
        <v>0</v>
      </c>
      <c r="CI199" s="64"/>
      <c r="CJ199" s="6">
        <v>5</v>
      </c>
      <c r="CK199" s="6">
        <v>378</v>
      </c>
      <c r="CL199" s="59"/>
      <c r="CM199" s="6">
        <v>0</v>
      </c>
      <c r="CN199" s="6">
        <v>1</v>
      </c>
      <c r="CO199" s="6">
        <v>0</v>
      </c>
      <c r="CP199" s="64"/>
      <c r="CQ199" s="64"/>
      <c r="CR199" s="28">
        <v>2</v>
      </c>
      <c r="CS199" s="13">
        <v>0</v>
      </c>
      <c r="CT199" s="14">
        <v>0</v>
      </c>
      <c r="CU199" s="14">
        <v>0</v>
      </c>
      <c r="CV199" s="21">
        <v>3</v>
      </c>
      <c r="CW199" s="21">
        <v>3</v>
      </c>
      <c r="CX199" s="64"/>
      <c r="CY199" s="6">
        <v>0</v>
      </c>
      <c r="CZ199" s="6">
        <v>0</v>
      </c>
      <c r="DA199" s="6">
        <v>0</v>
      </c>
      <c r="DB199" s="53">
        <v>0</v>
      </c>
      <c r="DC199" s="64"/>
      <c r="DD199" s="21">
        <v>3</v>
      </c>
      <c r="DE199" s="6">
        <v>0</v>
      </c>
      <c r="DF199" s="6">
        <v>0</v>
      </c>
      <c r="DG199" s="53">
        <v>0</v>
      </c>
      <c r="DH199" s="64"/>
      <c r="DI199" s="21">
        <v>3</v>
      </c>
      <c r="DJ199" s="21">
        <v>3</v>
      </c>
      <c r="DK199" s="21">
        <v>3</v>
      </c>
      <c r="DL199" s="21">
        <v>3</v>
      </c>
      <c r="DM199" s="64"/>
      <c r="DN199" s="6">
        <v>0</v>
      </c>
      <c r="DO199" s="9">
        <v>0</v>
      </c>
      <c r="DP199" s="64"/>
      <c r="DQ199" s="53">
        <v>0</v>
      </c>
      <c r="DR199" s="64"/>
      <c r="DS199" s="53">
        <v>0</v>
      </c>
      <c r="DT199" s="53">
        <v>0</v>
      </c>
      <c r="DU199" s="53">
        <v>0</v>
      </c>
      <c r="DV199" s="53">
        <v>0</v>
      </c>
      <c r="DW199" s="53">
        <v>0</v>
      </c>
      <c r="DX199" s="20">
        <v>1</v>
      </c>
      <c r="DY199" s="6">
        <v>0</v>
      </c>
      <c r="DZ199" s="64"/>
      <c r="EA199" s="21">
        <v>3</v>
      </c>
      <c r="EB199" s="21">
        <v>3</v>
      </c>
      <c r="EC199" s="6">
        <v>0</v>
      </c>
      <c r="ED199" s="21">
        <v>3</v>
      </c>
      <c r="EE199" s="9">
        <v>0</v>
      </c>
      <c r="EF199" s="6">
        <v>0</v>
      </c>
      <c r="EG199" s="6">
        <v>0</v>
      </c>
      <c r="EH199" s="6">
        <v>0</v>
      </c>
      <c r="EI199" s="6">
        <v>0</v>
      </c>
      <c r="EJ199" s="59"/>
      <c r="EK199" s="21">
        <v>3</v>
      </c>
      <c r="EL199" s="21">
        <v>3</v>
      </c>
      <c r="EM199" s="21">
        <v>3</v>
      </c>
      <c r="EN199" s="21">
        <v>3</v>
      </c>
      <c r="EO199" s="21">
        <v>3</v>
      </c>
      <c r="EP199" s="13">
        <v>0</v>
      </c>
      <c r="EQ199" s="21">
        <v>3</v>
      </c>
      <c r="ER199" s="21">
        <v>3</v>
      </c>
      <c r="ES199" s="21">
        <v>3</v>
      </c>
      <c r="ET199" s="6">
        <v>0</v>
      </c>
      <c r="EU199" s="6">
        <v>0</v>
      </c>
      <c r="EV199" s="6">
        <v>0</v>
      </c>
      <c r="EW199" s="21">
        <v>3</v>
      </c>
      <c r="EX199" s="21">
        <v>3</v>
      </c>
      <c r="EY199" s="6">
        <v>0</v>
      </c>
      <c r="EZ199" s="6">
        <v>0</v>
      </c>
      <c r="FA199" s="6">
        <v>0</v>
      </c>
      <c r="FB199" s="6">
        <v>0</v>
      </c>
      <c r="FC199" s="6">
        <v>0</v>
      </c>
      <c r="FD199" s="6">
        <v>0</v>
      </c>
      <c r="FE199" s="6">
        <v>0</v>
      </c>
    </row>
    <row r="200" spans="1:161" s="1" customFormat="1" ht="120" customHeight="1" x14ac:dyDescent="0.25">
      <c r="A200" s="13">
        <v>199</v>
      </c>
      <c r="B200" s="6" t="s">
        <v>1021</v>
      </c>
      <c r="C200" s="6" t="s">
        <v>1022</v>
      </c>
      <c r="D200" s="6" t="s">
        <v>1023</v>
      </c>
      <c r="E200" s="6">
        <v>1</v>
      </c>
      <c r="F200" s="6" t="s">
        <v>1024</v>
      </c>
      <c r="G200" s="6">
        <v>1</v>
      </c>
      <c r="H200" s="7">
        <v>44189</v>
      </c>
      <c r="I200" s="8">
        <v>2020</v>
      </c>
      <c r="J200" s="7" t="s">
        <v>763</v>
      </c>
      <c r="K200" s="8">
        <v>0</v>
      </c>
      <c r="L200" s="6" t="s">
        <v>30</v>
      </c>
      <c r="M200" s="6">
        <v>2</v>
      </c>
      <c r="N200" s="6" t="s">
        <v>30</v>
      </c>
      <c r="O200" s="6" t="s">
        <v>30</v>
      </c>
      <c r="P200" s="6" t="s">
        <v>30</v>
      </c>
      <c r="Q200" s="6" t="s">
        <v>30</v>
      </c>
      <c r="R200" s="6" t="s">
        <v>30</v>
      </c>
      <c r="S200" s="6" t="s">
        <v>30</v>
      </c>
      <c r="T200" s="6" t="s">
        <v>30</v>
      </c>
      <c r="U200" s="6" t="s">
        <v>73</v>
      </c>
      <c r="V200" s="13" t="s">
        <v>32</v>
      </c>
      <c r="W200" s="6">
        <v>1</v>
      </c>
      <c r="X200" s="59"/>
      <c r="Y200" s="59"/>
      <c r="Z200" s="6">
        <v>1</v>
      </c>
      <c r="AA200" s="6">
        <v>1</v>
      </c>
      <c r="AB200" s="6">
        <v>0</v>
      </c>
      <c r="AC200" s="21">
        <v>3</v>
      </c>
      <c r="AD200" s="6">
        <v>0</v>
      </c>
      <c r="AE200" s="6">
        <v>0</v>
      </c>
      <c r="AF200" s="20">
        <v>1</v>
      </c>
      <c r="AG200" s="59"/>
      <c r="AH200" s="6">
        <v>0</v>
      </c>
      <c r="AI200" s="6">
        <v>0</v>
      </c>
      <c r="AJ200" s="59"/>
      <c r="AK200" s="19">
        <v>3</v>
      </c>
      <c r="AL200" s="19">
        <v>3</v>
      </c>
      <c r="AM200" s="19">
        <v>3</v>
      </c>
      <c r="AN200" s="64"/>
      <c r="AO200" s="6">
        <v>0</v>
      </c>
      <c r="AP200" s="21">
        <v>3</v>
      </c>
      <c r="AQ200" s="6">
        <v>0</v>
      </c>
      <c r="AR200" s="6">
        <v>0</v>
      </c>
      <c r="AS200" s="64"/>
      <c r="AT200" s="21">
        <v>3</v>
      </c>
      <c r="AU200" s="6">
        <v>0</v>
      </c>
      <c r="AV200" s="64"/>
      <c r="AW200" s="6">
        <v>0</v>
      </c>
      <c r="AX200" s="6">
        <v>0</v>
      </c>
      <c r="AY200" s="53">
        <v>0</v>
      </c>
      <c r="AZ200" s="53">
        <v>0</v>
      </c>
      <c r="BA200" s="20">
        <v>1</v>
      </c>
      <c r="BB200" s="6">
        <v>0</v>
      </c>
      <c r="BC200" s="64"/>
      <c r="BD200" s="6">
        <v>0</v>
      </c>
      <c r="BE200" s="53">
        <v>0</v>
      </c>
      <c r="BF200" s="20">
        <v>1</v>
      </c>
      <c r="BG200" s="64"/>
      <c r="BH200" s="20">
        <v>1</v>
      </c>
      <c r="BI200" s="20">
        <v>1</v>
      </c>
      <c r="BJ200" s="64"/>
      <c r="BK200" s="6">
        <v>0</v>
      </c>
      <c r="BL200" s="6">
        <v>0</v>
      </c>
      <c r="BM200" s="6">
        <v>0</v>
      </c>
      <c r="BN200" s="6">
        <v>0</v>
      </c>
      <c r="BO200" s="64"/>
      <c r="BP200" s="6">
        <v>0</v>
      </c>
      <c r="BQ200" s="53">
        <v>0</v>
      </c>
      <c r="BR200" s="9">
        <v>0</v>
      </c>
      <c r="BS200" s="53">
        <v>0</v>
      </c>
      <c r="BT200" s="64"/>
      <c r="BU200" s="6">
        <v>0</v>
      </c>
      <c r="BV200" s="57"/>
      <c r="BW200" s="6">
        <v>0</v>
      </c>
      <c r="BX200" s="64"/>
      <c r="BY200" s="20">
        <v>1</v>
      </c>
      <c r="BZ200" s="20">
        <v>1</v>
      </c>
      <c r="CA200" s="21">
        <v>3</v>
      </c>
      <c r="CB200" s="6">
        <v>0</v>
      </c>
      <c r="CC200" s="64"/>
      <c r="CD200" s="6">
        <v>0</v>
      </c>
      <c r="CE200" s="6">
        <v>0</v>
      </c>
      <c r="CF200" s="59"/>
      <c r="CG200" s="21">
        <v>3</v>
      </c>
      <c r="CH200" s="6">
        <v>0</v>
      </c>
      <c r="CI200" s="64"/>
      <c r="CJ200" s="6">
        <v>7</v>
      </c>
      <c r="CK200" s="6">
        <v>1095</v>
      </c>
      <c r="CL200" s="59"/>
      <c r="CM200" s="6">
        <v>0</v>
      </c>
      <c r="CN200" s="6">
        <v>1</v>
      </c>
      <c r="CO200" s="6">
        <v>0</v>
      </c>
      <c r="CP200" s="64"/>
      <c r="CQ200" s="64"/>
      <c r="CR200" s="20">
        <v>1</v>
      </c>
      <c r="CS200" s="6">
        <v>0</v>
      </c>
      <c r="CT200" s="6">
        <v>0</v>
      </c>
      <c r="CU200" s="6">
        <v>0</v>
      </c>
      <c r="CV200" s="21">
        <v>3</v>
      </c>
      <c r="CW200" s="6">
        <v>0</v>
      </c>
      <c r="CX200" s="64"/>
      <c r="CY200" s="6">
        <v>0</v>
      </c>
      <c r="CZ200" s="6">
        <v>0</v>
      </c>
      <c r="DA200" s="6">
        <v>0</v>
      </c>
      <c r="DB200" s="53">
        <v>0</v>
      </c>
      <c r="DC200" s="64"/>
      <c r="DD200" s="21">
        <v>3</v>
      </c>
      <c r="DE200" s="6">
        <v>0</v>
      </c>
      <c r="DF200" s="6">
        <v>0</v>
      </c>
      <c r="DG200" s="53">
        <v>0</v>
      </c>
      <c r="DH200" s="64"/>
      <c r="DI200" s="21">
        <v>3</v>
      </c>
      <c r="DJ200" s="21">
        <v>3</v>
      </c>
      <c r="DK200" s="6">
        <v>0</v>
      </c>
      <c r="DL200" s="21">
        <v>3</v>
      </c>
      <c r="DM200" s="64"/>
      <c r="DN200" s="6">
        <v>0</v>
      </c>
      <c r="DO200" s="9">
        <v>0</v>
      </c>
      <c r="DP200" s="64"/>
      <c r="DQ200" s="53">
        <v>0</v>
      </c>
      <c r="DR200" s="64"/>
      <c r="DS200" s="53">
        <v>0</v>
      </c>
      <c r="DT200" s="53">
        <v>0</v>
      </c>
      <c r="DU200" s="53">
        <v>0</v>
      </c>
      <c r="DV200" s="53">
        <v>0</v>
      </c>
      <c r="DW200" s="53">
        <v>0</v>
      </c>
      <c r="DX200" s="6">
        <v>0</v>
      </c>
      <c r="DY200" s="6">
        <v>0</v>
      </c>
      <c r="DZ200" s="64"/>
      <c r="EA200" s="21">
        <v>3</v>
      </c>
      <c r="EB200" s="21">
        <v>3</v>
      </c>
      <c r="EC200" s="6">
        <v>0</v>
      </c>
      <c r="ED200" s="21">
        <v>3</v>
      </c>
      <c r="EE200" s="6">
        <v>0</v>
      </c>
      <c r="EF200" s="6">
        <v>0</v>
      </c>
      <c r="EG200" s="6">
        <v>0</v>
      </c>
      <c r="EH200" s="6">
        <v>0</v>
      </c>
      <c r="EI200" s="6">
        <v>0</v>
      </c>
      <c r="EJ200" s="59"/>
      <c r="EK200" s="21">
        <v>3</v>
      </c>
      <c r="EL200" s="21">
        <v>3</v>
      </c>
      <c r="EM200" s="21">
        <v>3</v>
      </c>
      <c r="EN200" s="21">
        <v>3</v>
      </c>
      <c r="EO200" s="28">
        <v>2</v>
      </c>
      <c r="EP200" s="6">
        <v>0</v>
      </c>
      <c r="EQ200" s="21">
        <v>3</v>
      </c>
      <c r="ER200" s="21">
        <v>3</v>
      </c>
      <c r="ES200" s="6">
        <v>0</v>
      </c>
      <c r="ET200" s="21">
        <v>3</v>
      </c>
      <c r="EU200" s="6">
        <v>0</v>
      </c>
      <c r="EV200" s="6">
        <v>0</v>
      </c>
      <c r="EW200" s="21">
        <v>3</v>
      </c>
      <c r="EX200" s="6">
        <v>0</v>
      </c>
      <c r="EY200" s="6">
        <v>0</v>
      </c>
      <c r="EZ200" s="6">
        <v>0</v>
      </c>
      <c r="FA200" s="21">
        <v>3</v>
      </c>
      <c r="FB200" s="21">
        <v>3</v>
      </c>
      <c r="FC200" s="21">
        <v>3</v>
      </c>
      <c r="FD200" s="6">
        <v>0</v>
      </c>
      <c r="FE200" s="6">
        <v>0</v>
      </c>
    </row>
    <row r="201" spans="1:161" s="1" customFormat="1" ht="120" customHeight="1" x14ac:dyDescent="0.25">
      <c r="A201" s="13">
        <v>200</v>
      </c>
      <c r="B201" s="6" t="s">
        <v>1025</v>
      </c>
      <c r="C201" s="13" t="s">
        <v>1026</v>
      </c>
      <c r="D201" s="13" t="s">
        <v>26</v>
      </c>
      <c r="E201" s="13">
        <v>1</v>
      </c>
      <c r="F201" s="44" t="s">
        <v>1054</v>
      </c>
      <c r="G201" s="13">
        <v>3</v>
      </c>
      <c r="H201" s="42">
        <v>44189</v>
      </c>
      <c r="I201" s="13">
        <v>2020</v>
      </c>
      <c r="J201" s="7">
        <v>44197</v>
      </c>
      <c r="K201" s="8">
        <v>2021</v>
      </c>
      <c r="L201" s="6" t="s">
        <v>30</v>
      </c>
      <c r="M201" s="13">
        <v>1</v>
      </c>
      <c r="N201" s="13" t="s">
        <v>30</v>
      </c>
      <c r="O201" s="13" t="s">
        <v>30</v>
      </c>
      <c r="P201" s="13" t="s">
        <v>30</v>
      </c>
      <c r="Q201" s="13" t="s">
        <v>30</v>
      </c>
      <c r="R201" s="13" t="s">
        <v>30</v>
      </c>
      <c r="S201" s="13" t="s">
        <v>30</v>
      </c>
      <c r="T201" s="13" t="s">
        <v>30</v>
      </c>
      <c r="U201" s="6" t="s">
        <v>73</v>
      </c>
      <c r="V201" s="6" t="s">
        <v>32</v>
      </c>
      <c r="W201" s="13">
        <v>1</v>
      </c>
      <c r="X201" s="57"/>
      <c r="Y201" s="57"/>
      <c r="Z201" s="13">
        <v>1</v>
      </c>
      <c r="AA201" s="13">
        <v>1</v>
      </c>
      <c r="AB201" s="21">
        <v>3</v>
      </c>
      <c r="AC201" s="6">
        <v>0</v>
      </c>
      <c r="AD201" s="13">
        <v>0</v>
      </c>
      <c r="AE201" s="13">
        <v>0</v>
      </c>
      <c r="AF201" s="13">
        <v>0</v>
      </c>
      <c r="AG201" s="57"/>
      <c r="AH201" s="13">
        <v>0</v>
      </c>
      <c r="AI201" s="13">
        <v>0</v>
      </c>
      <c r="AJ201" s="57"/>
      <c r="AK201" s="6">
        <v>0</v>
      </c>
      <c r="AL201" s="6">
        <v>0</v>
      </c>
      <c r="AM201" s="6">
        <v>0</v>
      </c>
      <c r="AN201" s="64"/>
      <c r="AO201" s="13">
        <v>0</v>
      </c>
      <c r="AP201" s="6">
        <v>0</v>
      </c>
      <c r="AQ201" s="6">
        <v>0</v>
      </c>
      <c r="AR201" s="6">
        <v>0</v>
      </c>
      <c r="AS201" s="64"/>
      <c r="AT201" s="21">
        <v>3</v>
      </c>
      <c r="AU201" s="13">
        <v>0</v>
      </c>
      <c r="AV201" s="64"/>
      <c r="AW201" s="13">
        <v>0</v>
      </c>
      <c r="AX201" s="13">
        <v>0</v>
      </c>
      <c r="AY201" s="86">
        <v>0</v>
      </c>
      <c r="AZ201" s="86">
        <v>0</v>
      </c>
      <c r="BA201" s="21">
        <v>3</v>
      </c>
      <c r="BB201" s="28">
        <v>2</v>
      </c>
      <c r="BC201" s="64"/>
      <c r="BD201" s="9">
        <v>0</v>
      </c>
      <c r="BE201" s="97">
        <v>0</v>
      </c>
      <c r="BF201" s="6">
        <v>0</v>
      </c>
      <c r="BG201" s="64"/>
      <c r="BH201" s="28">
        <v>2</v>
      </c>
      <c r="BI201" s="21">
        <v>3</v>
      </c>
      <c r="BJ201" s="64"/>
      <c r="BK201" s="6">
        <v>0</v>
      </c>
      <c r="BL201" s="6">
        <v>0</v>
      </c>
      <c r="BM201" s="6">
        <v>0</v>
      </c>
      <c r="BN201" s="6">
        <v>0</v>
      </c>
      <c r="BO201" s="64"/>
      <c r="BP201" s="21">
        <v>3</v>
      </c>
      <c r="BQ201" s="86">
        <v>0</v>
      </c>
      <c r="BR201" s="6">
        <v>0</v>
      </c>
      <c r="BS201" s="86">
        <v>0</v>
      </c>
      <c r="BT201" s="64"/>
      <c r="BU201" s="6">
        <v>0</v>
      </c>
      <c r="BV201" s="57"/>
      <c r="BW201" s="13">
        <v>0</v>
      </c>
      <c r="BX201" s="64"/>
      <c r="BY201" s="6">
        <v>0</v>
      </c>
      <c r="BZ201" s="21">
        <v>3</v>
      </c>
      <c r="CA201" s="6">
        <v>0</v>
      </c>
      <c r="CB201" s="6">
        <v>0</v>
      </c>
      <c r="CC201" s="64"/>
      <c r="CD201" s="13">
        <v>0</v>
      </c>
      <c r="CE201" s="13">
        <v>0</v>
      </c>
      <c r="CF201" s="57"/>
      <c r="CG201" s="13">
        <v>0</v>
      </c>
      <c r="CH201" s="13">
        <v>0</v>
      </c>
      <c r="CI201" s="64"/>
      <c r="CJ201" s="13">
        <v>17</v>
      </c>
      <c r="CK201" s="13">
        <v>2590</v>
      </c>
      <c r="CL201" s="57"/>
      <c r="CM201" s="13">
        <v>0</v>
      </c>
      <c r="CN201" s="13">
        <v>1</v>
      </c>
      <c r="CO201" s="13">
        <v>0</v>
      </c>
      <c r="CP201" s="64"/>
      <c r="CQ201" s="64"/>
      <c r="CR201" s="21">
        <v>3</v>
      </c>
      <c r="CS201" s="21">
        <v>3</v>
      </c>
      <c r="CT201" s="21">
        <v>3</v>
      </c>
      <c r="CU201" s="13">
        <v>0</v>
      </c>
      <c r="CV201" s="6">
        <v>0</v>
      </c>
      <c r="CW201" s="6">
        <v>0</v>
      </c>
      <c r="CX201" s="64"/>
      <c r="CY201" s="21">
        <v>3</v>
      </c>
      <c r="CZ201" s="6">
        <v>0</v>
      </c>
      <c r="DA201" s="21">
        <v>3</v>
      </c>
      <c r="DB201" s="86">
        <v>3</v>
      </c>
      <c r="DC201" s="64"/>
      <c r="DD201" s="13">
        <v>0</v>
      </c>
      <c r="DE201" s="13">
        <v>0</v>
      </c>
      <c r="DF201" s="13">
        <v>0</v>
      </c>
      <c r="DG201" s="97">
        <v>0</v>
      </c>
      <c r="DH201" s="64"/>
      <c r="DI201" s="13">
        <v>0</v>
      </c>
      <c r="DJ201" s="13">
        <v>0</v>
      </c>
      <c r="DK201" s="13">
        <v>0</v>
      </c>
      <c r="DL201" s="13">
        <v>0</v>
      </c>
      <c r="DM201" s="64"/>
      <c r="DN201" s="13">
        <v>0</v>
      </c>
      <c r="DO201" s="11">
        <v>1</v>
      </c>
      <c r="DP201" s="64"/>
      <c r="DQ201" s="86">
        <v>0</v>
      </c>
      <c r="DR201" s="64"/>
      <c r="DS201" s="86">
        <v>0</v>
      </c>
      <c r="DT201" s="86">
        <v>0</v>
      </c>
      <c r="DU201" s="86">
        <v>0</v>
      </c>
      <c r="DV201" s="86">
        <v>0</v>
      </c>
      <c r="DW201" s="86">
        <v>0</v>
      </c>
      <c r="DX201" s="6">
        <v>0</v>
      </c>
      <c r="DY201" s="6">
        <v>0</v>
      </c>
      <c r="DZ201" s="64"/>
      <c r="EA201" s="21">
        <v>3</v>
      </c>
      <c r="EB201" s="21">
        <v>3</v>
      </c>
      <c r="EC201" s="21">
        <v>3</v>
      </c>
      <c r="ED201" s="21">
        <v>3</v>
      </c>
      <c r="EE201" s="6">
        <v>0</v>
      </c>
      <c r="EF201" s="21">
        <v>3</v>
      </c>
      <c r="EG201" s="6">
        <v>0</v>
      </c>
      <c r="EH201" s="6">
        <v>0</v>
      </c>
      <c r="EI201" s="6">
        <v>0</v>
      </c>
      <c r="EJ201" s="59"/>
      <c r="EK201" s="21">
        <v>3</v>
      </c>
      <c r="EL201" s="21">
        <v>3</v>
      </c>
      <c r="EM201" s="21">
        <v>3</v>
      </c>
      <c r="EN201" s="21">
        <v>3</v>
      </c>
      <c r="EO201" s="21">
        <v>3</v>
      </c>
      <c r="EP201" s="6">
        <v>0</v>
      </c>
      <c r="EQ201" s="6">
        <v>0</v>
      </c>
      <c r="ER201" s="21">
        <v>3</v>
      </c>
      <c r="ES201" s="21">
        <v>3</v>
      </c>
      <c r="ET201" s="6">
        <v>0</v>
      </c>
      <c r="EU201" s="6">
        <v>0</v>
      </c>
      <c r="EV201" s="6">
        <v>0</v>
      </c>
      <c r="EW201" s="6">
        <v>0</v>
      </c>
      <c r="EX201" s="6">
        <v>0</v>
      </c>
      <c r="EY201" s="6">
        <v>0</v>
      </c>
      <c r="EZ201" s="6">
        <v>0</v>
      </c>
      <c r="FA201" s="21">
        <v>3</v>
      </c>
      <c r="FB201" s="21">
        <v>3</v>
      </c>
      <c r="FC201" s="6">
        <v>0</v>
      </c>
      <c r="FD201" s="6">
        <v>0</v>
      </c>
      <c r="FE201" s="6">
        <v>0</v>
      </c>
    </row>
    <row r="202" spans="1:161" s="1" customFormat="1" ht="120" customHeight="1" x14ac:dyDescent="0.25">
      <c r="A202" s="13">
        <v>201</v>
      </c>
      <c r="B202" s="6" t="s">
        <v>1027</v>
      </c>
      <c r="C202" s="6" t="s">
        <v>1028</v>
      </c>
      <c r="D202" s="6" t="s">
        <v>26</v>
      </c>
      <c r="E202" s="6">
        <v>1</v>
      </c>
      <c r="F202" s="6" t="s">
        <v>1029</v>
      </c>
      <c r="G202" s="6">
        <v>1</v>
      </c>
      <c r="H202" s="7">
        <v>44194</v>
      </c>
      <c r="I202" s="8">
        <v>2020</v>
      </c>
      <c r="J202" s="7" t="s">
        <v>763</v>
      </c>
      <c r="K202" s="8">
        <v>0</v>
      </c>
      <c r="L202" s="6" t="s">
        <v>30</v>
      </c>
      <c r="M202" s="6" t="s">
        <v>30</v>
      </c>
      <c r="N202" s="6" t="s">
        <v>30</v>
      </c>
      <c r="O202" s="6" t="s">
        <v>30</v>
      </c>
      <c r="P202" s="6" t="s">
        <v>30</v>
      </c>
      <c r="Q202" s="6" t="s">
        <v>30</v>
      </c>
      <c r="R202" s="6" t="s">
        <v>30</v>
      </c>
      <c r="S202" s="6" t="s">
        <v>30</v>
      </c>
      <c r="T202" s="6" t="s">
        <v>30</v>
      </c>
      <c r="U202" s="6" t="s">
        <v>31</v>
      </c>
      <c r="V202" s="13" t="s">
        <v>1030</v>
      </c>
      <c r="W202" s="6">
        <v>1</v>
      </c>
      <c r="X202" s="59"/>
      <c r="Y202" s="59"/>
      <c r="Z202" s="6">
        <v>1</v>
      </c>
      <c r="AA202" s="6">
        <v>1</v>
      </c>
      <c r="AB202" s="6">
        <v>0</v>
      </c>
      <c r="AC202" s="6">
        <v>0</v>
      </c>
      <c r="AD202" s="20">
        <v>1</v>
      </c>
      <c r="AE202" s="6">
        <v>0</v>
      </c>
      <c r="AF202" s="6">
        <v>0</v>
      </c>
      <c r="AG202" s="59"/>
      <c r="AH202" s="6">
        <v>0</v>
      </c>
      <c r="AI202" s="6">
        <v>0</v>
      </c>
      <c r="AJ202" s="59"/>
      <c r="AK202" s="19">
        <v>3</v>
      </c>
      <c r="AL202" s="19">
        <v>3</v>
      </c>
      <c r="AM202" s="19">
        <v>3</v>
      </c>
      <c r="AN202" s="64"/>
      <c r="AO202" s="6">
        <v>0</v>
      </c>
      <c r="AP202" s="6">
        <v>0</v>
      </c>
      <c r="AQ202" s="6">
        <v>1</v>
      </c>
      <c r="AR202" s="6">
        <v>0</v>
      </c>
      <c r="AS202" s="64"/>
      <c r="AT202" s="21">
        <v>3</v>
      </c>
      <c r="AU202" s="6">
        <v>0</v>
      </c>
      <c r="AV202" s="64"/>
      <c r="AW202" s="6">
        <v>0</v>
      </c>
      <c r="AX202" s="6">
        <v>0</v>
      </c>
      <c r="AY202" s="53">
        <v>0</v>
      </c>
      <c r="AZ202" s="53">
        <v>0</v>
      </c>
      <c r="BA202" s="20">
        <v>1</v>
      </c>
      <c r="BB202" s="6">
        <v>0</v>
      </c>
      <c r="BC202" s="64"/>
      <c r="BD202" s="6">
        <v>0</v>
      </c>
      <c r="BE202" s="95">
        <v>0</v>
      </c>
      <c r="BF202" s="21">
        <v>3</v>
      </c>
      <c r="BG202" s="64"/>
      <c r="BH202" s="28">
        <v>2</v>
      </c>
      <c r="BI202" s="20">
        <v>1</v>
      </c>
      <c r="BJ202" s="64"/>
      <c r="BK202" s="6">
        <v>0</v>
      </c>
      <c r="BL202" s="6">
        <v>0</v>
      </c>
      <c r="BM202" s="6">
        <v>0</v>
      </c>
      <c r="BN202" s="9">
        <v>0</v>
      </c>
      <c r="BO202" s="64"/>
      <c r="BP202" s="6">
        <v>0</v>
      </c>
      <c r="BQ202" s="53">
        <v>0</v>
      </c>
      <c r="BR202" s="9">
        <v>0</v>
      </c>
      <c r="BS202" s="53">
        <v>0</v>
      </c>
      <c r="BT202" s="64"/>
      <c r="BU202" s="6">
        <v>0</v>
      </c>
      <c r="BV202" s="57"/>
      <c r="BW202" s="6">
        <v>0</v>
      </c>
      <c r="BX202" s="64"/>
      <c r="BY202" s="6">
        <v>0</v>
      </c>
      <c r="BZ202" s="20">
        <v>1</v>
      </c>
      <c r="CA202" s="6">
        <v>0</v>
      </c>
      <c r="CB202" s="21">
        <v>3</v>
      </c>
      <c r="CC202" s="64"/>
      <c r="CD202" s="6">
        <v>0</v>
      </c>
      <c r="CE202" s="6">
        <v>0</v>
      </c>
      <c r="CF202" s="59"/>
      <c r="CG202" s="21">
        <v>3</v>
      </c>
      <c r="CH202" s="6">
        <v>0</v>
      </c>
      <c r="CI202" s="64"/>
      <c r="CJ202" s="6">
        <v>3</v>
      </c>
      <c r="CK202" s="6">
        <v>311</v>
      </c>
      <c r="CL202" s="59"/>
      <c r="CM202" s="6">
        <v>0</v>
      </c>
      <c r="CN202" s="6">
        <v>1</v>
      </c>
      <c r="CO202" s="6">
        <v>0</v>
      </c>
      <c r="CP202" s="64"/>
      <c r="CQ202" s="64"/>
      <c r="CR202" s="28">
        <v>2</v>
      </c>
      <c r="CS202" s="14">
        <v>0</v>
      </c>
      <c r="CT202" s="21">
        <v>3</v>
      </c>
      <c r="CU202" s="14">
        <v>0</v>
      </c>
      <c r="CV202" s="14">
        <v>0</v>
      </c>
      <c r="CW202" s="21">
        <v>3</v>
      </c>
      <c r="CX202" s="64"/>
      <c r="CY202" s="6">
        <v>0</v>
      </c>
      <c r="CZ202" s="6">
        <v>0</v>
      </c>
      <c r="DA202" s="6">
        <v>0</v>
      </c>
      <c r="DB202" s="53">
        <v>0</v>
      </c>
      <c r="DC202" s="64"/>
      <c r="DD202" s="21">
        <v>3</v>
      </c>
      <c r="DE202" s="6">
        <v>0</v>
      </c>
      <c r="DF202" s="6">
        <v>0</v>
      </c>
      <c r="DG202" s="53">
        <v>0</v>
      </c>
      <c r="DH202" s="64"/>
      <c r="DI202" s="21">
        <v>3</v>
      </c>
      <c r="DJ202" s="21">
        <v>3</v>
      </c>
      <c r="DK202" s="6">
        <v>0</v>
      </c>
      <c r="DL202" s="21">
        <v>3</v>
      </c>
      <c r="DM202" s="64"/>
      <c r="DN202" s="6">
        <v>0</v>
      </c>
      <c r="DO202" s="9">
        <v>0</v>
      </c>
      <c r="DP202" s="64"/>
      <c r="DQ202" s="53">
        <v>0</v>
      </c>
      <c r="DR202" s="64"/>
      <c r="DS202" s="53">
        <v>0</v>
      </c>
      <c r="DT202" s="53">
        <v>0</v>
      </c>
      <c r="DU202" s="53">
        <v>0</v>
      </c>
      <c r="DV202" s="53">
        <v>0</v>
      </c>
      <c r="DW202" s="53">
        <v>0</v>
      </c>
      <c r="DX202" s="20">
        <v>1</v>
      </c>
      <c r="DY202" s="6">
        <v>0</v>
      </c>
      <c r="DZ202" s="64"/>
      <c r="EA202" s="21">
        <v>3</v>
      </c>
      <c r="EB202" s="21">
        <v>3</v>
      </c>
      <c r="EC202" s="6">
        <v>0</v>
      </c>
      <c r="ED202" s="21">
        <v>3</v>
      </c>
      <c r="EE202" s="9">
        <v>0</v>
      </c>
      <c r="EF202" s="6">
        <v>0</v>
      </c>
      <c r="EG202" s="6">
        <v>0</v>
      </c>
      <c r="EH202" s="6">
        <v>0</v>
      </c>
      <c r="EI202" s="6">
        <v>0</v>
      </c>
      <c r="EJ202" s="59"/>
      <c r="EK202" s="21">
        <v>3</v>
      </c>
      <c r="EL202" s="21">
        <v>3</v>
      </c>
      <c r="EM202" s="21">
        <v>3</v>
      </c>
      <c r="EN202" s="21">
        <v>3</v>
      </c>
      <c r="EO202" s="20">
        <v>1</v>
      </c>
      <c r="EP202" s="20">
        <v>1</v>
      </c>
      <c r="EQ202" s="21">
        <v>3</v>
      </c>
      <c r="ER202" s="21">
        <v>3</v>
      </c>
      <c r="ES202" s="21">
        <v>3</v>
      </c>
      <c r="ET202" s="14">
        <v>0</v>
      </c>
      <c r="EU202" s="14">
        <v>0</v>
      </c>
      <c r="EV202" s="14">
        <v>0</v>
      </c>
      <c r="EW202" s="21">
        <v>3</v>
      </c>
      <c r="EX202" s="21">
        <v>3</v>
      </c>
      <c r="EY202" s="14">
        <v>0</v>
      </c>
      <c r="EZ202" s="14">
        <v>0</v>
      </c>
      <c r="FA202" s="21">
        <v>3</v>
      </c>
      <c r="FB202" s="21">
        <v>3</v>
      </c>
      <c r="FC202" s="14">
        <v>0</v>
      </c>
      <c r="FD202" s="14">
        <v>0</v>
      </c>
      <c r="FE202" s="14">
        <v>0</v>
      </c>
    </row>
    <row r="203" spans="1:161" s="1" customFormat="1" ht="120" customHeight="1" x14ac:dyDescent="0.25">
      <c r="A203" s="86">
        <v>202</v>
      </c>
      <c r="B203" s="53" t="s">
        <v>1051</v>
      </c>
      <c r="C203" s="6" t="s">
        <v>1052</v>
      </c>
      <c r="D203" s="65" t="s">
        <v>26</v>
      </c>
      <c r="E203" s="13">
        <v>1</v>
      </c>
      <c r="F203" s="65" t="s">
        <v>1053</v>
      </c>
      <c r="G203" s="13">
        <v>3</v>
      </c>
      <c r="H203" s="42">
        <v>44547</v>
      </c>
      <c r="I203" s="8">
        <v>2021</v>
      </c>
      <c r="J203" s="13" t="s">
        <v>763</v>
      </c>
      <c r="K203" s="13">
        <v>0</v>
      </c>
      <c r="L203" s="13" t="s">
        <v>30</v>
      </c>
      <c r="M203" s="13" t="s">
        <v>30</v>
      </c>
      <c r="N203" s="13" t="s">
        <v>30</v>
      </c>
      <c r="O203" s="13" t="s">
        <v>30</v>
      </c>
      <c r="P203" s="13" t="s">
        <v>30</v>
      </c>
      <c r="Q203" s="13" t="s">
        <v>30</v>
      </c>
      <c r="R203" s="13" t="s">
        <v>30</v>
      </c>
      <c r="S203" s="13" t="s">
        <v>30</v>
      </c>
      <c r="T203" s="13" t="s">
        <v>30</v>
      </c>
      <c r="U203" s="13" t="s">
        <v>31</v>
      </c>
      <c r="V203" s="13" t="s">
        <v>32</v>
      </c>
      <c r="W203" s="6">
        <v>0</v>
      </c>
      <c r="X203" s="59"/>
      <c r="Y203" s="59"/>
      <c r="Z203" s="6">
        <v>1</v>
      </c>
      <c r="AA203" s="6">
        <v>1</v>
      </c>
      <c r="AB203" s="6">
        <v>0</v>
      </c>
      <c r="AC203" s="6">
        <v>0</v>
      </c>
      <c r="AD203" s="73">
        <v>3</v>
      </c>
      <c r="AE203" s="72">
        <v>1</v>
      </c>
      <c r="AF203" s="6">
        <v>0</v>
      </c>
      <c r="AG203" s="59"/>
      <c r="AH203" s="6">
        <v>0</v>
      </c>
      <c r="AI203" s="6">
        <v>0</v>
      </c>
      <c r="AJ203" s="59"/>
      <c r="AK203" s="91">
        <v>3</v>
      </c>
      <c r="AL203" s="91">
        <v>3</v>
      </c>
      <c r="AM203" s="91">
        <v>3</v>
      </c>
      <c r="AN203" s="64"/>
      <c r="AO203" s="6">
        <v>1</v>
      </c>
      <c r="AP203" s="6">
        <v>1</v>
      </c>
      <c r="AQ203" s="6">
        <v>0</v>
      </c>
      <c r="AR203" s="6">
        <v>0</v>
      </c>
      <c r="AS203" s="64"/>
      <c r="AT203" s="21">
        <v>3</v>
      </c>
      <c r="AU203" s="6">
        <v>0</v>
      </c>
      <c r="AV203" s="64"/>
      <c r="AW203" s="75">
        <v>3</v>
      </c>
      <c r="AX203" s="75">
        <v>3</v>
      </c>
      <c r="AY203" s="53">
        <v>1</v>
      </c>
      <c r="AZ203" s="53">
        <v>0</v>
      </c>
      <c r="BA203" s="73">
        <v>3</v>
      </c>
      <c r="BB203" s="72">
        <v>1</v>
      </c>
      <c r="BC203" s="64"/>
      <c r="BD203" s="72">
        <v>1</v>
      </c>
      <c r="BE203" s="53">
        <v>1</v>
      </c>
      <c r="BF203" s="28">
        <v>2</v>
      </c>
      <c r="BG203" s="64"/>
      <c r="BH203" s="75">
        <v>3</v>
      </c>
      <c r="BI203" s="73">
        <v>3</v>
      </c>
      <c r="BJ203" s="64"/>
      <c r="BK203" s="72">
        <v>1</v>
      </c>
      <c r="BL203" s="6">
        <v>0</v>
      </c>
      <c r="BM203" s="6">
        <v>0</v>
      </c>
      <c r="BN203" s="78">
        <v>0</v>
      </c>
      <c r="BO203" s="64"/>
      <c r="BP203" s="75">
        <v>3</v>
      </c>
      <c r="BQ203" s="53">
        <v>0</v>
      </c>
      <c r="BR203" s="87">
        <v>3</v>
      </c>
      <c r="BS203" s="53">
        <v>3</v>
      </c>
      <c r="BT203" s="64"/>
      <c r="BU203" s="28">
        <v>2</v>
      </c>
      <c r="BV203" s="57"/>
      <c r="BW203" s="72">
        <v>1</v>
      </c>
      <c r="BX203" s="64"/>
      <c r="BY203" s="1">
        <v>0</v>
      </c>
      <c r="BZ203" s="72">
        <v>1</v>
      </c>
      <c r="CA203" s="72">
        <v>1</v>
      </c>
      <c r="CB203" s="52">
        <v>0</v>
      </c>
      <c r="CC203" s="64"/>
      <c r="CD203" s="6">
        <v>0</v>
      </c>
      <c r="CE203" s="6">
        <v>0</v>
      </c>
      <c r="CF203" s="59"/>
      <c r="CG203" s="21">
        <v>3</v>
      </c>
      <c r="CH203" s="6">
        <v>0</v>
      </c>
      <c r="CI203" s="64"/>
      <c r="CJ203" s="6">
        <v>14</v>
      </c>
      <c r="CK203" s="6">
        <v>4269</v>
      </c>
      <c r="CL203" s="59"/>
      <c r="CM203" s="89" t="s">
        <v>1129</v>
      </c>
      <c r="CN203" s="89" t="s">
        <v>1129</v>
      </c>
      <c r="CO203" s="89" t="s">
        <v>1129</v>
      </c>
      <c r="CP203" s="64"/>
      <c r="CQ203" s="64"/>
      <c r="CR203" s="21">
        <v>3</v>
      </c>
      <c r="CS203" s="28">
        <v>2</v>
      </c>
      <c r="CT203" s="52">
        <v>0</v>
      </c>
      <c r="CU203" s="28">
        <v>2</v>
      </c>
      <c r="CV203" s="14">
        <v>0</v>
      </c>
      <c r="CW203" s="52">
        <v>0</v>
      </c>
      <c r="CX203" s="64"/>
      <c r="CY203" s="75">
        <v>3</v>
      </c>
      <c r="CZ203" s="6">
        <v>0</v>
      </c>
      <c r="DA203" s="75">
        <v>3</v>
      </c>
      <c r="DB203" s="53">
        <v>0</v>
      </c>
      <c r="DC203" s="64"/>
      <c r="DD203" s="52">
        <v>0</v>
      </c>
      <c r="DE203" s="6">
        <v>0</v>
      </c>
      <c r="DF203" s="6">
        <v>0</v>
      </c>
      <c r="DG203" s="53">
        <v>0</v>
      </c>
      <c r="DH203" s="64"/>
      <c r="DI203" s="21">
        <v>3</v>
      </c>
      <c r="DJ203" s="52">
        <v>0</v>
      </c>
      <c r="DK203" s="53">
        <v>0</v>
      </c>
      <c r="DL203" s="21">
        <v>3</v>
      </c>
      <c r="DM203" s="64"/>
      <c r="DN203" s="6">
        <v>0</v>
      </c>
      <c r="DO203" s="28">
        <v>2</v>
      </c>
      <c r="DP203" s="64"/>
      <c r="DQ203" s="53">
        <v>1</v>
      </c>
      <c r="DR203" s="64"/>
      <c r="DS203" s="53">
        <v>1</v>
      </c>
      <c r="DT203" s="53">
        <v>0</v>
      </c>
      <c r="DU203" s="53">
        <v>0</v>
      </c>
      <c r="DV203" s="53">
        <v>0</v>
      </c>
      <c r="DW203" s="53">
        <v>0</v>
      </c>
      <c r="DX203" s="51">
        <v>0</v>
      </c>
      <c r="DY203" s="6">
        <v>0</v>
      </c>
      <c r="DZ203" s="64"/>
      <c r="EA203" s="21">
        <v>3</v>
      </c>
      <c r="EB203" s="21">
        <v>3</v>
      </c>
      <c r="EC203" s="53">
        <v>0</v>
      </c>
      <c r="ED203" s="21">
        <v>3</v>
      </c>
      <c r="EE203" s="92">
        <v>0</v>
      </c>
      <c r="EF203" s="6">
        <v>0</v>
      </c>
      <c r="EG203" s="6">
        <v>0</v>
      </c>
      <c r="EH203" s="6">
        <v>0</v>
      </c>
      <c r="EI203" s="6">
        <v>0</v>
      </c>
      <c r="EJ203" s="59"/>
      <c r="EK203" s="21">
        <v>3</v>
      </c>
      <c r="EL203" s="21">
        <v>3</v>
      </c>
      <c r="EM203" s="21">
        <v>3</v>
      </c>
      <c r="EN203" s="21">
        <v>3</v>
      </c>
      <c r="EO203" s="73">
        <v>3</v>
      </c>
      <c r="EP203" s="74">
        <v>1</v>
      </c>
      <c r="EQ203" s="21">
        <v>3</v>
      </c>
      <c r="ER203" s="21">
        <v>3</v>
      </c>
      <c r="ES203" s="21">
        <v>3</v>
      </c>
      <c r="ET203" s="14">
        <v>0</v>
      </c>
      <c r="EU203" s="14">
        <v>0</v>
      </c>
      <c r="EV203" s="90">
        <v>1</v>
      </c>
      <c r="EW203" s="52">
        <v>0</v>
      </c>
      <c r="EX203" s="52">
        <v>0</v>
      </c>
      <c r="EY203" s="14">
        <v>0</v>
      </c>
      <c r="EZ203" s="14">
        <v>0</v>
      </c>
      <c r="FA203" s="52">
        <v>0</v>
      </c>
      <c r="FB203" s="21">
        <v>3</v>
      </c>
      <c r="FC203" s="14">
        <v>0</v>
      </c>
      <c r="FD203" s="14">
        <v>0</v>
      </c>
      <c r="FE203" s="14">
        <v>0</v>
      </c>
    </row>
    <row r="204" spans="1:161" s="1" customFormat="1" ht="118.5" customHeight="1" x14ac:dyDescent="0.25">
      <c r="A204" s="106"/>
      <c r="B204" s="107"/>
      <c r="C204" s="107"/>
      <c r="D204" s="108"/>
      <c r="E204" s="106"/>
      <c r="F204" s="108"/>
      <c r="G204" s="106"/>
      <c r="H204" s="109"/>
      <c r="I204" s="109"/>
      <c r="J204" s="106"/>
      <c r="K204" s="106"/>
      <c r="L204" s="105"/>
      <c r="M204" s="105"/>
      <c r="N204" s="105"/>
      <c r="O204" s="105"/>
      <c r="P204" s="105"/>
      <c r="Q204" s="105"/>
      <c r="R204" s="105"/>
      <c r="S204" s="105"/>
      <c r="T204" s="105"/>
      <c r="U204" s="105"/>
      <c r="V204" s="66" t="s">
        <v>1201</v>
      </c>
      <c r="W204" s="66">
        <f t="shared" ref="W204" si="0">COUNTIF(W2:W203,"&gt;0")</f>
        <v>178</v>
      </c>
      <c r="X204" s="67"/>
      <c r="Y204" s="67"/>
      <c r="Z204" s="66">
        <f t="shared" ref="Z204" si="1">COUNTIF(Z2:Z203,"&gt;0")</f>
        <v>125</v>
      </c>
      <c r="AA204" s="66">
        <f t="shared" ref="AA204" si="2">COUNTIF(AA2:AA203,"&gt;0")</f>
        <v>94</v>
      </c>
      <c r="AB204" s="66">
        <f t="shared" ref="AB204" si="3">COUNTIF(AB2:AB203,"&gt;0")</f>
        <v>27</v>
      </c>
      <c r="AC204" s="66">
        <f t="shared" ref="AC204" si="4">COUNTIF(AC2:AC203,"&gt;0")</f>
        <v>57</v>
      </c>
      <c r="AD204" s="66">
        <f t="shared" ref="AD204" si="5">COUNTIF(AD2:AD203,"&gt;0")</f>
        <v>62</v>
      </c>
      <c r="AE204" s="66">
        <f t="shared" ref="AE204" si="6">COUNTIF(AE2:AE203,"&gt;0")</f>
        <v>33</v>
      </c>
      <c r="AF204" s="66">
        <f t="shared" ref="AF204" si="7">COUNTIF(AF2:AF203,"&gt;0")</f>
        <v>56</v>
      </c>
      <c r="AG204" s="67"/>
      <c r="AH204" s="66">
        <f t="shared" ref="AH204" si="8">COUNTIF(AH2:AH203,"&gt;0")</f>
        <v>38</v>
      </c>
      <c r="AI204" s="66">
        <f t="shared" ref="AI204" si="9">COUNTIF(AI2:AI203,"&gt;0")</f>
        <v>35</v>
      </c>
      <c r="AJ204" s="67"/>
      <c r="AK204" s="66">
        <f t="shared" ref="AK204" si="10">COUNTIF(AK2:AK203,"&gt;0")</f>
        <v>47</v>
      </c>
      <c r="AL204" s="66">
        <f t="shared" ref="AL204" si="11">COUNTIF(AL2:AL203,"&gt;0")</f>
        <v>91</v>
      </c>
      <c r="AM204" s="66">
        <f t="shared" ref="AM204" si="12">COUNTIF(AM2:AM203,"&gt;0")</f>
        <v>85</v>
      </c>
      <c r="AN204" s="64"/>
      <c r="AO204" s="66">
        <f t="shared" ref="AO204" si="13">COUNTIF(AO2:AO203,"&gt;0")</f>
        <v>22</v>
      </c>
      <c r="AP204" s="66">
        <f t="shared" ref="AP204" si="14">COUNTIF(AP2:AP203,"&gt;0")</f>
        <v>65</v>
      </c>
      <c r="AQ204" s="66">
        <f t="shared" ref="AQ204" si="15">COUNTIF(AQ2:AQ203,"&gt;0")</f>
        <v>17</v>
      </c>
      <c r="AR204" s="66">
        <f t="shared" ref="AR204" si="16">COUNTIF(AR2:AR203,"&gt;0")</f>
        <v>30</v>
      </c>
      <c r="AS204" s="64"/>
      <c r="AT204" s="66">
        <f t="shared" ref="AT204" si="17">COUNTIF(AT2:AT203,"&gt;0")</f>
        <v>91</v>
      </c>
      <c r="AU204" s="66">
        <f t="shared" ref="AU204" si="18">COUNTIF(AU2:AU203,"&gt;0")</f>
        <v>20</v>
      </c>
      <c r="AV204" s="64"/>
      <c r="AW204" s="66">
        <f t="shared" ref="AW204" si="19">COUNTIF(AW2:AW203,"&gt;0")</f>
        <v>21</v>
      </c>
      <c r="AX204" s="66">
        <f t="shared" ref="AX204" si="20">COUNTIF(AX2:AX203,"&gt;0")</f>
        <v>10</v>
      </c>
      <c r="AY204" s="66">
        <f t="shared" ref="AY204" si="21">COUNTIF(AY2:AY203,"&gt;0")</f>
        <v>4</v>
      </c>
      <c r="AZ204" s="66">
        <f t="shared" ref="AZ204" si="22">COUNTIF(AZ2:AZ203,"&gt;0")</f>
        <v>3</v>
      </c>
      <c r="BA204" s="66">
        <f t="shared" ref="BA204" si="23">COUNTIF(BA2:BA203,"&gt;0")</f>
        <v>83</v>
      </c>
      <c r="BB204" s="66">
        <f t="shared" ref="BB204" si="24">COUNTIF(BB2:BB203,"&gt;0")</f>
        <v>77</v>
      </c>
      <c r="BC204" s="64"/>
      <c r="BD204" s="66">
        <f t="shared" ref="BD204" si="25">COUNTIF(BD2:BD203,"&gt;0")</f>
        <v>64</v>
      </c>
      <c r="BE204" s="66">
        <f t="shared" ref="BE204" si="26">COUNTIF(BE2:BE203,"&gt;0")</f>
        <v>3</v>
      </c>
      <c r="BF204" s="66">
        <f t="shared" ref="BF204" si="27">COUNTIF(BF2:BF203,"&gt;0")</f>
        <v>78</v>
      </c>
      <c r="BG204" s="64"/>
      <c r="BH204" s="66">
        <f t="shared" ref="BH204" si="28">COUNTIF(BH2:BH203,"&gt;0")</f>
        <v>91</v>
      </c>
      <c r="BI204" s="66">
        <f t="shared" ref="BI204" si="29">COUNTIF(BI2:BI203,"&gt;0")</f>
        <v>56</v>
      </c>
      <c r="BJ204" s="64"/>
      <c r="BK204" s="66">
        <f t="shared" ref="BK204" si="30">COUNTIF(BK2:BK203,"&gt;0")</f>
        <v>16</v>
      </c>
      <c r="BL204" s="66">
        <f t="shared" ref="BL204" si="31">COUNTIF(BL2:BL203,"&gt;0")</f>
        <v>3</v>
      </c>
      <c r="BM204" s="66">
        <f t="shared" ref="BM204" si="32">COUNTIF(BM2:BM203,"&gt;0")</f>
        <v>6</v>
      </c>
      <c r="BN204" s="66">
        <f t="shared" ref="BN204" si="33">COUNTIF(BN2:BN203,"&gt;0")</f>
        <v>2</v>
      </c>
      <c r="BO204" s="64"/>
      <c r="BP204" s="66">
        <f t="shared" ref="BP204" si="34">COUNTIF(BP2:BP203,"&gt;0")</f>
        <v>15</v>
      </c>
      <c r="BQ204" s="66">
        <f t="shared" ref="BQ204" si="35">COUNTIF(BQ2:BQ203,"&gt;0")</f>
        <v>0</v>
      </c>
      <c r="BR204" s="66">
        <f t="shared" ref="BR204" si="36">COUNTIF(BR2:BR203,"&gt;0")</f>
        <v>5</v>
      </c>
      <c r="BS204" s="66">
        <f t="shared" ref="BS204" si="37">COUNTIF(BS2:BS203,"&gt;0")</f>
        <v>4</v>
      </c>
      <c r="BT204" s="64"/>
      <c r="BU204" s="66">
        <f t="shared" ref="BU204:BY204" si="38">COUNTIF(BU2:BU203,"&gt;0")</f>
        <v>49</v>
      </c>
      <c r="BV204" s="57"/>
      <c r="BW204" s="66">
        <f t="shared" si="38"/>
        <v>50</v>
      </c>
      <c r="BX204" s="64"/>
      <c r="BY204" s="66">
        <f t="shared" si="38"/>
        <v>37</v>
      </c>
      <c r="BZ204" s="66">
        <f t="shared" ref="BZ204" si="39">COUNTIF(BZ2:BZ203,"&gt;0")</f>
        <v>101</v>
      </c>
      <c r="CA204" s="66">
        <f t="shared" ref="CA204" si="40">COUNTIF(CA2:CA203,"&gt;0")</f>
        <v>52</v>
      </c>
      <c r="CB204" s="66">
        <f t="shared" ref="CB204" si="41">COUNTIF(CB2:CB203,"&gt;0")</f>
        <v>26</v>
      </c>
      <c r="CC204" s="64"/>
      <c r="CD204" s="66">
        <f t="shared" ref="CD204" si="42">COUNTIF(CD2:CD203,"&gt;0")</f>
        <v>24</v>
      </c>
      <c r="CE204" s="66">
        <f t="shared" ref="CE204" si="43">COUNTIF(CE2:CE203,"&gt;0")</f>
        <v>24</v>
      </c>
      <c r="CF204" s="67"/>
      <c r="CG204" s="66">
        <f t="shared" ref="CG204" si="44">COUNTIF(CG2:CG203,"&gt;0")</f>
        <v>78</v>
      </c>
      <c r="CH204" s="66">
        <f t="shared" ref="CH204" si="45">COUNTIF(CH2:CH203,"&gt;0")</f>
        <v>12</v>
      </c>
      <c r="CI204" s="64"/>
      <c r="CJ204" s="66">
        <f>SUM(CJ2:CJ203)</f>
        <v>977</v>
      </c>
      <c r="CK204" s="66">
        <f>SUM(CK2:CK203)</f>
        <v>132828</v>
      </c>
      <c r="CL204" s="67"/>
      <c r="CM204" s="66">
        <f t="shared" ref="CM204" si="46">COUNTIF(CM2:CM203,"&gt;0")</f>
        <v>37</v>
      </c>
      <c r="CN204" s="66">
        <f t="shared" ref="CN204" si="47">COUNTIF(CN2:CN203,"&gt;0")</f>
        <v>30</v>
      </c>
      <c r="CO204" s="66">
        <f t="shared" ref="CO204" si="48">COUNTIF(CO2:CO203,"&gt;0")</f>
        <v>52</v>
      </c>
      <c r="CP204" s="64"/>
      <c r="CQ204" s="64"/>
      <c r="CR204" s="66">
        <f t="shared" ref="CR204" si="49">COUNTIF(CR2:CR203,"&gt;0")</f>
        <v>105</v>
      </c>
      <c r="CS204" s="66">
        <f t="shared" ref="CS204" si="50">COUNTIF(CS2:CS203,"&gt;0")</f>
        <v>68</v>
      </c>
      <c r="CT204" s="66">
        <f t="shared" ref="CT204" si="51">COUNTIF(CT2:CT203,"&gt;0")</f>
        <v>56</v>
      </c>
      <c r="CU204" s="66">
        <f t="shared" ref="CU204" si="52">COUNTIF(CU2:CU203,"&gt;0")</f>
        <v>18</v>
      </c>
      <c r="CV204" s="66">
        <f t="shared" ref="CV204" si="53">COUNTIF(CV2:CV203,"&gt;0")</f>
        <v>47</v>
      </c>
      <c r="CW204" s="66">
        <f t="shared" ref="CW204" si="54">COUNTIF(CW2:CW203,"&gt;0")</f>
        <v>56</v>
      </c>
      <c r="CX204" s="64"/>
      <c r="CY204" s="66">
        <f t="shared" ref="CY204" si="55">COUNTIF(CY2:CY203,"&gt;0")</f>
        <v>34</v>
      </c>
      <c r="CZ204" s="66">
        <f t="shared" ref="CZ204" si="56">COUNTIF(CZ2:CZ203,"&gt;0")</f>
        <v>10</v>
      </c>
      <c r="DA204" s="66">
        <f t="shared" ref="DA204" si="57">COUNTIF(DA2:DA203,"&gt;0")</f>
        <v>19</v>
      </c>
      <c r="DB204" s="66">
        <f t="shared" ref="DB204" si="58">COUNTIF(DB2:DB203,"&gt;0")</f>
        <v>2</v>
      </c>
      <c r="DC204" s="64"/>
      <c r="DD204" s="66">
        <f t="shared" ref="DD204" si="59">COUNTIF(DD2:DD203,"&gt;0")</f>
        <v>76</v>
      </c>
      <c r="DE204" s="66">
        <f t="shared" ref="DE204" si="60">COUNTIF(DE2:DE203,"&gt;0")</f>
        <v>3</v>
      </c>
      <c r="DF204" s="66">
        <f t="shared" ref="DF204" si="61">COUNTIF(DF2:DF203,"&gt;0")</f>
        <v>9</v>
      </c>
      <c r="DG204" s="66">
        <f t="shared" ref="DG204" si="62">COUNTIF(DG2:DG203,"&gt;0")</f>
        <v>0</v>
      </c>
      <c r="DH204" s="64"/>
      <c r="DI204" s="66">
        <f t="shared" ref="DI204:DS204" si="63">COUNTIF(DI2:DI203,"&gt;0")</f>
        <v>74</v>
      </c>
      <c r="DJ204" s="66">
        <f t="shared" si="63"/>
        <v>23</v>
      </c>
      <c r="DK204" s="66">
        <f t="shared" si="63"/>
        <v>44</v>
      </c>
      <c r="DL204" s="66">
        <f t="shared" si="63"/>
        <v>81</v>
      </c>
      <c r="DM204" s="64"/>
      <c r="DN204" s="66">
        <f t="shared" si="63"/>
        <v>31</v>
      </c>
      <c r="DO204" s="66">
        <f t="shared" si="63"/>
        <v>7</v>
      </c>
      <c r="DP204" s="64"/>
      <c r="DQ204" s="66">
        <f t="shared" si="63"/>
        <v>3</v>
      </c>
      <c r="DR204" s="64"/>
      <c r="DS204" s="66">
        <f t="shared" si="63"/>
        <v>3</v>
      </c>
      <c r="DT204" s="66">
        <f t="shared" ref="DT204" si="64">COUNTIF(DT2:DT203,"&gt;0")</f>
        <v>2</v>
      </c>
      <c r="DU204" s="66">
        <f t="shared" ref="DU204" si="65">COUNTIF(DU2:DU203,"&gt;0")</f>
        <v>1</v>
      </c>
      <c r="DV204" s="66">
        <f t="shared" ref="DV204" si="66">COUNTIF(DV2:DV203,"&gt;0")</f>
        <v>2</v>
      </c>
      <c r="DW204" s="66">
        <f t="shared" ref="DW204" si="67">COUNTIF(DW2:DW203,"&gt;0")</f>
        <v>2</v>
      </c>
      <c r="DX204" s="66">
        <f t="shared" ref="DX204" si="68">COUNTIF(DX2:DX203,"&gt;0")</f>
        <v>64</v>
      </c>
      <c r="DY204" s="66">
        <f t="shared" ref="DY204" si="69">COUNTIF(DY2:DY203,"&gt;0")</f>
        <v>3</v>
      </c>
      <c r="DZ204" s="64"/>
      <c r="EA204" s="66">
        <f t="shared" ref="EA204:EH204" si="70">COUNTIF(EA2:EA203,"&gt;0")</f>
        <v>90</v>
      </c>
      <c r="EB204" s="66">
        <f t="shared" si="70"/>
        <v>89</v>
      </c>
      <c r="EC204" s="66">
        <f t="shared" si="70"/>
        <v>43</v>
      </c>
      <c r="ED204" s="66">
        <f t="shared" si="70"/>
        <v>97</v>
      </c>
      <c r="EE204" s="66">
        <f t="shared" si="70"/>
        <v>14</v>
      </c>
      <c r="EF204" s="66">
        <f t="shared" si="70"/>
        <v>49</v>
      </c>
      <c r="EG204" s="66">
        <f t="shared" si="70"/>
        <v>31</v>
      </c>
      <c r="EH204" s="66">
        <f t="shared" si="70"/>
        <v>37</v>
      </c>
      <c r="EI204" s="66">
        <f>COUNTIF(EI2:EI203,"&gt;0")</f>
        <v>11</v>
      </c>
      <c r="EJ204" s="67"/>
      <c r="EK204" s="66">
        <f>COUNTIF(EK2:EK203,"&gt;0")</f>
        <v>95</v>
      </c>
      <c r="EL204" s="66">
        <f t="shared" ref="EL204:FE204" si="71">COUNTIF(EL2:EL203,"&gt;0")</f>
        <v>112</v>
      </c>
      <c r="EM204" s="66">
        <f t="shared" si="71"/>
        <v>151</v>
      </c>
      <c r="EN204" s="66">
        <f t="shared" si="71"/>
        <v>49</v>
      </c>
      <c r="EO204" s="66">
        <f t="shared" si="71"/>
        <v>65</v>
      </c>
      <c r="EP204" s="66">
        <f t="shared" si="71"/>
        <v>43</v>
      </c>
      <c r="EQ204" s="66">
        <f t="shared" si="71"/>
        <v>50</v>
      </c>
      <c r="ER204" s="66">
        <f t="shared" si="71"/>
        <v>48</v>
      </c>
      <c r="ES204" s="66">
        <f t="shared" si="71"/>
        <v>81</v>
      </c>
      <c r="ET204" s="66">
        <f t="shared" si="71"/>
        <v>28</v>
      </c>
      <c r="EU204" s="66">
        <f t="shared" si="71"/>
        <v>18</v>
      </c>
      <c r="EV204" s="66">
        <f t="shared" si="71"/>
        <v>23</v>
      </c>
      <c r="EW204" s="66">
        <f t="shared" si="71"/>
        <v>47</v>
      </c>
      <c r="EX204" s="66">
        <f t="shared" si="71"/>
        <v>36</v>
      </c>
      <c r="EY204" s="66">
        <f t="shared" si="71"/>
        <v>2</v>
      </c>
      <c r="EZ204" s="66">
        <f t="shared" si="71"/>
        <v>14</v>
      </c>
      <c r="FA204" s="66">
        <f t="shared" si="71"/>
        <v>26</v>
      </c>
      <c r="FB204" s="66">
        <f t="shared" si="71"/>
        <v>36</v>
      </c>
      <c r="FC204" s="66">
        <f t="shared" si="71"/>
        <v>22</v>
      </c>
      <c r="FD204" s="66">
        <f t="shared" si="71"/>
        <v>4</v>
      </c>
      <c r="FE204" s="66">
        <f t="shared" si="71"/>
        <v>12</v>
      </c>
    </row>
    <row r="205" spans="1:161" ht="118.5" customHeight="1" x14ac:dyDescent="0.45">
      <c r="A205" s="54"/>
      <c r="B205" s="54"/>
      <c r="C205" s="54"/>
      <c r="D205" s="54"/>
      <c r="E205" s="54"/>
      <c r="Z205" s="48"/>
      <c r="AA205" s="48"/>
      <c r="AB205" s="48"/>
      <c r="AC205" s="48"/>
      <c r="AD205" s="48"/>
      <c r="AE205" s="48"/>
      <c r="AF205" s="48"/>
      <c r="AG205" s="48"/>
      <c r="AH205" s="48"/>
      <c r="AI205" s="48"/>
      <c r="AK205" s="48"/>
      <c r="AL205" s="48"/>
      <c r="AM205" s="48"/>
      <c r="AO205" s="48"/>
      <c r="AP205" s="48"/>
      <c r="AQ205" s="48"/>
      <c r="AR205" s="48"/>
      <c r="AT205" s="48"/>
      <c r="AU205" s="49"/>
      <c r="AW205" s="48"/>
      <c r="AX205" s="48"/>
      <c r="AY205" s="48"/>
      <c r="AZ205" s="48"/>
      <c r="BA205" s="104"/>
      <c r="BB205" s="48"/>
      <c r="BD205" s="48"/>
      <c r="BE205" s="48"/>
      <c r="BF205" s="48"/>
      <c r="BH205" s="48"/>
      <c r="BI205" s="49"/>
      <c r="BK205" s="49"/>
      <c r="BL205" s="49"/>
      <c r="BM205" s="49"/>
      <c r="BN205" s="49"/>
      <c r="BP205" s="49"/>
      <c r="BQ205" s="48"/>
      <c r="BR205" s="49"/>
      <c r="BS205" s="48"/>
      <c r="BU205" s="49"/>
      <c r="BW205" s="48"/>
      <c r="BY205" s="48"/>
      <c r="BZ205" s="49"/>
      <c r="CA205" s="48"/>
      <c r="CB205" s="48"/>
      <c r="CD205" s="48"/>
      <c r="CE205" s="48"/>
      <c r="CF205" s="48"/>
      <c r="CG205" s="48"/>
      <c r="CH205" s="48"/>
      <c r="CJ205" s="48"/>
      <c r="CK205" s="48"/>
      <c r="CL205" s="48"/>
      <c r="CM205" s="48"/>
      <c r="CN205" s="48"/>
      <c r="CO205" s="48"/>
      <c r="CR205" s="48"/>
      <c r="CS205" s="49"/>
      <c r="CT205" s="49"/>
      <c r="CU205" s="49"/>
      <c r="CV205" s="49"/>
      <c r="CW205" s="49"/>
      <c r="CY205" s="49"/>
      <c r="CZ205" s="49"/>
      <c r="DA205" s="49"/>
      <c r="DB205" s="48"/>
      <c r="DD205" s="48"/>
      <c r="DE205" s="48"/>
      <c r="DF205" s="48"/>
      <c r="DG205" s="48"/>
      <c r="DI205" s="48"/>
      <c r="DJ205" s="48"/>
      <c r="DK205" s="48"/>
      <c r="DL205" s="48"/>
      <c r="DN205" s="48"/>
      <c r="DO205" s="49"/>
      <c r="DQ205" s="48"/>
      <c r="DS205" s="48"/>
      <c r="DT205" s="48"/>
      <c r="DU205" s="48"/>
      <c r="DV205" s="48"/>
      <c r="DW205" s="48"/>
      <c r="DX205" s="48"/>
      <c r="DY205" s="48"/>
      <c r="EA205" s="49"/>
      <c r="EB205" s="48"/>
      <c r="EC205" s="49"/>
      <c r="ED205" s="48"/>
      <c r="EE205" s="49"/>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row>
    <row r="206" spans="1:161" ht="118.5" customHeight="1" x14ac:dyDescent="0.25">
      <c r="C206" s="47">
        <v>1</v>
      </c>
      <c r="D206" s="54" t="s">
        <v>1031</v>
      </c>
      <c r="E206" s="47">
        <f>COUNTIF(E2:E203,"1")</f>
        <v>171</v>
      </c>
      <c r="F206" s="47" t="s">
        <v>1032</v>
      </c>
      <c r="G206" s="47">
        <f>COUNTIF(G2:G203,"1")</f>
        <v>100</v>
      </c>
      <c r="H206" s="47"/>
      <c r="I206" s="47"/>
      <c r="T206" s="47" t="s">
        <v>1033</v>
      </c>
      <c r="U206" s="47">
        <f>COUNTIF(U2:U203,"Africa")</f>
        <v>0</v>
      </c>
      <c r="AA206" s="48" t="s">
        <v>1034</v>
      </c>
      <c r="AB206" s="47">
        <f t="shared" ref="AB206:AF206" si="72">COUNTIF(AB2:AB203,1)</f>
        <v>20</v>
      </c>
      <c r="AC206" s="47">
        <f t="shared" si="72"/>
        <v>10</v>
      </c>
      <c r="AD206" s="47">
        <f t="shared" si="72"/>
        <v>34</v>
      </c>
      <c r="AE206" s="47">
        <f t="shared" si="72"/>
        <v>33</v>
      </c>
      <c r="AF206" s="47">
        <f t="shared" si="72"/>
        <v>47</v>
      </c>
      <c r="AH206" s="47">
        <f t="shared" ref="AH206:AI206" si="73">COUNTIF(AH2:AH203,1)</f>
        <v>2</v>
      </c>
      <c r="AI206" s="47">
        <f t="shared" si="73"/>
        <v>2</v>
      </c>
      <c r="AK206" s="47">
        <f t="shared" ref="AK206:AM206" si="74">COUNTIF(AK2:AK203,1)</f>
        <v>0</v>
      </c>
      <c r="AL206" s="47">
        <f t="shared" si="74"/>
        <v>0</v>
      </c>
      <c r="AM206" s="47">
        <f t="shared" si="74"/>
        <v>0</v>
      </c>
      <c r="AO206" s="47">
        <f t="shared" ref="AO206:AR206" si="75">COUNTIF(AO2:AO203,1)</f>
        <v>1</v>
      </c>
      <c r="AP206" s="47">
        <f t="shared" si="75"/>
        <v>1</v>
      </c>
      <c r="AQ206" s="47">
        <f t="shared" si="75"/>
        <v>16</v>
      </c>
      <c r="AR206" s="47">
        <f t="shared" si="75"/>
        <v>26</v>
      </c>
      <c r="AT206" s="47">
        <f t="shared" ref="AT206:AU206" si="76">COUNTIF(AT2:AT203,1)</f>
        <v>0</v>
      </c>
      <c r="AU206" s="47">
        <f t="shared" si="76"/>
        <v>0</v>
      </c>
      <c r="AW206" s="47">
        <f t="shared" ref="AW206:BB206" si="77">COUNTIF(AW2:AW203,1)</f>
        <v>4</v>
      </c>
      <c r="AX206" s="47">
        <f t="shared" si="77"/>
        <v>2</v>
      </c>
      <c r="AY206" s="47">
        <f t="shared" si="77"/>
        <v>4</v>
      </c>
      <c r="AZ206" s="47">
        <f t="shared" si="77"/>
        <v>2</v>
      </c>
      <c r="BA206" s="47">
        <f t="shared" si="77"/>
        <v>41</v>
      </c>
      <c r="BB206" s="47">
        <f t="shared" si="77"/>
        <v>66</v>
      </c>
      <c r="BD206" s="47">
        <f t="shared" ref="BD206:BF206" si="78">COUNTIF(BD2:BD203,1)</f>
        <v>48</v>
      </c>
      <c r="BE206" s="47">
        <f t="shared" si="78"/>
        <v>3</v>
      </c>
      <c r="BF206" s="47">
        <f t="shared" si="78"/>
        <v>52</v>
      </c>
      <c r="BH206" s="47">
        <f t="shared" ref="BH206:BI206" si="79">COUNTIF(BH2:BH203,1)</f>
        <v>61</v>
      </c>
      <c r="BI206" s="47">
        <f t="shared" si="79"/>
        <v>31</v>
      </c>
      <c r="BK206" s="47">
        <f t="shared" ref="BK206:BN206" si="80">COUNTIF(BK2:BK203,1)</f>
        <v>12</v>
      </c>
      <c r="BL206" s="47">
        <f t="shared" si="80"/>
        <v>1</v>
      </c>
      <c r="BM206" s="47">
        <f t="shared" si="80"/>
        <v>5</v>
      </c>
      <c r="BN206" s="47">
        <f t="shared" si="80"/>
        <v>0</v>
      </c>
      <c r="BP206" s="47">
        <f t="shared" ref="BP206:BS206" si="81">COUNTIF(BP2:BP203,1)</f>
        <v>1</v>
      </c>
      <c r="BQ206" s="47">
        <f t="shared" si="81"/>
        <v>0</v>
      </c>
      <c r="BR206" s="47">
        <f t="shared" si="81"/>
        <v>0</v>
      </c>
      <c r="BS206" s="47">
        <f t="shared" si="81"/>
        <v>0</v>
      </c>
      <c r="BU206" s="47">
        <f t="shared" ref="BU206:BW206" si="82">COUNTIF(BU2:BU203,1)</f>
        <v>47</v>
      </c>
      <c r="BW206" s="47">
        <f t="shared" si="82"/>
        <v>50</v>
      </c>
      <c r="BY206" s="47">
        <f t="shared" ref="BY206:CB206" si="83">COUNTIF(BY2:BY203,1)</f>
        <v>31</v>
      </c>
      <c r="BZ206" s="47">
        <f t="shared" si="83"/>
        <v>96</v>
      </c>
      <c r="CA206" s="47">
        <f t="shared" si="83"/>
        <v>47</v>
      </c>
      <c r="CB206" s="47">
        <f t="shared" si="83"/>
        <v>9</v>
      </c>
      <c r="CD206" s="47">
        <f t="shared" ref="CD206:CE206" si="84">COUNTIF(CD2:CD203,1)</f>
        <v>22</v>
      </c>
      <c r="CE206" s="47">
        <f t="shared" si="84"/>
        <v>23</v>
      </c>
      <c r="CG206" s="47">
        <f t="shared" ref="CG206:CH206" si="85">COUNTIF(CG2:CG203,1)</f>
        <v>0</v>
      </c>
      <c r="CH206" s="47">
        <f t="shared" si="85"/>
        <v>0</v>
      </c>
      <c r="CM206" s="47">
        <f t="shared" ref="CM206:CO206" si="86">COUNTIF(CM2:CM203,1)</f>
        <v>37</v>
      </c>
      <c r="CN206" s="47">
        <f t="shared" si="86"/>
        <v>30</v>
      </c>
      <c r="CO206" s="47">
        <f t="shared" si="86"/>
        <v>52</v>
      </c>
      <c r="CR206" s="47">
        <f t="shared" ref="CR206:CW206" si="87">COUNTIF(CR2:CR203,1)</f>
        <v>20</v>
      </c>
      <c r="CS206" s="47">
        <f t="shared" si="87"/>
        <v>50</v>
      </c>
      <c r="CT206" s="47">
        <f t="shared" si="87"/>
        <v>5</v>
      </c>
      <c r="CU206" s="47">
        <f t="shared" si="87"/>
        <v>3</v>
      </c>
      <c r="CV206" s="47">
        <f t="shared" si="87"/>
        <v>6</v>
      </c>
      <c r="CW206" s="47">
        <f t="shared" si="87"/>
        <v>2</v>
      </c>
      <c r="CY206" s="47">
        <f t="shared" ref="CY206:DB206" si="88">COUNTIF(CY2:CY203,1)</f>
        <v>11</v>
      </c>
      <c r="CZ206" s="47">
        <f t="shared" si="88"/>
        <v>3</v>
      </c>
      <c r="DA206" s="47">
        <f t="shared" si="88"/>
        <v>2</v>
      </c>
      <c r="DB206" s="47">
        <f t="shared" si="88"/>
        <v>1</v>
      </c>
      <c r="DD206" s="47">
        <f t="shared" ref="DD206:DF206" si="89">COUNTIF(DD2:DD203,1)</f>
        <v>4</v>
      </c>
      <c r="DE206" s="47">
        <f t="shared" si="89"/>
        <v>1</v>
      </c>
      <c r="DF206" s="47">
        <f t="shared" si="89"/>
        <v>0</v>
      </c>
      <c r="DG206" s="47">
        <f t="shared" ref="DG206:DI206" si="90">COUNTIF(DG2:DG203,1)</f>
        <v>0</v>
      </c>
      <c r="DI206" s="47">
        <f t="shared" si="90"/>
        <v>2</v>
      </c>
      <c r="DJ206" s="47">
        <f t="shared" ref="DJ206" si="91">COUNTIF(DJ2:DJ203,1)</f>
        <v>0</v>
      </c>
      <c r="DK206" s="47">
        <f t="shared" ref="DK206" si="92">COUNTIF(DK2:DK203,1)</f>
        <v>11</v>
      </c>
      <c r="DL206" s="47">
        <f t="shared" ref="DL206" si="93">COUNTIF(DL2:DL203,1)</f>
        <v>0</v>
      </c>
      <c r="DN206" s="47">
        <f t="shared" ref="DN206" si="94">COUNTIF(DN2:DN203,1)</f>
        <v>31</v>
      </c>
      <c r="DO206" s="47">
        <f t="shared" ref="DO206" si="95">COUNTIF(DO2:DO203,1)</f>
        <v>6</v>
      </c>
      <c r="DQ206" s="47">
        <f t="shared" ref="DQ206" si="96">COUNTIF(DQ2:DQ203,1)</f>
        <v>3</v>
      </c>
      <c r="DS206" s="47">
        <f t="shared" ref="DS206:DY206" si="97">COUNTIF(DS2:DS203,1)</f>
        <v>3</v>
      </c>
      <c r="DT206" s="47">
        <f t="shared" si="97"/>
        <v>2</v>
      </c>
      <c r="DU206" s="47">
        <f t="shared" si="97"/>
        <v>1</v>
      </c>
      <c r="DV206" s="47">
        <f t="shared" si="97"/>
        <v>2</v>
      </c>
      <c r="DW206" s="47">
        <f t="shared" si="97"/>
        <v>2</v>
      </c>
      <c r="DX206" s="47">
        <f t="shared" si="97"/>
        <v>51</v>
      </c>
      <c r="DY206" s="47">
        <f t="shared" si="97"/>
        <v>1</v>
      </c>
      <c r="EA206" s="47">
        <f t="shared" ref="EA206:EH206" si="98">COUNTIF(EA2:EA203,1)</f>
        <v>0</v>
      </c>
      <c r="EB206" s="47">
        <f t="shared" si="98"/>
        <v>0</v>
      </c>
      <c r="EC206" s="47">
        <f t="shared" si="98"/>
        <v>0</v>
      </c>
      <c r="ED206" s="47">
        <f t="shared" si="98"/>
        <v>0</v>
      </c>
      <c r="EE206" s="47">
        <f t="shared" si="98"/>
        <v>0</v>
      </c>
      <c r="EF206" s="47">
        <f t="shared" si="98"/>
        <v>1</v>
      </c>
      <c r="EG206" s="47">
        <f t="shared" si="98"/>
        <v>0</v>
      </c>
      <c r="EH206" s="47">
        <f t="shared" si="98"/>
        <v>1</v>
      </c>
      <c r="EI206" s="47">
        <f t="shared" ref="EI206" si="99">COUNTIF(EI2:EI203,1)</f>
        <v>1</v>
      </c>
      <c r="EK206" s="47">
        <f t="shared" ref="EK206:FD206" si="100">COUNTIF(EK2:EK203,1)</f>
        <v>6</v>
      </c>
      <c r="EL206" s="47">
        <f t="shared" si="100"/>
        <v>5</v>
      </c>
      <c r="EM206" s="47">
        <f t="shared" si="100"/>
        <v>7</v>
      </c>
      <c r="EN206" s="47">
        <f t="shared" si="100"/>
        <v>0</v>
      </c>
      <c r="EO206" s="47">
        <f t="shared" si="100"/>
        <v>16</v>
      </c>
      <c r="EP206" s="47">
        <f t="shared" si="100"/>
        <v>31</v>
      </c>
      <c r="EQ206" s="47">
        <f t="shared" si="100"/>
        <v>3</v>
      </c>
      <c r="ER206" s="47">
        <f t="shared" si="100"/>
        <v>2</v>
      </c>
      <c r="ES206" s="47">
        <f t="shared" si="100"/>
        <v>4</v>
      </c>
      <c r="ET206" s="47">
        <f t="shared" si="100"/>
        <v>0</v>
      </c>
      <c r="EU206" s="47">
        <f t="shared" si="100"/>
        <v>0</v>
      </c>
      <c r="EV206" s="47">
        <f t="shared" si="100"/>
        <v>4</v>
      </c>
      <c r="EW206" s="47">
        <f t="shared" si="100"/>
        <v>6</v>
      </c>
      <c r="EX206" s="47">
        <f t="shared" si="100"/>
        <v>0</v>
      </c>
      <c r="EY206" s="47">
        <f t="shared" si="100"/>
        <v>0</v>
      </c>
      <c r="EZ206" s="47">
        <f t="shared" si="100"/>
        <v>4</v>
      </c>
      <c r="FA206" s="47">
        <f t="shared" si="100"/>
        <v>0</v>
      </c>
      <c r="FB206" s="47">
        <f t="shared" si="100"/>
        <v>0</v>
      </c>
      <c r="FC206" s="47">
        <f t="shared" si="100"/>
        <v>0</v>
      </c>
      <c r="FD206" s="47">
        <f t="shared" si="100"/>
        <v>3</v>
      </c>
      <c r="FE206" s="47">
        <f>COUNTIF(FE2:FE203,1)</f>
        <v>12</v>
      </c>
    </row>
    <row r="207" spans="1:161" ht="102.75" customHeight="1" x14ac:dyDescent="0.25">
      <c r="C207" s="47">
        <v>2</v>
      </c>
      <c r="D207" s="54" t="s">
        <v>1035</v>
      </c>
      <c r="E207" s="47">
        <f>COUNTIF(E2:E203,"2")</f>
        <v>18</v>
      </c>
      <c r="F207" s="47" t="s">
        <v>1036</v>
      </c>
      <c r="G207" s="47">
        <f>COUNTIF(G2:G203,"2")</f>
        <v>93</v>
      </c>
      <c r="H207" s="47"/>
      <c r="I207" s="55"/>
      <c r="T207" s="47" t="s">
        <v>44</v>
      </c>
      <c r="U207" s="47">
        <f>COUNTIF(U2:U203,"Americas")</f>
        <v>30</v>
      </c>
      <c r="AA207" s="48" t="s">
        <v>1037</v>
      </c>
      <c r="AB207" s="47">
        <f t="shared" ref="AB207:AF207" si="101">COUNTIF(AB2:AB203,2)</f>
        <v>4</v>
      </c>
      <c r="AC207" s="47">
        <f t="shared" si="101"/>
        <v>0</v>
      </c>
      <c r="AD207" s="47">
        <f t="shared" si="101"/>
        <v>5</v>
      </c>
      <c r="AE207" s="47">
        <f t="shared" si="101"/>
        <v>0</v>
      </c>
      <c r="AF207" s="47">
        <f t="shared" si="101"/>
        <v>0</v>
      </c>
      <c r="AH207" s="47">
        <f t="shared" ref="AH207:AI207" si="102">COUNTIF(AH2:AH203,2)</f>
        <v>12</v>
      </c>
      <c r="AI207" s="47">
        <f t="shared" si="102"/>
        <v>11</v>
      </c>
      <c r="AK207" s="47">
        <f t="shared" ref="AK207:AM207" si="103">COUNTIF(AK2:AK203,2)</f>
        <v>0</v>
      </c>
      <c r="AL207" s="47">
        <f t="shared" si="103"/>
        <v>0</v>
      </c>
      <c r="AM207" s="47">
        <f t="shared" si="103"/>
        <v>1</v>
      </c>
      <c r="AO207" s="47">
        <f t="shared" ref="AO207:AR207" si="104">COUNTIF(AO2:AO203,2)</f>
        <v>0</v>
      </c>
      <c r="AP207" s="47">
        <f t="shared" si="104"/>
        <v>0</v>
      </c>
      <c r="AQ207" s="47">
        <f t="shared" si="104"/>
        <v>0</v>
      </c>
      <c r="AR207" s="47">
        <f t="shared" si="104"/>
        <v>0</v>
      </c>
      <c r="AT207" s="47">
        <f t="shared" ref="AT207:AU207" si="105">COUNTIF(AT2:AT203,2)</f>
        <v>0</v>
      </c>
      <c r="AU207" s="47">
        <f t="shared" si="105"/>
        <v>0</v>
      </c>
      <c r="AW207" s="47">
        <f t="shared" ref="AW207:BB207" si="106">COUNTIF(AW2:AW203,2)</f>
        <v>4</v>
      </c>
      <c r="AX207" s="47">
        <f t="shared" si="106"/>
        <v>0</v>
      </c>
      <c r="AY207" s="47">
        <f t="shared" si="106"/>
        <v>0</v>
      </c>
      <c r="AZ207" s="47">
        <f t="shared" si="106"/>
        <v>1</v>
      </c>
      <c r="BA207" s="47">
        <f t="shared" si="106"/>
        <v>29</v>
      </c>
      <c r="BB207" s="47">
        <f t="shared" si="106"/>
        <v>9</v>
      </c>
      <c r="BD207" s="47">
        <f t="shared" ref="BD207:BF207" si="107">COUNTIF(BD2:BD203,2)</f>
        <v>8</v>
      </c>
      <c r="BE207" s="47">
        <f t="shared" si="107"/>
        <v>0</v>
      </c>
      <c r="BF207" s="47">
        <f t="shared" si="107"/>
        <v>10</v>
      </c>
      <c r="BH207" s="47">
        <f t="shared" ref="BH207:BI207" si="108">COUNTIF(BH2:BH203,2)</f>
        <v>24</v>
      </c>
      <c r="BI207" s="47">
        <f t="shared" si="108"/>
        <v>11</v>
      </c>
      <c r="BK207" s="47">
        <f t="shared" ref="BK207:BN207" si="109">COUNTIF(BK2:BK203,2)</f>
        <v>0</v>
      </c>
      <c r="BL207" s="47">
        <f t="shared" si="109"/>
        <v>2</v>
      </c>
      <c r="BM207" s="47">
        <f t="shared" si="109"/>
        <v>1</v>
      </c>
      <c r="BN207" s="47">
        <f t="shared" si="109"/>
        <v>0</v>
      </c>
      <c r="BP207" s="47">
        <f t="shared" ref="BP207:BS207" si="110">COUNTIF(BP2:BP203,2)</f>
        <v>0</v>
      </c>
      <c r="BQ207" s="47">
        <f t="shared" si="110"/>
        <v>0</v>
      </c>
      <c r="BR207" s="47">
        <f t="shared" si="110"/>
        <v>0</v>
      </c>
      <c r="BS207" s="47">
        <f t="shared" si="110"/>
        <v>0</v>
      </c>
      <c r="BU207" s="47">
        <f t="shared" ref="BU207:BW207" si="111">COUNTIF(BU2:BU203,2)</f>
        <v>2</v>
      </c>
      <c r="BW207" s="47">
        <f t="shared" si="111"/>
        <v>0</v>
      </c>
      <c r="BY207" s="47">
        <f t="shared" ref="BY207:CB207" si="112">COUNTIF(BY2:BY203,2)</f>
        <v>1</v>
      </c>
      <c r="BZ207" s="47">
        <f t="shared" si="112"/>
        <v>0</v>
      </c>
      <c r="CA207" s="47">
        <f t="shared" si="112"/>
        <v>1</v>
      </c>
      <c r="CB207" s="47">
        <f t="shared" si="112"/>
        <v>0</v>
      </c>
      <c r="CD207" s="47">
        <f t="shared" ref="CD207:CE207" si="113">COUNTIF(CD2:CD203,2)</f>
        <v>0</v>
      </c>
      <c r="CE207" s="47">
        <f t="shared" si="113"/>
        <v>0</v>
      </c>
      <c r="CG207" s="47">
        <f t="shared" ref="CG207:CH207" si="114">COUNTIF(CG2:CG203,2)</f>
        <v>0</v>
      </c>
      <c r="CH207" s="47">
        <f t="shared" si="114"/>
        <v>0</v>
      </c>
      <c r="CM207" s="47">
        <f t="shared" ref="CM207:CO207" si="115">COUNTIF(CM2:CM203,2)</f>
        <v>0</v>
      </c>
      <c r="CN207" s="47">
        <f t="shared" si="115"/>
        <v>0</v>
      </c>
      <c r="CO207" s="47">
        <f t="shared" si="115"/>
        <v>0</v>
      </c>
      <c r="CR207" s="47">
        <f t="shared" ref="CR207:CW207" si="116">COUNTIF(CR2:CR203,2)</f>
        <v>73</v>
      </c>
      <c r="CS207" s="47">
        <f t="shared" si="116"/>
        <v>13</v>
      </c>
      <c r="CT207" s="47">
        <f t="shared" si="116"/>
        <v>12</v>
      </c>
      <c r="CU207" s="47">
        <f t="shared" si="116"/>
        <v>11</v>
      </c>
      <c r="CV207" s="47">
        <f t="shared" si="116"/>
        <v>14</v>
      </c>
      <c r="CW207" s="47">
        <f t="shared" si="116"/>
        <v>2</v>
      </c>
      <c r="CY207" s="47">
        <f t="shared" ref="CY207:DB207" si="117">COUNTIF(CY2:CY203,2)</f>
        <v>8</v>
      </c>
      <c r="CZ207" s="47">
        <f t="shared" si="117"/>
        <v>1</v>
      </c>
      <c r="DA207" s="47">
        <f t="shared" si="117"/>
        <v>0</v>
      </c>
      <c r="DB207" s="47">
        <f t="shared" si="117"/>
        <v>0</v>
      </c>
      <c r="DD207" s="47">
        <f t="shared" ref="DD207:DF207" si="118">COUNTIF(DD2:DD203,2)</f>
        <v>0</v>
      </c>
      <c r="DE207" s="47">
        <f t="shared" si="118"/>
        <v>0</v>
      </c>
      <c r="DF207" s="47">
        <f t="shared" si="118"/>
        <v>0</v>
      </c>
      <c r="DG207" s="47">
        <f t="shared" ref="DG207:DI207" si="119">COUNTIF(DG2:DG203,2)</f>
        <v>0</v>
      </c>
      <c r="DI207" s="47">
        <f t="shared" si="119"/>
        <v>1</v>
      </c>
      <c r="DJ207" s="47">
        <f t="shared" ref="DJ207" si="120">COUNTIF(DJ2:DJ203,2)</f>
        <v>0</v>
      </c>
      <c r="DK207" s="47">
        <f t="shared" ref="DK207" si="121">COUNTIF(DK2:DK203,2)</f>
        <v>0</v>
      </c>
      <c r="DL207" s="47">
        <f t="shared" ref="DL207" si="122">COUNTIF(DL2:DL203,2)</f>
        <v>0</v>
      </c>
      <c r="DN207" s="47">
        <f t="shared" ref="DN207" si="123">COUNTIF(DN2:DN203,2)</f>
        <v>0</v>
      </c>
      <c r="DO207" s="47">
        <f t="shared" ref="DO207" si="124">COUNTIF(DO2:DO203,2)</f>
        <v>1</v>
      </c>
      <c r="DQ207" s="47">
        <f t="shared" ref="DQ207" si="125">COUNTIF(DQ2:DQ203,2)</f>
        <v>0</v>
      </c>
      <c r="DS207" s="47">
        <f t="shared" ref="DS207:DY207" si="126">COUNTIF(DS2:DS203,2)</f>
        <v>0</v>
      </c>
      <c r="DT207" s="47">
        <f t="shared" si="126"/>
        <v>0</v>
      </c>
      <c r="DU207" s="47">
        <f t="shared" si="126"/>
        <v>0</v>
      </c>
      <c r="DV207" s="47">
        <f t="shared" si="126"/>
        <v>0</v>
      </c>
      <c r="DW207" s="47">
        <f t="shared" si="126"/>
        <v>0</v>
      </c>
      <c r="DX207" s="47">
        <f t="shared" si="126"/>
        <v>1</v>
      </c>
      <c r="DY207" s="47">
        <f t="shared" si="126"/>
        <v>1</v>
      </c>
      <c r="EA207" s="47">
        <f t="shared" ref="EA207:EH207" si="127">COUNTIF(EA2:EA203,2)</f>
        <v>0</v>
      </c>
      <c r="EB207" s="47">
        <f t="shared" si="127"/>
        <v>0</v>
      </c>
      <c r="EC207" s="47">
        <f t="shared" si="127"/>
        <v>0</v>
      </c>
      <c r="ED207" s="47">
        <f t="shared" si="127"/>
        <v>0</v>
      </c>
      <c r="EE207" s="47">
        <f t="shared" si="127"/>
        <v>0</v>
      </c>
      <c r="EF207" s="47">
        <f t="shared" si="127"/>
        <v>0</v>
      </c>
      <c r="EG207" s="47">
        <f t="shared" si="127"/>
        <v>0</v>
      </c>
      <c r="EH207" s="47">
        <f t="shared" si="127"/>
        <v>0</v>
      </c>
      <c r="EI207" s="47">
        <f t="shared" ref="EI207" si="128">COUNTIF(EI2:EI203,2)</f>
        <v>0</v>
      </c>
      <c r="EK207" s="47">
        <f t="shared" ref="EK207:FD207" si="129">COUNTIF(EK2:EK203,2)</f>
        <v>3</v>
      </c>
      <c r="EL207" s="47">
        <f t="shared" si="129"/>
        <v>30</v>
      </c>
      <c r="EM207" s="47">
        <f t="shared" si="129"/>
        <v>17</v>
      </c>
      <c r="EN207" s="47">
        <f t="shared" si="129"/>
        <v>1</v>
      </c>
      <c r="EO207" s="47">
        <f t="shared" si="129"/>
        <v>9</v>
      </c>
      <c r="EP207" s="47">
        <f t="shared" si="129"/>
        <v>3</v>
      </c>
      <c r="EQ207" s="47">
        <f t="shared" si="129"/>
        <v>0</v>
      </c>
      <c r="ER207" s="47">
        <f t="shared" si="129"/>
        <v>0</v>
      </c>
      <c r="ES207" s="47">
        <f t="shared" si="129"/>
        <v>1</v>
      </c>
      <c r="ET207" s="47">
        <f t="shared" si="129"/>
        <v>2</v>
      </c>
      <c r="EU207" s="47">
        <f t="shared" si="129"/>
        <v>1</v>
      </c>
      <c r="EV207" s="47">
        <f t="shared" si="129"/>
        <v>0</v>
      </c>
      <c r="EW207" s="47">
        <f t="shared" si="129"/>
        <v>1</v>
      </c>
      <c r="EX207" s="47">
        <f t="shared" si="129"/>
        <v>1</v>
      </c>
      <c r="EY207" s="47">
        <f t="shared" si="129"/>
        <v>0</v>
      </c>
      <c r="EZ207" s="47">
        <f t="shared" si="129"/>
        <v>1</v>
      </c>
      <c r="FA207" s="47">
        <f t="shared" si="129"/>
        <v>0</v>
      </c>
      <c r="FB207" s="47">
        <f t="shared" si="129"/>
        <v>0</v>
      </c>
      <c r="FC207" s="47">
        <f t="shared" si="129"/>
        <v>0</v>
      </c>
      <c r="FD207" s="47">
        <f t="shared" si="129"/>
        <v>0</v>
      </c>
      <c r="FE207" s="47">
        <f>COUNTIF(FE2:FE203,2)</f>
        <v>0</v>
      </c>
    </row>
    <row r="208" spans="1:161" ht="118.5" customHeight="1" x14ac:dyDescent="0.25">
      <c r="C208" s="47">
        <v>3</v>
      </c>
      <c r="D208" s="54" t="s">
        <v>1196</v>
      </c>
      <c r="E208" s="47">
        <f>COUNTIF(E2:E203,"3")</f>
        <v>1</v>
      </c>
      <c r="F208" s="47" t="s">
        <v>1039</v>
      </c>
      <c r="G208" s="47">
        <f>COUNTIF(G2:G203,"3")</f>
        <v>9</v>
      </c>
      <c r="H208" s="55"/>
      <c r="I208" s="47"/>
      <c r="T208" s="47" t="s">
        <v>52</v>
      </c>
      <c r="U208" s="47">
        <f>COUNTIF(U2:U203,"Asia")</f>
        <v>31</v>
      </c>
      <c r="AA208" s="48" t="s">
        <v>1040</v>
      </c>
      <c r="AB208" s="47">
        <f t="shared" ref="AB208:AF208" si="130">COUNTIF(AB2:AB203,3)</f>
        <v>3</v>
      </c>
      <c r="AC208" s="47">
        <f t="shared" si="130"/>
        <v>47</v>
      </c>
      <c r="AD208" s="47">
        <f t="shared" si="130"/>
        <v>23</v>
      </c>
      <c r="AE208" s="47">
        <f t="shared" si="130"/>
        <v>0</v>
      </c>
      <c r="AF208" s="47">
        <f t="shared" si="130"/>
        <v>9</v>
      </c>
      <c r="AH208" s="47">
        <f t="shared" ref="AH208:AI208" si="131">COUNTIF(AH2:AH203,3)</f>
        <v>24</v>
      </c>
      <c r="AI208" s="47">
        <f t="shared" si="131"/>
        <v>22</v>
      </c>
      <c r="AK208" s="47">
        <f t="shared" ref="AK208:AM208" si="132">COUNTIF(AK2:AK203,3)</f>
        <v>47</v>
      </c>
      <c r="AL208" s="47">
        <f t="shared" si="132"/>
        <v>91</v>
      </c>
      <c r="AM208" s="47">
        <f t="shared" si="132"/>
        <v>84</v>
      </c>
      <c r="AO208" s="47">
        <f t="shared" ref="AO208:AR208" si="133">COUNTIF(AO2:AO203,3)</f>
        <v>21</v>
      </c>
      <c r="AP208" s="47">
        <f t="shared" si="133"/>
        <v>64</v>
      </c>
      <c r="AQ208" s="47">
        <f t="shared" si="133"/>
        <v>1</v>
      </c>
      <c r="AR208" s="47">
        <f t="shared" si="133"/>
        <v>4</v>
      </c>
      <c r="AT208" s="47">
        <f t="shared" ref="AT208:AU208" si="134">COUNTIF(AT2:AT203,3)</f>
        <v>91</v>
      </c>
      <c r="AU208" s="47">
        <f t="shared" si="134"/>
        <v>20</v>
      </c>
      <c r="AW208" s="47">
        <f t="shared" ref="AW208:BB208" si="135">COUNTIF(AW2:AW203,3)</f>
        <v>13</v>
      </c>
      <c r="AX208" s="47">
        <f t="shared" si="135"/>
        <v>8</v>
      </c>
      <c r="AY208" s="47">
        <f t="shared" si="135"/>
        <v>0</v>
      </c>
      <c r="AZ208" s="47">
        <f t="shared" si="135"/>
        <v>0</v>
      </c>
      <c r="BA208" s="47">
        <f t="shared" si="135"/>
        <v>13</v>
      </c>
      <c r="BB208" s="47">
        <f t="shared" si="135"/>
        <v>2</v>
      </c>
      <c r="BD208" s="47">
        <f t="shared" ref="BD208:BF208" si="136">COUNTIF(BD2:BD203,3)</f>
        <v>8</v>
      </c>
      <c r="BE208" s="47">
        <f t="shared" si="136"/>
        <v>0</v>
      </c>
      <c r="BF208" s="47">
        <f t="shared" si="136"/>
        <v>16</v>
      </c>
      <c r="BH208" s="47">
        <f t="shared" ref="BH208:BI208" si="137">COUNTIF(BH2:BH203,3)</f>
        <v>6</v>
      </c>
      <c r="BI208" s="47">
        <f t="shared" si="137"/>
        <v>14</v>
      </c>
      <c r="BK208" s="47">
        <f t="shared" ref="BK208:BN208" si="138">COUNTIF(BK2:BK203,3)</f>
        <v>4</v>
      </c>
      <c r="BL208" s="47">
        <f t="shared" si="138"/>
        <v>0</v>
      </c>
      <c r="BM208" s="47">
        <f t="shared" si="138"/>
        <v>0</v>
      </c>
      <c r="BN208" s="47">
        <f t="shared" si="138"/>
        <v>2</v>
      </c>
      <c r="BP208" s="47">
        <f t="shared" ref="BP208:BS208" si="139">COUNTIF(BP2:BP203,3)</f>
        <v>14</v>
      </c>
      <c r="BQ208" s="47">
        <f t="shared" si="139"/>
        <v>0</v>
      </c>
      <c r="BR208" s="47">
        <f t="shared" si="139"/>
        <v>5</v>
      </c>
      <c r="BS208" s="47">
        <f t="shared" si="139"/>
        <v>4</v>
      </c>
      <c r="BU208" s="47">
        <f t="shared" ref="BU208:BW208" si="140">COUNTIF(BU2:BU203,3)</f>
        <v>0</v>
      </c>
      <c r="BW208" s="47">
        <f t="shared" si="140"/>
        <v>0</v>
      </c>
      <c r="BY208" s="47">
        <f t="shared" ref="BY208:CB208" si="141">COUNTIF(BY2:BY203,3)</f>
        <v>5</v>
      </c>
      <c r="BZ208" s="47">
        <f t="shared" si="141"/>
        <v>5</v>
      </c>
      <c r="CA208" s="47">
        <f t="shared" si="141"/>
        <v>4</v>
      </c>
      <c r="CB208" s="47">
        <f t="shared" si="141"/>
        <v>17</v>
      </c>
      <c r="CD208" s="47">
        <f t="shared" ref="CD208:CE208" si="142">COUNTIF(CD2:CD203,3)</f>
        <v>2</v>
      </c>
      <c r="CE208" s="47">
        <f t="shared" si="142"/>
        <v>1</v>
      </c>
      <c r="CG208" s="47">
        <f t="shared" ref="CG208:CH208" si="143">COUNTIF(CG2:CG203,3)</f>
        <v>78</v>
      </c>
      <c r="CH208" s="47">
        <f t="shared" si="143"/>
        <v>12</v>
      </c>
      <c r="CM208" s="47">
        <f t="shared" ref="CM208:CO208" si="144">COUNTIF(CM2:CM203,3)</f>
        <v>0</v>
      </c>
      <c r="CN208" s="47">
        <f t="shared" si="144"/>
        <v>0</v>
      </c>
      <c r="CO208" s="47">
        <f t="shared" si="144"/>
        <v>0</v>
      </c>
      <c r="CR208" s="47">
        <f t="shared" ref="CR208:CW208" si="145">COUNTIF(CR2:CR203,3)</f>
        <v>12</v>
      </c>
      <c r="CS208" s="47">
        <f t="shared" si="145"/>
        <v>5</v>
      </c>
      <c r="CT208" s="47">
        <f t="shared" si="145"/>
        <v>39</v>
      </c>
      <c r="CU208" s="47">
        <f t="shared" si="145"/>
        <v>4</v>
      </c>
      <c r="CV208" s="47">
        <f t="shared" si="145"/>
        <v>27</v>
      </c>
      <c r="CW208" s="47">
        <f t="shared" si="145"/>
        <v>52</v>
      </c>
      <c r="CY208" s="47">
        <f t="shared" ref="CY208:DB208" si="146">COUNTIF(CY2:CY203,3)</f>
        <v>15</v>
      </c>
      <c r="CZ208" s="47">
        <f t="shared" si="146"/>
        <v>6</v>
      </c>
      <c r="DA208" s="47">
        <f t="shared" si="146"/>
        <v>17</v>
      </c>
      <c r="DB208" s="47">
        <f t="shared" si="146"/>
        <v>1</v>
      </c>
      <c r="DD208" s="47">
        <f t="shared" ref="DD208:DF208" si="147">COUNTIF(DD2:DD203,3)</f>
        <v>72</v>
      </c>
      <c r="DE208" s="47">
        <f t="shared" si="147"/>
        <v>2</v>
      </c>
      <c r="DF208" s="47">
        <f t="shared" si="147"/>
        <v>9</v>
      </c>
      <c r="DG208" s="47">
        <f t="shared" ref="DG208:DI208" si="148">COUNTIF(DG2:DG203,3)</f>
        <v>0</v>
      </c>
      <c r="DI208" s="47">
        <f t="shared" si="148"/>
        <v>71</v>
      </c>
      <c r="DJ208" s="47">
        <f t="shared" ref="DJ208" si="149">COUNTIF(DJ2:DJ203,3)</f>
        <v>23</v>
      </c>
      <c r="DK208" s="47">
        <f t="shared" ref="DK208" si="150">COUNTIF(DK2:DK203,3)</f>
        <v>33</v>
      </c>
      <c r="DL208" s="47">
        <f t="shared" ref="DL208" si="151">COUNTIF(DL2:DL203,3)</f>
        <v>81</v>
      </c>
      <c r="DN208" s="47">
        <f t="shared" ref="DN208" si="152">COUNTIF(DN2:DN203,3)</f>
        <v>0</v>
      </c>
      <c r="DO208" s="47">
        <f t="shared" ref="DO208" si="153">COUNTIF(DO2:DO203,3)</f>
        <v>0</v>
      </c>
      <c r="DQ208" s="47">
        <f t="shared" ref="DQ208" si="154">COUNTIF(DQ2:DQ203,3)</f>
        <v>0</v>
      </c>
      <c r="DS208" s="47">
        <f t="shared" ref="DS208:DY208" si="155">COUNTIF(DS2:DS203,3)</f>
        <v>0</v>
      </c>
      <c r="DT208" s="47">
        <f t="shared" si="155"/>
        <v>0</v>
      </c>
      <c r="DU208" s="47">
        <f t="shared" si="155"/>
        <v>0</v>
      </c>
      <c r="DV208" s="47">
        <f t="shared" si="155"/>
        <v>0</v>
      </c>
      <c r="DW208" s="47">
        <f t="shared" si="155"/>
        <v>0</v>
      </c>
      <c r="DX208" s="47">
        <f t="shared" si="155"/>
        <v>12</v>
      </c>
      <c r="DY208" s="47">
        <f t="shared" si="155"/>
        <v>1</v>
      </c>
      <c r="EA208" s="47">
        <f t="shared" ref="EA208:EH208" si="156">COUNTIF(EA2:EA203,3)</f>
        <v>90</v>
      </c>
      <c r="EB208" s="47">
        <f t="shared" si="156"/>
        <v>89</v>
      </c>
      <c r="EC208" s="47">
        <f t="shared" si="156"/>
        <v>43</v>
      </c>
      <c r="ED208" s="47">
        <f t="shared" si="156"/>
        <v>97</v>
      </c>
      <c r="EE208" s="47">
        <f t="shared" si="156"/>
        <v>14</v>
      </c>
      <c r="EF208" s="47">
        <f t="shared" si="156"/>
        <v>48</v>
      </c>
      <c r="EG208" s="47">
        <f t="shared" si="156"/>
        <v>31</v>
      </c>
      <c r="EH208" s="47">
        <f t="shared" si="156"/>
        <v>36</v>
      </c>
      <c r="EI208" s="47">
        <f t="shared" ref="EI208" si="157">COUNTIF(EI2:EI203,3)</f>
        <v>10</v>
      </c>
      <c r="EK208" s="47">
        <f t="shared" ref="EK208:FD208" si="158">COUNTIF(EK2:EK203,3)</f>
        <v>86</v>
      </c>
      <c r="EL208" s="47">
        <f t="shared" si="158"/>
        <v>77</v>
      </c>
      <c r="EM208" s="47">
        <f t="shared" si="158"/>
        <v>127</v>
      </c>
      <c r="EN208" s="47">
        <f t="shared" si="158"/>
        <v>48</v>
      </c>
      <c r="EO208" s="47">
        <f t="shared" si="158"/>
        <v>40</v>
      </c>
      <c r="EP208" s="47">
        <f t="shared" si="158"/>
        <v>9</v>
      </c>
      <c r="EQ208" s="47">
        <f t="shared" si="158"/>
        <v>47</v>
      </c>
      <c r="ER208" s="47">
        <f t="shared" si="158"/>
        <v>46</v>
      </c>
      <c r="ES208" s="47">
        <f t="shared" si="158"/>
        <v>76</v>
      </c>
      <c r="ET208" s="47">
        <f t="shared" si="158"/>
        <v>26</v>
      </c>
      <c r="EU208" s="47">
        <f t="shared" si="158"/>
        <v>17</v>
      </c>
      <c r="EV208" s="47">
        <f t="shared" si="158"/>
        <v>19</v>
      </c>
      <c r="EW208" s="47">
        <f t="shared" si="158"/>
        <v>40</v>
      </c>
      <c r="EX208" s="47">
        <f t="shared" si="158"/>
        <v>35</v>
      </c>
      <c r="EY208" s="47">
        <f t="shared" si="158"/>
        <v>2</v>
      </c>
      <c r="EZ208" s="47">
        <f t="shared" si="158"/>
        <v>9</v>
      </c>
      <c r="FA208" s="47">
        <f t="shared" si="158"/>
        <v>26</v>
      </c>
      <c r="FB208" s="47">
        <f t="shared" si="158"/>
        <v>36</v>
      </c>
      <c r="FC208" s="47">
        <f t="shared" si="158"/>
        <v>22</v>
      </c>
      <c r="FD208" s="47">
        <f t="shared" si="158"/>
        <v>1</v>
      </c>
      <c r="FE208" s="47">
        <f>COUNTIF(FE2:FE203,3)</f>
        <v>0</v>
      </c>
    </row>
    <row r="209" spans="3:135" ht="118.5" customHeight="1" x14ac:dyDescent="0.25">
      <c r="C209" s="47">
        <v>4</v>
      </c>
      <c r="D209" s="47" t="s">
        <v>1038</v>
      </c>
      <c r="E209" s="47">
        <f>COUNTIF(E2:E203,"4")</f>
        <v>8</v>
      </c>
      <c r="G209" s="47">
        <f>SUM(G206:G208)</f>
        <v>202</v>
      </c>
      <c r="T209" s="47" t="s">
        <v>73</v>
      </c>
      <c r="U209" s="47">
        <f>COUNTIF(U2:U203,"Europe")</f>
        <v>35</v>
      </c>
      <c r="AN209" s="47"/>
    </row>
    <row r="210" spans="3:135" ht="118.5" customHeight="1" x14ac:dyDescent="0.25">
      <c r="C210" s="47">
        <v>5</v>
      </c>
      <c r="D210" s="54" t="s">
        <v>1197</v>
      </c>
      <c r="E210" s="47">
        <f>COUNTIF(E2:E203,"5")</f>
        <v>3</v>
      </c>
      <c r="T210" s="47" t="s">
        <v>31</v>
      </c>
      <c r="U210" s="47">
        <f>COUNTIF(U2:U203,"Intercontinental")</f>
        <v>106</v>
      </c>
      <c r="AN210" s="47"/>
    </row>
    <row r="211" spans="3:135" ht="118.5" customHeight="1" x14ac:dyDescent="0.25">
      <c r="C211" s="47">
        <v>6</v>
      </c>
      <c r="D211" s="54" t="s">
        <v>1198</v>
      </c>
      <c r="E211" s="47">
        <f>COUNTIF(E2:E203,"6")</f>
        <v>0</v>
      </c>
      <c r="T211" s="47" t="s">
        <v>1042</v>
      </c>
      <c r="U211" s="47">
        <f>COUNTIF(U2:U203,"Oceania")</f>
        <v>0</v>
      </c>
      <c r="CT211" s="49"/>
      <c r="CU211" s="49"/>
      <c r="CV211" s="49"/>
      <c r="CW211" s="49"/>
      <c r="EE211" s="49"/>
    </row>
    <row r="212" spans="3:135" ht="118.5" customHeight="1" x14ac:dyDescent="0.25">
      <c r="C212" s="47">
        <v>7</v>
      </c>
      <c r="D212" s="54" t="s">
        <v>1199</v>
      </c>
      <c r="E212" s="47">
        <f>COUNTIF(E2:E203,"7")</f>
        <v>1</v>
      </c>
      <c r="H212" s="47"/>
      <c r="I212" s="47"/>
      <c r="CT212" s="49"/>
      <c r="CU212" s="49"/>
      <c r="CV212" s="49"/>
      <c r="CW212" s="49"/>
      <c r="EE212" s="49"/>
    </row>
    <row r="213" spans="3:135" ht="118.5" customHeight="1" x14ac:dyDescent="0.25">
      <c r="H213" s="47"/>
      <c r="I213" s="47"/>
      <c r="CT213" s="49"/>
      <c r="CU213" s="49"/>
      <c r="CV213" s="49"/>
      <c r="CW213" s="49"/>
      <c r="EE213" s="49"/>
    </row>
    <row r="214" spans="3:135" ht="118.5" customHeight="1" x14ac:dyDescent="0.25">
      <c r="C214" s="54" t="s">
        <v>1041</v>
      </c>
      <c r="E214" s="47">
        <f>COUNTIF(F2:F203,"EU*")</f>
        <v>19</v>
      </c>
      <c r="H214" s="47"/>
      <c r="I214" s="47"/>
      <c r="CT214" s="49"/>
      <c r="CU214" s="49"/>
      <c r="CV214" s="49"/>
      <c r="CW214" s="49"/>
      <c r="EE214" s="49"/>
    </row>
    <row r="215" spans="3:135" ht="118.5" customHeight="1" x14ac:dyDescent="0.25">
      <c r="H215" s="47"/>
      <c r="I215" s="47"/>
      <c r="CT215" s="49"/>
      <c r="CU215" s="49"/>
      <c r="CV215" s="49"/>
      <c r="CW215" s="49"/>
      <c r="EE215" s="49"/>
    </row>
    <row r="216" spans="3:135" ht="118.5" customHeight="1" x14ac:dyDescent="0.25">
      <c r="D216" s="110" t="s">
        <v>1202</v>
      </c>
      <c r="E216" s="110"/>
      <c r="F216" s="110"/>
      <c r="H216" s="47"/>
      <c r="I216" s="47"/>
      <c r="CT216" s="49"/>
      <c r="CU216" s="49"/>
      <c r="CV216" s="49"/>
      <c r="CW216" s="49"/>
      <c r="EE216" s="49"/>
    </row>
    <row r="217" spans="3:135" ht="118.5" customHeight="1" x14ac:dyDescent="0.25">
      <c r="H217" s="47"/>
      <c r="I217" s="47"/>
      <c r="CT217" s="49"/>
      <c r="CU217" s="49"/>
      <c r="CV217" s="49"/>
      <c r="CW217" s="49"/>
      <c r="EE217" s="49"/>
    </row>
    <row r="218" spans="3:135" ht="118.5" customHeight="1" x14ac:dyDescent="0.25">
      <c r="D218" s="110" t="s">
        <v>1200</v>
      </c>
      <c r="E218" s="110"/>
      <c r="F218" s="110"/>
      <c r="H218" s="47"/>
      <c r="I218" s="47"/>
      <c r="CT218" s="49"/>
      <c r="CU218" s="49"/>
      <c r="CV218" s="49"/>
      <c r="CW218" s="49"/>
      <c r="EE218" s="49"/>
    </row>
    <row r="219" spans="3:135" ht="118.5" customHeight="1" x14ac:dyDescent="0.25">
      <c r="H219" s="47"/>
      <c r="I219" s="47"/>
      <c r="CT219" s="49"/>
      <c r="CU219" s="49"/>
      <c r="CV219" s="49"/>
      <c r="CW219" s="49"/>
      <c r="EE219" s="49"/>
    </row>
    <row r="220" spans="3:135" ht="118.5" customHeight="1" x14ac:dyDescent="0.25">
      <c r="H220" s="47"/>
      <c r="I220" s="47"/>
      <c r="CT220" s="49"/>
      <c r="CU220" s="49"/>
      <c r="CV220" s="49"/>
      <c r="CW220" s="49"/>
      <c r="EE220" s="49"/>
    </row>
    <row r="221" spans="3:135" ht="118.5" customHeight="1" x14ac:dyDescent="0.25">
      <c r="H221" s="47"/>
      <c r="I221" s="47"/>
      <c r="CT221" s="49"/>
      <c r="CU221" s="49"/>
      <c r="CV221" s="49"/>
      <c r="CW221" s="49"/>
      <c r="EE221" s="49"/>
    </row>
    <row r="222" spans="3:135" ht="118.5" customHeight="1" x14ac:dyDescent="0.25">
      <c r="H222" s="47"/>
      <c r="I222" s="47"/>
      <c r="CT222" s="49"/>
      <c r="CU222" s="49"/>
      <c r="CV222" s="49"/>
      <c r="CW222" s="49"/>
      <c r="EE222" s="49"/>
    </row>
    <row r="223" spans="3:135" ht="118.5" customHeight="1" x14ac:dyDescent="0.25">
      <c r="H223" s="47"/>
      <c r="I223" s="47"/>
      <c r="CT223" s="49"/>
      <c r="CU223" s="49"/>
      <c r="CV223" s="49"/>
      <c r="CW223" s="49"/>
      <c r="EE223" s="49"/>
    </row>
    <row r="224" spans="3:135" ht="118.5" customHeight="1" x14ac:dyDescent="0.25">
      <c r="H224" s="47"/>
      <c r="I224" s="47"/>
      <c r="CT224" s="49"/>
      <c r="CU224" s="49"/>
      <c r="CV224" s="49"/>
      <c r="CW224" s="49"/>
      <c r="EE224" s="49"/>
    </row>
    <row r="225" spans="8:135" ht="118.5" customHeight="1" x14ac:dyDescent="0.25">
      <c r="H225" s="47"/>
      <c r="I225" s="47"/>
      <c r="CT225" s="49"/>
      <c r="CU225" s="49"/>
      <c r="CV225" s="49"/>
      <c r="CW225" s="49"/>
      <c r="EE225" s="49"/>
    </row>
    <row r="226" spans="8:135" ht="118.5" customHeight="1" x14ac:dyDescent="0.25">
      <c r="H226" s="47"/>
      <c r="I226" s="47"/>
      <c r="CT226" s="49"/>
      <c r="CU226" s="49"/>
      <c r="CV226" s="49"/>
      <c r="CW226" s="49"/>
      <c r="EE226" s="49"/>
    </row>
    <row r="227" spans="8:135" ht="118.5" customHeight="1" x14ac:dyDescent="0.25">
      <c r="H227" s="47"/>
      <c r="I227" s="47"/>
      <c r="CT227" s="49"/>
      <c r="CU227" s="49"/>
      <c r="CV227" s="49"/>
      <c r="CW227" s="49"/>
      <c r="EE227" s="49"/>
    </row>
    <row r="228" spans="8:135" ht="118.5" customHeight="1" x14ac:dyDescent="0.25">
      <c r="H228" s="47"/>
      <c r="I228" s="47"/>
      <c r="CT228" s="49"/>
      <c r="CU228" s="49"/>
      <c r="CV228" s="49"/>
      <c r="CW228" s="49"/>
      <c r="EE228" s="49"/>
    </row>
    <row r="229" spans="8:135" ht="118.5" customHeight="1" x14ac:dyDescent="0.25">
      <c r="H229" s="47"/>
      <c r="I229" s="47"/>
      <c r="CT229" s="49"/>
      <c r="CU229" s="49"/>
      <c r="CV229" s="49"/>
      <c r="CW229" s="49"/>
      <c r="EE229" s="49"/>
    </row>
    <row r="230" spans="8:135" ht="118.5" customHeight="1" x14ac:dyDescent="0.25">
      <c r="H230" s="47"/>
      <c r="I230" s="47"/>
      <c r="CT230" s="49"/>
      <c r="CU230" s="49"/>
      <c r="CV230" s="49"/>
      <c r="CW230" s="49"/>
      <c r="EE230" s="49"/>
    </row>
    <row r="231" spans="8:135" ht="118.5" customHeight="1" x14ac:dyDescent="0.25">
      <c r="H231" s="47"/>
      <c r="I231" s="47"/>
      <c r="CT231" s="49"/>
      <c r="CU231" s="49"/>
      <c r="CV231" s="49"/>
      <c r="CW231" s="49"/>
      <c r="EE231" s="49"/>
    </row>
    <row r="232" spans="8:135" ht="118.5" customHeight="1" x14ac:dyDescent="0.25">
      <c r="H232" s="47"/>
      <c r="I232" s="47"/>
      <c r="CT232" s="49"/>
      <c r="CU232" s="49"/>
      <c r="CV232" s="49"/>
      <c r="CW232" s="49"/>
      <c r="EE232" s="49"/>
    </row>
    <row r="233" spans="8:135" ht="118.5" customHeight="1" x14ac:dyDescent="0.25">
      <c r="CT233" s="49"/>
      <c r="CU233" s="49"/>
      <c r="CV233" s="49"/>
      <c r="CW233" s="49"/>
      <c r="EE233" s="49"/>
    </row>
    <row r="234" spans="8:135" ht="118.5" customHeight="1" x14ac:dyDescent="0.25">
      <c r="CT234" s="49"/>
      <c r="CU234" s="49"/>
      <c r="CV234" s="49"/>
      <c r="CW234" s="49"/>
      <c r="EE234" s="49"/>
    </row>
    <row r="235" spans="8:135" ht="118.5" customHeight="1" x14ac:dyDescent="0.25">
      <c r="CT235" s="49"/>
      <c r="CU235" s="49"/>
      <c r="CV235" s="49"/>
      <c r="CW235" s="49"/>
      <c r="EE235" s="49"/>
    </row>
    <row r="236" spans="8:135" ht="118.5" customHeight="1" x14ac:dyDescent="0.25">
      <c r="CT236" s="49"/>
      <c r="CU236" s="49"/>
      <c r="CV236" s="49"/>
      <c r="CW236" s="49"/>
      <c r="EE236" s="49"/>
    </row>
    <row r="237" spans="8:135" ht="118.5" customHeight="1" x14ac:dyDescent="0.25">
      <c r="CT237" s="49"/>
      <c r="CU237" s="49"/>
      <c r="CV237" s="49"/>
      <c r="CW237" s="49"/>
      <c r="EE237" s="49"/>
    </row>
    <row r="238" spans="8:135" ht="118.5" customHeight="1" x14ac:dyDescent="0.25">
      <c r="CT238" s="49"/>
      <c r="CU238" s="49"/>
      <c r="CV238" s="49"/>
      <c r="CW238" s="49"/>
      <c r="EE238" s="49"/>
    </row>
    <row r="239" spans="8:135" ht="118.5" customHeight="1" x14ac:dyDescent="0.25">
      <c r="H239" s="47"/>
      <c r="I239" s="47"/>
      <c r="CT239" s="49"/>
      <c r="CU239" s="49"/>
      <c r="CV239" s="49"/>
      <c r="CW239" s="49"/>
      <c r="EE239" s="49"/>
    </row>
    <row r="240" spans="8:135" ht="118.5" customHeight="1" x14ac:dyDescent="0.25">
      <c r="H240" s="47"/>
      <c r="I240" s="47"/>
      <c r="CT240" s="49"/>
      <c r="CU240" s="49"/>
      <c r="CV240" s="49"/>
      <c r="CW240" s="49"/>
      <c r="EE240" s="49"/>
    </row>
    <row r="241" spans="8:135" ht="118.5" customHeight="1" x14ac:dyDescent="0.25">
      <c r="H241" s="47"/>
      <c r="I241" s="47"/>
      <c r="CT241" s="49"/>
      <c r="CU241" s="49"/>
      <c r="CV241" s="49"/>
      <c r="CW241" s="49"/>
      <c r="EE241" s="49"/>
    </row>
    <row r="242" spans="8:135" ht="118.5" customHeight="1" x14ac:dyDescent="0.25">
      <c r="H242" s="47"/>
      <c r="I242" s="47"/>
      <c r="CT242" s="49"/>
      <c r="CU242" s="49"/>
      <c r="CV242" s="49"/>
      <c r="CW242" s="49"/>
      <c r="EE242" s="49"/>
    </row>
    <row r="243" spans="8:135" ht="118.5" customHeight="1" x14ac:dyDescent="0.25">
      <c r="H243" s="47"/>
      <c r="I243" s="47"/>
      <c r="CT243" s="49"/>
      <c r="CU243" s="49"/>
      <c r="CV243" s="49"/>
      <c r="CW243" s="49"/>
      <c r="EE243" s="49"/>
    </row>
    <row r="244" spans="8:135" ht="118.5" customHeight="1" x14ac:dyDescent="0.25">
      <c r="H244" s="47"/>
      <c r="I244" s="47"/>
      <c r="CT244" s="49"/>
      <c r="CU244" s="49"/>
      <c r="CV244" s="49"/>
      <c r="CW244" s="49"/>
      <c r="EE244" s="49"/>
    </row>
    <row r="245" spans="8:135" ht="118.5" customHeight="1" x14ac:dyDescent="0.25">
      <c r="H245" s="47"/>
      <c r="I245" s="47"/>
      <c r="CT245" s="49"/>
      <c r="CU245" s="49"/>
      <c r="CV245" s="49"/>
      <c r="CW245" s="49"/>
      <c r="EE245" s="49"/>
    </row>
    <row r="246" spans="8:135" ht="118.5" customHeight="1" x14ac:dyDescent="0.25">
      <c r="H246" s="47"/>
      <c r="I246" s="47"/>
      <c r="CT246" s="49"/>
      <c r="CU246" s="49"/>
      <c r="CV246" s="49"/>
      <c r="CW246" s="49"/>
      <c r="EE246" s="49"/>
    </row>
    <row r="247" spans="8:135" ht="118.5" customHeight="1" x14ac:dyDescent="0.25">
      <c r="H247" s="47"/>
      <c r="I247" s="47"/>
      <c r="CT247" s="49"/>
      <c r="CU247" s="49"/>
      <c r="CV247" s="49"/>
      <c r="CW247" s="49"/>
      <c r="EE247" s="49"/>
    </row>
    <row r="248" spans="8:135" ht="118.5" customHeight="1" x14ac:dyDescent="0.25">
      <c r="H248" s="47"/>
      <c r="I248" s="47"/>
      <c r="CT248" s="49"/>
      <c r="CU248" s="49"/>
      <c r="CV248" s="49"/>
      <c r="CW248" s="49"/>
      <c r="EE248" s="49"/>
    </row>
    <row r="249" spans="8:135" ht="118.5" customHeight="1" x14ac:dyDescent="0.25">
      <c r="H249" s="47"/>
      <c r="I249" s="47"/>
      <c r="CT249" s="49"/>
      <c r="CU249" s="49"/>
      <c r="CV249" s="49"/>
      <c r="CW249" s="49"/>
      <c r="EE249" s="49"/>
    </row>
    <row r="250" spans="8:135" ht="118.5" customHeight="1" x14ac:dyDescent="0.25">
      <c r="H250" s="47"/>
      <c r="I250" s="47"/>
      <c r="CT250" s="49"/>
      <c r="CU250" s="49"/>
      <c r="CV250" s="49"/>
      <c r="CW250" s="49"/>
      <c r="EE250" s="49"/>
    </row>
    <row r="251" spans="8:135" ht="118.5" customHeight="1" x14ac:dyDescent="0.25">
      <c r="H251" s="47"/>
      <c r="I251" s="47"/>
      <c r="CT251" s="49"/>
      <c r="CU251" s="49"/>
      <c r="CV251" s="49"/>
      <c r="CW251" s="49"/>
      <c r="EE251" s="49"/>
    </row>
    <row r="252" spans="8:135" ht="118.5" customHeight="1" x14ac:dyDescent="0.25">
      <c r="H252" s="47"/>
      <c r="I252" s="47"/>
      <c r="CT252" s="49"/>
      <c r="CU252" s="49"/>
      <c r="CV252" s="49"/>
      <c r="CW252" s="49"/>
      <c r="EE252" s="49"/>
    </row>
    <row r="253" spans="8:135" ht="118.5" customHeight="1" x14ac:dyDescent="0.25">
      <c r="H253" s="47"/>
      <c r="I253" s="47"/>
      <c r="CT253" s="49"/>
      <c r="CU253" s="49"/>
      <c r="CV253" s="49"/>
      <c r="CW253" s="49"/>
      <c r="EE253" s="49"/>
    </row>
    <row r="254" spans="8:135" ht="118.5" customHeight="1" x14ac:dyDescent="0.25">
      <c r="H254" s="47"/>
      <c r="I254" s="47"/>
      <c r="CT254" s="49"/>
      <c r="CU254" s="49"/>
      <c r="CV254" s="49"/>
      <c r="CW254" s="49"/>
      <c r="EE254" s="49"/>
    </row>
    <row r="255" spans="8:135" ht="118.5" customHeight="1" x14ac:dyDescent="0.25">
      <c r="H255" s="47"/>
      <c r="I255" s="47"/>
      <c r="CT255" s="49"/>
      <c r="CU255" s="49"/>
      <c r="CV255" s="49"/>
      <c r="CW255" s="49"/>
      <c r="EE255" s="49"/>
    </row>
    <row r="256" spans="8:135" ht="118.5" customHeight="1" x14ac:dyDescent="0.25">
      <c r="H256" s="47"/>
      <c r="I256" s="47"/>
      <c r="CT256" s="49"/>
      <c r="CU256" s="49"/>
      <c r="CV256" s="49"/>
      <c r="CW256" s="49"/>
      <c r="EE256" s="49"/>
    </row>
    <row r="257" spans="8:135" ht="118.5" customHeight="1" x14ac:dyDescent="0.25">
      <c r="H257" s="47"/>
      <c r="I257" s="47"/>
      <c r="CT257" s="49"/>
      <c r="CU257" s="49"/>
      <c r="CV257" s="49"/>
      <c r="CW257" s="49"/>
      <c r="EE257" s="49"/>
    </row>
    <row r="258" spans="8:135" ht="118.5" customHeight="1" x14ac:dyDescent="0.25">
      <c r="H258" s="47"/>
      <c r="I258" s="47"/>
      <c r="CT258" s="49"/>
      <c r="CU258" s="49"/>
      <c r="CV258" s="49"/>
      <c r="CW258" s="49"/>
      <c r="EE258" s="49"/>
    </row>
    <row r="259" spans="8:135" ht="118.5" customHeight="1" x14ac:dyDescent="0.25">
      <c r="H259" s="47"/>
      <c r="I259" s="47"/>
      <c r="CT259" s="49"/>
      <c r="CU259" s="49"/>
      <c r="CV259" s="49"/>
      <c r="CW259" s="49"/>
      <c r="EE259" s="49"/>
    </row>
    <row r="260" spans="8:135" ht="118.5" customHeight="1" x14ac:dyDescent="0.25">
      <c r="H260" s="47"/>
      <c r="I260" s="47"/>
      <c r="CR260" s="49"/>
      <c r="CT260" s="49"/>
      <c r="CU260" s="49"/>
      <c r="CV260" s="49"/>
      <c r="CW260" s="49"/>
      <c r="EE260" s="49"/>
    </row>
    <row r="261" spans="8:135" ht="118.5" customHeight="1" x14ac:dyDescent="0.25">
      <c r="H261" s="47"/>
      <c r="I261" s="47"/>
      <c r="J261" s="49"/>
      <c r="K261" s="49"/>
      <c r="L261" s="49"/>
      <c r="M261" s="49"/>
      <c r="R261" s="49"/>
      <c r="S261" s="49"/>
      <c r="T261" s="49"/>
      <c r="U261" s="49"/>
      <c r="V261" s="49"/>
      <c r="AA261" s="49"/>
      <c r="AB261" s="49"/>
      <c r="AC261" s="49"/>
      <c r="AD261" s="49"/>
      <c r="AE261" s="49"/>
      <c r="AF261" s="49"/>
      <c r="AG261" s="49"/>
      <c r="AH261" s="49"/>
      <c r="AI261" s="49"/>
      <c r="AJ261" s="49"/>
      <c r="AO261" s="49"/>
      <c r="AR261" s="49"/>
      <c r="AT261" s="49"/>
      <c r="AU261" s="49"/>
      <c r="BB261" s="49"/>
      <c r="BH261" s="49"/>
      <c r="BK261" s="49"/>
      <c r="BL261" s="49"/>
      <c r="BW261" s="49"/>
      <c r="CA261" s="49"/>
      <c r="CE261" s="49"/>
      <c r="CF261" s="49"/>
      <c r="CG261" s="49"/>
      <c r="CR261" s="49"/>
      <c r="CS261" s="49"/>
      <c r="CU261" s="49"/>
      <c r="CY261" s="49"/>
      <c r="CZ261" s="49"/>
    </row>
    <row r="262" spans="8:135" ht="118.5" customHeight="1" x14ac:dyDescent="0.25">
      <c r="H262" s="47"/>
      <c r="I262" s="47"/>
      <c r="J262" s="49"/>
      <c r="K262" s="49"/>
      <c r="L262" s="49"/>
      <c r="M262" s="49"/>
      <c r="R262" s="49"/>
      <c r="S262" s="49"/>
      <c r="T262" s="49"/>
      <c r="U262" s="49"/>
      <c r="V262" s="49"/>
      <c r="AA262" s="49"/>
      <c r="AB262" s="49"/>
      <c r="AC262" s="49"/>
      <c r="AD262" s="49"/>
      <c r="AE262" s="49"/>
      <c r="AF262" s="49"/>
      <c r="AG262" s="49"/>
      <c r="AH262" s="49"/>
      <c r="AI262" s="49"/>
      <c r="AJ262" s="49"/>
      <c r="AO262" s="49"/>
      <c r="AR262" s="49"/>
      <c r="AT262" s="49"/>
      <c r="AU262" s="49"/>
      <c r="BB262" s="49"/>
      <c r="BH262" s="49"/>
      <c r="BK262" s="49"/>
      <c r="BL262" s="49"/>
      <c r="BW262" s="49"/>
      <c r="CA262" s="49"/>
      <c r="CE262" s="49"/>
      <c r="CF262" s="49"/>
      <c r="CG262" s="49"/>
      <c r="CR262" s="49"/>
      <c r="CS262" s="49"/>
      <c r="CU262" s="49"/>
      <c r="CY262" s="49"/>
      <c r="CZ262" s="49"/>
    </row>
    <row r="263" spans="8:135" ht="118.5" customHeight="1" x14ac:dyDescent="0.25">
      <c r="H263" s="47"/>
      <c r="I263" s="47"/>
      <c r="J263" s="49"/>
      <c r="K263" s="49"/>
      <c r="L263" s="49"/>
      <c r="M263" s="49"/>
      <c r="R263" s="49"/>
      <c r="S263" s="49"/>
      <c r="T263" s="49"/>
      <c r="U263" s="49"/>
      <c r="V263" s="49"/>
      <c r="AA263" s="49"/>
      <c r="AB263" s="49"/>
      <c r="AC263" s="49"/>
      <c r="AD263" s="49"/>
      <c r="AE263" s="49"/>
      <c r="AF263" s="49"/>
      <c r="AG263" s="49"/>
      <c r="AH263" s="49"/>
      <c r="AI263" s="49"/>
      <c r="AJ263" s="49"/>
      <c r="AO263" s="49"/>
      <c r="AR263" s="49"/>
      <c r="AT263" s="49"/>
      <c r="AU263" s="49"/>
      <c r="BB263" s="49"/>
      <c r="BH263" s="49"/>
      <c r="BK263" s="49"/>
      <c r="BL263" s="49"/>
      <c r="BW263" s="49"/>
      <c r="CA263" s="49"/>
      <c r="CE263" s="49"/>
      <c r="CF263" s="49"/>
      <c r="CG263" s="49"/>
      <c r="CR263" s="49"/>
      <c r="CS263" s="49"/>
      <c r="CU263" s="49"/>
      <c r="CY263" s="49"/>
      <c r="CZ263" s="49"/>
    </row>
    <row r="264" spans="8:135" ht="118.5" customHeight="1" x14ac:dyDescent="0.25">
      <c r="H264" s="47"/>
      <c r="I264" s="47"/>
      <c r="J264" s="49"/>
      <c r="K264" s="49"/>
      <c r="L264" s="49"/>
      <c r="M264" s="49"/>
      <c r="R264" s="49"/>
      <c r="S264" s="49"/>
      <c r="T264" s="49"/>
      <c r="U264" s="49"/>
      <c r="V264" s="49"/>
      <c r="AA264" s="49"/>
      <c r="AB264" s="49"/>
      <c r="AC264" s="49"/>
      <c r="AD264" s="49"/>
      <c r="AE264" s="49"/>
      <c r="AF264" s="49"/>
      <c r="AG264" s="49"/>
      <c r="AH264" s="49"/>
      <c r="AI264" s="49"/>
      <c r="AJ264" s="49"/>
      <c r="AO264" s="49"/>
      <c r="AR264" s="49"/>
      <c r="AT264" s="49"/>
      <c r="AU264" s="49"/>
      <c r="BB264" s="49"/>
      <c r="BH264" s="49"/>
      <c r="BK264" s="49"/>
      <c r="BL264" s="49"/>
      <c r="BW264" s="49"/>
      <c r="CA264" s="49"/>
      <c r="CE264" s="49"/>
      <c r="CF264" s="49"/>
      <c r="CG264" s="49"/>
      <c r="CR264" s="49"/>
      <c r="CS264" s="49"/>
      <c r="CU264" s="49"/>
      <c r="CY264" s="49"/>
      <c r="CZ264" s="49"/>
    </row>
    <row r="265" spans="8:135" ht="118.5" customHeight="1" x14ac:dyDescent="0.25">
      <c r="H265" s="47"/>
      <c r="I265" s="47"/>
      <c r="J265" s="49"/>
      <c r="K265" s="49"/>
      <c r="L265" s="49"/>
      <c r="M265" s="49"/>
      <c r="R265" s="49"/>
      <c r="S265" s="49"/>
      <c r="T265" s="49"/>
      <c r="U265" s="49"/>
      <c r="V265" s="49"/>
      <c r="AA265" s="49"/>
      <c r="AB265" s="49"/>
      <c r="AC265" s="49"/>
      <c r="AD265" s="49"/>
      <c r="AE265" s="49"/>
      <c r="AF265" s="49"/>
      <c r="AG265" s="49"/>
      <c r="AH265" s="49"/>
      <c r="AI265" s="49"/>
      <c r="AJ265" s="49"/>
      <c r="AO265" s="49"/>
      <c r="AR265" s="49"/>
      <c r="AT265" s="49"/>
      <c r="AU265" s="49"/>
      <c r="BB265" s="49"/>
      <c r="BH265" s="49"/>
      <c r="BK265" s="49"/>
      <c r="BL265" s="49"/>
      <c r="BW265" s="49"/>
      <c r="CA265" s="49"/>
      <c r="CE265" s="49"/>
      <c r="CF265" s="49"/>
      <c r="CG265" s="49"/>
      <c r="CR265" s="49"/>
      <c r="CS265" s="49"/>
      <c r="CU265" s="49"/>
      <c r="CY265" s="49"/>
      <c r="CZ265" s="49"/>
    </row>
    <row r="266" spans="8:135" ht="118.5" customHeight="1" x14ac:dyDescent="0.25">
      <c r="H266" s="47"/>
      <c r="I266" s="47"/>
      <c r="J266" s="49"/>
      <c r="K266" s="49"/>
      <c r="L266" s="49"/>
      <c r="M266" s="49"/>
      <c r="R266" s="49"/>
      <c r="S266" s="49"/>
      <c r="T266" s="49"/>
      <c r="U266" s="49"/>
      <c r="V266" s="49"/>
      <c r="AA266" s="49"/>
      <c r="AB266" s="49"/>
      <c r="AC266" s="49"/>
      <c r="AD266" s="49"/>
      <c r="AE266" s="49"/>
      <c r="AF266" s="49"/>
      <c r="AG266" s="49"/>
      <c r="AH266" s="49"/>
      <c r="AI266" s="49"/>
      <c r="AJ266" s="49"/>
      <c r="AO266" s="49"/>
      <c r="AR266" s="49"/>
      <c r="AT266" s="49"/>
      <c r="AU266" s="49"/>
      <c r="BB266" s="49"/>
      <c r="BH266" s="49"/>
      <c r="BK266" s="49"/>
      <c r="BL266" s="49"/>
      <c r="BW266" s="49"/>
      <c r="CA266" s="49"/>
      <c r="CE266" s="49"/>
      <c r="CF266" s="49"/>
      <c r="CG266" s="49"/>
      <c r="CR266" s="49"/>
      <c r="CS266" s="49"/>
      <c r="CU266" s="49"/>
      <c r="CY266" s="49"/>
      <c r="CZ266" s="49"/>
    </row>
    <row r="267" spans="8:135" ht="118.5" customHeight="1" x14ac:dyDescent="0.25">
      <c r="H267" s="47"/>
      <c r="I267" s="47"/>
      <c r="J267" s="49"/>
      <c r="K267" s="49"/>
      <c r="L267" s="49"/>
      <c r="M267" s="49"/>
      <c r="R267" s="49"/>
      <c r="S267" s="49"/>
      <c r="T267" s="49"/>
      <c r="U267" s="49"/>
      <c r="V267" s="49"/>
      <c r="AA267" s="49"/>
      <c r="AB267" s="49"/>
      <c r="AC267" s="49"/>
      <c r="AD267" s="49"/>
      <c r="AE267" s="49"/>
      <c r="AF267" s="49"/>
      <c r="AG267" s="49"/>
      <c r="AH267" s="49"/>
      <c r="AI267" s="49"/>
      <c r="AJ267" s="49"/>
      <c r="AO267" s="49"/>
      <c r="AR267" s="49"/>
      <c r="AT267" s="49"/>
      <c r="AU267" s="49"/>
      <c r="BB267" s="49"/>
      <c r="BH267" s="49"/>
      <c r="BK267" s="49"/>
      <c r="BL267" s="49"/>
      <c r="BW267" s="49"/>
      <c r="CA267" s="49"/>
      <c r="CE267" s="49"/>
      <c r="CF267" s="49"/>
      <c r="CG267" s="49"/>
      <c r="CR267" s="49"/>
      <c r="CS267" s="49"/>
      <c r="CU267" s="49"/>
      <c r="CY267" s="49"/>
      <c r="CZ267" s="49"/>
    </row>
    <row r="268" spans="8:135" ht="118.5" customHeight="1" x14ac:dyDescent="0.25">
      <c r="H268" s="47"/>
      <c r="I268" s="47"/>
      <c r="J268" s="49"/>
      <c r="K268" s="49"/>
      <c r="L268" s="49"/>
      <c r="M268" s="49"/>
      <c r="R268" s="49"/>
      <c r="S268" s="49"/>
      <c r="T268" s="49"/>
      <c r="U268" s="49"/>
      <c r="V268" s="49"/>
      <c r="AA268" s="49"/>
      <c r="AB268" s="49"/>
      <c r="AC268" s="49"/>
      <c r="AD268" s="49"/>
      <c r="AE268" s="49"/>
      <c r="AF268" s="49"/>
      <c r="AG268" s="49"/>
      <c r="AH268" s="49"/>
      <c r="AI268" s="49"/>
      <c r="AJ268" s="49"/>
      <c r="AO268" s="49"/>
      <c r="AR268" s="49"/>
      <c r="AT268" s="49"/>
      <c r="AU268" s="49"/>
      <c r="BB268" s="49"/>
      <c r="BH268" s="49"/>
      <c r="BK268" s="49"/>
      <c r="BL268" s="49"/>
      <c r="BW268" s="49"/>
      <c r="CA268" s="49"/>
      <c r="CE268" s="49"/>
      <c r="CF268" s="49"/>
      <c r="CG268" s="49"/>
      <c r="CR268" s="49"/>
      <c r="CS268" s="49"/>
      <c r="CU268" s="49"/>
      <c r="CY268" s="49"/>
      <c r="CZ268" s="49"/>
    </row>
    <row r="269" spans="8:135" ht="118.5" customHeight="1" x14ac:dyDescent="0.25">
      <c r="H269" s="47"/>
      <c r="I269" s="47"/>
      <c r="J269" s="49"/>
      <c r="K269" s="49"/>
      <c r="L269" s="49"/>
      <c r="M269" s="49"/>
      <c r="R269" s="49"/>
      <c r="S269" s="49"/>
      <c r="T269" s="49"/>
      <c r="U269" s="49"/>
      <c r="V269" s="49"/>
      <c r="AA269" s="49"/>
      <c r="AB269" s="49"/>
      <c r="AC269" s="49"/>
      <c r="AD269" s="49"/>
      <c r="AE269" s="49"/>
      <c r="AF269" s="49"/>
      <c r="AG269" s="49"/>
      <c r="AH269" s="49"/>
      <c r="AI269" s="49"/>
      <c r="AJ269" s="49"/>
      <c r="AO269" s="49"/>
      <c r="AR269" s="49"/>
      <c r="AT269" s="49"/>
      <c r="AU269" s="49"/>
      <c r="BB269" s="49"/>
      <c r="BH269" s="49"/>
      <c r="BK269" s="49"/>
      <c r="BL269" s="49"/>
      <c r="BW269" s="49"/>
      <c r="CA269" s="49"/>
      <c r="CE269" s="49"/>
      <c r="CF269" s="49"/>
      <c r="CG269" s="49"/>
      <c r="CR269" s="49"/>
      <c r="CS269" s="49"/>
      <c r="CU269" s="49"/>
      <c r="CY269" s="49"/>
      <c r="CZ269" s="49"/>
    </row>
    <row r="270" spans="8:135" ht="118.5" customHeight="1" x14ac:dyDescent="0.25">
      <c r="H270" s="47"/>
      <c r="I270" s="47"/>
      <c r="J270" s="49"/>
      <c r="K270" s="49"/>
      <c r="L270" s="49"/>
      <c r="M270" s="49"/>
      <c r="R270" s="49"/>
      <c r="S270" s="49"/>
      <c r="T270" s="49"/>
      <c r="U270" s="49"/>
      <c r="V270" s="49"/>
      <c r="AA270" s="49"/>
      <c r="AB270" s="49"/>
      <c r="AC270" s="49"/>
      <c r="AD270" s="49"/>
      <c r="AE270" s="49"/>
      <c r="AF270" s="49"/>
      <c r="AG270" s="49"/>
      <c r="AH270" s="49"/>
      <c r="AI270" s="49"/>
      <c r="AJ270" s="49"/>
      <c r="AO270" s="49"/>
      <c r="AR270" s="49"/>
      <c r="AT270" s="49"/>
      <c r="AU270" s="49"/>
      <c r="BB270" s="49"/>
      <c r="BH270" s="49"/>
      <c r="BK270" s="49"/>
      <c r="BL270" s="49"/>
      <c r="BW270" s="49"/>
      <c r="CA270" s="49"/>
      <c r="CE270" s="49"/>
      <c r="CF270" s="49"/>
      <c r="CG270" s="49"/>
      <c r="CR270" s="49"/>
      <c r="CS270" s="49"/>
      <c r="CU270" s="49"/>
      <c r="CY270" s="49"/>
      <c r="CZ270" s="49"/>
    </row>
    <row r="271" spans="8:135" ht="118.5" customHeight="1" x14ac:dyDescent="0.25">
      <c r="H271" s="47"/>
      <c r="I271" s="47"/>
      <c r="J271" s="49"/>
      <c r="K271" s="49"/>
      <c r="L271" s="49"/>
      <c r="M271" s="49"/>
      <c r="R271" s="49"/>
      <c r="S271" s="49"/>
      <c r="T271" s="49"/>
      <c r="U271" s="49"/>
      <c r="V271" s="49"/>
      <c r="AA271" s="49"/>
      <c r="AB271" s="49"/>
      <c r="AC271" s="49"/>
      <c r="AD271" s="49"/>
      <c r="AE271" s="49"/>
      <c r="AF271" s="49"/>
      <c r="AG271" s="49"/>
      <c r="AH271" s="49"/>
      <c r="AI271" s="49"/>
      <c r="AJ271" s="49"/>
      <c r="AO271" s="49"/>
      <c r="AR271" s="49"/>
      <c r="AT271" s="49"/>
      <c r="AU271" s="49"/>
      <c r="BB271" s="49"/>
      <c r="BH271" s="49"/>
      <c r="BK271" s="49"/>
      <c r="BL271" s="49"/>
      <c r="BW271" s="49"/>
      <c r="CA271" s="49"/>
      <c r="CE271" s="49"/>
      <c r="CF271" s="49"/>
      <c r="CG271" s="49"/>
      <c r="CR271" s="49"/>
      <c r="CS271" s="49"/>
      <c r="CU271" s="49"/>
      <c r="CY271" s="49"/>
      <c r="CZ271" s="49"/>
    </row>
    <row r="272" spans="8:135" ht="118.5" customHeight="1" x14ac:dyDescent="0.25">
      <c r="H272" s="47"/>
      <c r="I272" s="47"/>
      <c r="J272" s="49"/>
      <c r="K272" s="49"/>
      <c r="L272" s="49"/>
      <c r="M272" s="49"/>
      <c r="R272" s="49"/>
      <c r="S272" s="49"/>
      <c r="T272" s="49"/>
      <c r="U272" s="49"/>
      <c r="V272" s="49"/>
      <c r="AA272" s="49"/>
      <c r="AB272" s="49"/>
      <c r="AC272" s="49"/>
      <c r="AD272" s="49"/>
      <c r="AE272" s="49"/>
      <c r="AF272" s="49"/>
      <c r="AG272" s="49"/>
      <c r="AH272" s="49"/>
      <c r="AI272" s="49"/>
      <c r="AJ272" s="49"/>
      <c r="AO272" s="49"/>
      <c r="AR272" s="49"/>
      <c r="AT272" s="49"/>
      <c r="AU272" s="49"/>
      <c r="BB272" s="49"/>
      <c r="BH272" s="49"/>
      <c r="BK272" s="49"/>
      <c r="BL272" s="49"/>
      <c r="BW272" s="49"/>
      <c r="CA272" s="49"/>
      <c r="CE272" s="49"/>
      <c r="CF272" s="49"/>
      <c r="CG272" s="49"/>
      <c r="CR272" s="49"/>
      <c r="CS272" s="49"/>
      <c r="CU272" s="49"/>
      <c r="CY272" s="49"/>
      <c r="CZ272" s="49"/>
    </row>
    <row r="273" spans="8:104" ht="118.5" customHeight="1" x14ac:dyDescent="0.25">
      <c r="H273" s="47"/>
      <c r="I273" s="47"/>
      <c r="J273" s="49"/>
      <c r="K273" s="49"/>
      <c r="L273" s="49"/>
      <c r="M273" s="49"/>
      <c r="R273" s="49"/>
      <c r="S273" s="49"/>
      <c r="T273" s="49"/>
      <c r="U273" s="49"/>
      <c r="V273" s="49"/>
      <c r="AA273" s="49"/>
      <c r="AB273" s="49"/>
      <c r="AC273" s="49"/>
      <c r="AD273" s="49"/>
      <c r="AE273" s="49"/>
      <c r="AF273" s="49"/>
      <c r="AG273" s="49"/>
      <c r="AH273" s="49"/>
      <c r="AI273" s="49"/>
      <c r="AJ273" s="49"/>
      <c r="AO273" s="49"/>
      <c r="AR273" s="49"/>
      <c r="AT273" s="49"/>
      <c r="AU273" s="49"/>
      <c r="BB273" s="49"/>
      <c r="BH273" s="49"/>
      <c r="BK273" s="49"/>
      <c r="BL273" s="49"/>
      <c r="BW273" s="49"/>
      <c r="CA273" s="49"/>
      <c r="CE273" s="49"/>
      <c r="CF273" s="49"/>
      <c r="CG273" s="49"/>
      <c r="CR273" s="49"/>
      <c r="CS273" s="49"/>
      <c r="CU273" s="49"/>
      <c r="CY273" s="49"/>
      <c r="CZ273" s="49"/>
    </row>
    <row r="274" spans="8:104" ht="118.5" customHeight="1" x14ac:dyDescent="0.25">
      <c r="H274" s="47"/>
      <c r="I274" s="47"/>
      <c r="J274" s="49"/>
      <c r="K274" s="49"/>
      <c r="L274" s="49"/>
      <c r="M274" s="49"/>
      <c r="R274" s="49"/>
      <c r="S274" s="49"/>
      <c r="T274" s="49"/>
      <c r="U274" s="49"/>
      <c r="V274" s="49"/>
      <c r="AA274" s="49"/>
      <c r="AB274" s="49"/>
      <c r="AC274" s="49"/>
      <c r="AD274" s="49"/>
      <c r="AE274" s="49"/>
      <c r="AF274" s="49"/>
      <c r="AG274" s="49"/>
      <c r="AH274" s="49"/>
      <c r="AI274" s="49"/>
      <c r="AJ274" s="49"/>
      <c r="AO274" s="49"/>
      <c r="AR274" s="49"/>
      <c r="AT274" s="49"/>
      <c r="AU274" s="49"/>
      <c r="BB274" s="49"/>
      <c r="BH274" s="49"/>
      <c r="BK274" s="49"/>
      <c r="BL274" s="49"/>
      <c r="BW274" s="49"/>
      <c r="CA274" s="49"/>
      <c r="CE274" s="49"/>
      <c r="CF274" s="49"/>
      <c r="CG274" s="49"/>
      <c r="CR274" s="49"/>
      <c r="CS274" s="49"/>
      <c r="CU274" s="49"/>
      <c r="CY274" s="49"/>
      <c r="CZ274" s="49"/>
    </row>
    <row r="275" spans="8:104" ht="118.5" customHeight="1" x14ac:dyDescent="0.25">
      <c r="H275" s="47"/>
      <c r="I275" s="47"/>
      <c r="J275" s="49"/>
      <c r="K275" s="49"/>
      <c r="L275" s="49"/>
      <c r="M275" s="49"/>
      <c r="R275" s="49"/>
      <c r="S275" s="49"/>
      <c r="T275" s="49"/>
      <c r="U275" s="49"/>
      <c r="V275" s="49"/>
      <c r="AA275" s="49"/>
      <c r="AB275" s="49"/>
      <c r="AC275" s="49"/>
      <c r="AD275" s="49"/>
      <c r="AE275" s="49"/>
      <c r="AF275" s="49"/>
      <c r="AG275" s="49"/>
      <c r="AH275" s="49"/>
      <c r="AI275" s="49"/>
      <c r="AJ275" s="49"/>
      <c r="AO275" s="49"/>
      <c r="AR275" s="49"/>
      <c r="AT275" s="49"/>
      <c r="AU275" s="49"/>
      <c r="BB275" s="49"/>
      <c r="BH275" s="49"/>
      <c r="BK275" s="49"/>
      <c r="BL275" s="49"/>
      <c r="BW275" s="49"/>
      <c r="CA275" s="49"/>
      <c r="CE275" s="49"/>
      <c r="CF275" s="49"/>
      <c r="CG275" s="49"/>
      <c r="CR275" s="49"/>
      <c r="CS275" s="49"/>
      <c r="CU275" s="49"/>
      <c r="CY275" s="49"/>
      <c r="CZ275" s="49"/>
    </row>
    <row r="276" spans="8:104" ht="118.5" customHeight="1" x14ac:dyDescent="0.25">
      <c r="H276" s="47"/>
      <c r="I276" s="47"/>
      <c r="J276" s="49"/>
      <c r="K276" s="49"/>
      <c r="L276" s="49"/>
      <c r="M276" s="49"/>
      <c r="R276" s="49"/>
      <c r="S276" s="49"/>
      <c r="T276" s="49"/>
      <c r="U276" s="49"/>
      <c r="V276" s="49"/>
      <c r="AA276" s="49"/>
      <c r="AB276" s="49"/>
      <c r="AC276" s="49"/>
      <c r="AD276" s="49"/>
      <c r="AE276" s="49"/>
      <c r="AF276" s="49"/>
      <c r="AG276" s="49"/>
      <c r="AH276" s="49"/>
      <c r="AI276" s="49"/>
      <c r="AJ276" s="49"/>
      <c r="AO276" s="49"/>
      <c r="AR276" s="49"/>
      <c r="AT276" s="49"/>
      <c r="AU276" s="49"/>
      <c r="BB276" s="49"/>
      <c r="BH276" s="49"/>
      <c r="BK276" s="49"/>
      <c r="BL276" s="49"/>
      <c r="BW276" s="49"/>
      <c r="CA276" s="49"/>
      <c r="CE276" s="49"/>
      <c r="CF276" s="49"/>
      <c r="CG276" s="49"/>
      <c r="CR276" s="49"/>
      <c r="CS276" s="49"/>
      <c r="CU276" s="49"/>
      <c r="CY276" s="49"/>
      <c r="CZ276" s="49"/>
    </row>
    <row r="277" spans="8:104" ht="118.5" customHeight="1" x14ac:dyDescent="0.25">
      <c r="H277" s="47"/>
      <c r="I277" s="47"/>
      <c r="J277" s="49"/>
      <c r="K277" s="49"/>
      <c r="L277" s="49"/>
      <c r="M277" s="49"/>
      <c r="R277" s="49"/>
      <c r="S277" s="49"/>
      <c r="T277" s="49"/>
      <c r="U277" s="49"/>
      <c r="V277" s="49"/>
      <c r="AA277" s="49"/>
      <c r="AB277" s="49"/>
      <c r="AC277" s="49"/>
      <c r="AD277" s="49"/>
      <c r="AE277" s="49"/>
      <c r="AF277" s="49"/>
      <c r="AG277" s="49"/>
      <c r="AH277" s="49"/>
      <c r="AI277" s="49"/>
      <c r="AJ277" s="49"/>
      <c r="AO277" s="49"/>
      <c r="AR277" s="49"/>
      <c r="AT277" s="49"/>
      <c r="AU277" s="49"/>
      <c r="BB277" s="49"/>
      <c r="BH277" s="49"/>
      <c r="BK277" s="49"/>
      <c r="BL277" s="49"/>
      <c r="BW277" s="49"/>
      <c r="CA277" s="49"/>
      <c r="CE277" s="49"/>
      <c r="CF277" s="49"/>
      <c r="CG277" s="49"/>
      <c r="CR277" s="49"/>
      <c r="CS277" s="49"/>
      <c r="CU277" s="49"/>
      <c r="CY277" s="49"/>
      <c r="CZ277" s="49"/>
    </row>
    <row r="278" spans="8:104" ht="118.5" customHeight="1" x14ac:dyDescent="0.25">
      <c r="H278" s="47"/>
      <c r="I278" s="47"/>
      <c r="J278" s="49"/>
      <c r="K278" s="49"/>
      <c r="L278" s="49"/>
      <c r="M278" s="49"/>
      <c r="R278" s="49"/>
      <c r="S278" s="49"/>
      <c r="T278" s="49"/>
      <c r="U278" s="49"/>
      <c r="V278" s="49"/>
      <c r="AA278" s="49"/>
      <c r="AB278" s="49"/>
      <c r="AC278" s="49"/>
      <c r="AD278" s="49"/>
      <c r="AE278" s="49"/>
      <c r="AF278" s="49"/>
      <c r="AG278" s="49"/>
      <c r="AH278" s="49"/>
      <c r="AI278" s="49"/>
      <c r="AJ278" s="49"/>
      <c r="AO278" s="49"/>
      <c r="AR278" s="49"/>
      <c r="AT278" s="49"/>
      <c r="AU278" s="49"/>
      <c r="BB278" s="49"/>
      <c r="BH278" s="49"/>
      <c r="BK278" s="49"/>
      <c r="BL278" s="49"/>
      <c r="BW278" s="49"/>
      <c r="CA278" s="49"/>
      <c r="CE278" s="49"/>
      <c r="CF278" s="49"/>
      <c r="CG278" s="49"/>
      <c r="CR278" s="49"/>
      <c r="CS278" s="49"/>
      <c r="CU278" s="49"/>
      <c r="CY278" s="49"/>
      <c r="CZ278" s="49"/>
    </row>
    <row r="279" spans="8:104" ht="118.5" customHeight="1" x14ac:dyDescent="0.25">
      <c r="H279" s="47"/>
      <c r="I279" s="47"/>
      <c r="J279" s="49"/>
      <c r="K279" s="49"/>
      <c r="L279" s="49"/>
      <c r="M279" s="49"/>
      <c r="R279" s="49"/>
      <c r="S279" s="49"/>
      <c r="T279" s="49"/>
      <c r="U279" s="49"/>
      <c r="V279" s="49"/>
      <c r="AA279" s="49"/>
      <c r="AB279" s="49"/>
      <c r="AC279" s="49"/>
      <c r="AD279" s="49"/>
      <c r="AE279" s="49"/>
      <c r="AF279" s="49"/>
      <c r="AG279" s="49"/>
      <c r="AH279" s="49"/>
      <c r="AI279" s="49"/>
      <c r="AJ279" s="49"/>
      <c r="AO279" s="49"/>
      <c r="AR279" s="49"/>
      <c r="AT279" s="49"/>
      <c r="AU279" s="49"/>
      <c r="BB279" s="49"/>
      <c r="BH279" s="49"/>
      <c r="BK279" s="49"/>
      <c r="BL279" s="49"/>
      <c r="BW279" s="49"/>
      <c r="CA279" s="49"/>
      <c r="CE279" s="49"/>
      <c r="CF279" s="49"/>
      <c r="CG279" s="49"/>
      <c r="CR279" s="49"/>
      <c r="CS279" s="49"/>
      <c r="CU279" s="49"/>
      <c r="CY279" s="49"/>
      <c r="CZ279" s="49"/>
    </row>
    <row r="280" spans="8:104" ht="118.5" customHeight="1" x14ac:dyDescent="0.25">
      <c r="H280" s="47"/>
      <c r="I280" s="47"/>
      <c r="J280" s="49"/>
      <c r="K280" s="49"/>
      <c r="L280" s="49"/>
      <c r="M280" s="49"/>
      <c r="R280" s="49"/>
      <c r="S280" s="49"/>
      <c r="T280" s="49"/>
      <c r="U280" s="49"/>
      <c r="V280" s="49"/>
      <c r="AA280" s="49"/>
      <c r="AB280" s="49"/>
      <c r="AC280" s="49"/>
      <c r="AD280" s="49"/>
      <c r="AE280" s="49"/>
      <c r="AF280" s="49"/>
      <c r="AG280" s="49"/>
      <c r="AH280" s="49"/>
      <c r="AI280" s="49"/>
      <c r="AJ280" s="49"/>
      <c r="AO280" s="49"/>
      <c r="AR280" s="49"/>
      <c r="AT280" s="49"/>
      <c r="AU280" s="49"/>
      <c r="BB280" s="49"/>
      <c r="BH280" s="49"/>
      <c r="BK280" s="49"/>
      <c r="BL280" s="49"/>
      <c r="BW280" s="49"/>
      <c r="CA280" s="49"/>
      <c r="CE280" s="49"/>
      <c r="CF280" s="49"/>
      <c r="CG280" s="49"/>
      <c r="CR280" s="49"/>
      <c r="CS280" s="49"/>
      <c r="CU280" s="49"/>
      <c r="CY280" s="49"/>
      <c r="CZ280" s="49"/>
    </row>
    <row r="281" spans="8:104" ht="118.5" customHeight="1" x14ac:dyDescent="0.25">
      <c r="H281" s="47"/>
      <c r="I281" s="47"/>
      <c r="J281" s="49"/>
      <c r="K281" s="49"/>
      <c r="L281" s="49"/>
      <c r="M281" s="49"/>
      <c r="R281" s="49"/>
      <c r="S281" s="49"/>
      <c r="T281" s="49"/>
      <c r="U281" s="49"/>
      <c r="V281" s="49"/>
      <c r="AA281" s="49"/>
      <c r="AB281" s="49"/>
      <c r="AC281" s="49"/>
      <c r="AD281" s="49"/>
      <c r="AE281" s="49"/>
      <c r="AF281" s="49"/>
      <c r="AG281" s="49"/>
      <c r="AH281" s="49"/>
      <c r="AI281" s="49"/>
      <c r="AJ281" s="49"/>
      <c r="AO281" s="49"/>
      <c r="AR281" s="49"/>
      <c r="AT281" s="49"/>
      <c r="AU281" s="49"/>
      <c r="BB281" s="49"/>
      <c r="BH281" s="49"/>
      <c r="BK281" s="49"/>
      <c r="BL281" s="49"/>
      <c r="BW281" s="49"/>
      <c r="CA281" s="49"/>
      <c r="CE281" s="49"/>
      <c r="CF281" s="49"/>
      <c r="CG281" s="49"/>
      <c r="CR281" s="49"/>
      <c r="CS281" s="49"/>
      <c r="CU281" s="49"/>
      <c r="CY281" s="49"/>
      <c r="CZ281" s="49"/>
    </row>
    <row r="282" spans="8:104" ht="118.5" customHeight="1" x14ac:dyDescent="0.25">
      <c r="H282" s="47"/>
      <c r="I282" s="47"/>
      <c r="J282" s="49"/>
      <c r="K282" s="49"/>
      <c r="L282" s="49"/>
      <c r="M282" s="49"/>
      <c r="R282" s="49"/>
      <c r="S282" s="49"/>
      <c r="T282" s="49"/>
      <c r="U282" s="49"/>
      <c r="V282" s="49"/>
      <c r="AA282" s="49"/>
      <c r="AB282" s="49"/>
      <c r="AC282" s="49"/>
      <c r="AD282" s="49"/>
      <c r="AE282" s="49"/>
      <c r="AF282" s="49"/>
      <c r="AG282" s="49"/>
      <c r="AH282" s="49"/>
      <c r="AI282" s="49"/>
      <c r="AJ282" s="49"/>
      <c r="AO282" s="49"/>
      <c r="AR282" s="49"/>
      <c r="AT282" s="49"/>
      <c r="AU282" s="49"/>
      <c r="BB282" s="49"/>
      <c r="BH282" s="49"/>
      <c r="BK282" s="49"/>
      <c r="BL282" s="49"/>
      <c r="BW282" s="49"/>
      <c r="CA282" s="49"/>
      <c r="CE282" s="49"/>
      <c r="CF282" s="49"/>
      <c r="CG282" s="49"/>
      <c r="CR282" s="49"/>
      <c r="CS282" s="49"/>
      <c r="CU282" s="49"/>
      <c r="CY282" s="49"/>
      <c r="CZ282" s="49"/>
    </row>
    <row r="283" spans="8:104" ht="118.5" customHeight="1" x14ac:dyDescent="0.25">
      <c r="H283" s="47"/>
      <c r="I283" s="47"/>
      <c r="J283" s="49"/>
      <c r="K283" s="49"/>
      <c r="L283" s="49"/>
      <c r="M283" s="49"/>
      <c r="R283" s="49"/>
      <c r="S283" s="49"/>
      <c r="T283" s="49"/>
      <c r="U283" s="49"/>
      <c r="V283" s="49"/>
      <c r="AA283" s="49"/>
      <c r="AB283" s="49"/>
      <c r="AC283" s="49"/>
      <c r="AD283" s="49"/>
      <c r="AE283" s="49"/>
      <c r="AF283" s="49"/>
      <c r="AG283" s="49"/>
      <c r="AH283" s="49"/>
      <c r="AI283" s="49"/>
      <c r="AJ283" s="49"/>
      <c r="AO283" s="49"/>
      <c r="AR283" s="49"/>
      <c r="AT283" s="49"/>
      <c r="AU283" s="49"/>
      <c r="BB283" s="49"/>
      <c r="BH283" s="49"/>
      <c r="BK283" s="49"/>
      <c r="BL283" s="49"/>
      <c r="BW283" s="49"/>
      <c r="CA283" s="49"/>
      <c r="CE283" s="49"/>
      <c r="CF283" s="49"/>
      <c r="CG283" s="49"/>
      <c r="CR283" s="49"/>
      <c r="CS283" s="49"/>
      <c r="CU283" s="49"/>
      <c r="CY283" s="49"/>
      <c r="CZ283" s="49"/>
    </row>
    <row r="284" spans="8:104" ht="118.5" customHeight="1" x14ac:dyDescent="0.25">
      <c r="H284" s="47"/>
      <c r="I284" s="47"/>
      <c r="J284" s="49"/>
      <c r="K284" s="49"/>
      <c r="L284" s="49"/>
      <c r="M284" s="49"/>
      <c r="R284" s="49"/>
      <c r="S284" s="49"/>
      <c r="T284" s="49"/>
      <c r="U284" s="49"/>
      <c r="V284" s="49"/>
      <c r="AA284" s="49"/>
      <c r="AB284" s="49"/>
      <c r="AC284" s="49"/>
      <c r="AD284" s="49"/>
      <c r="AE284" s="49"/>
      <c r="AF284" s="49"/>
      <c r="AG284" s="49"/>
      <c r="AH284" s="49"/>
      <c r="AI284" s="49"/>
      <c r="AJ284" s="49"/>
      <c r="AO284" s="49"/>
      <c r="AR284" s="49"/>
      <c r="AT284" s="49"/>
      <c r="AU284" s="49"/>
      <c r="BB284" s="49"/>
      <c r="BH284" s="49"/>
      <c r="BK284" s="49"/>
      <c r="BL284" s="49"/>
      <c r="BW284" s="49"/>
      <c r="CA284" s="49"/>
      <c r="CE284" s="49"/>
      <c r="CF284" s="49"/>
      <c r="CG284" s="49"/>
      <c r="CR284" s="49"/>
      <c r="CS284" s="49"/>
      <c r="CU284" s="49"/>
      <c r="CY284" s="49"/>
      <c r="CZ284" s="49"/>
    </row>
    <row r="285" spans="8:104" ht="118.5" customHeight="1" x14ac:dyDescent="0.25">
      <c r="H285" s="47"/>
      <c r="I285" s="47"/>
      <c r="J285" s="49"/>
      <c r="K285" s="49"/>
      <c r="L285" s="49"/>
      <c r="M285" s="49"/>
      <c r="R285" s="49"/>
      <c r="S285" s="49"/>
      <c r="T285" s="49"/>
      <c r="U285" s="49"/>
      <c r="V285" s="49"/>
      <c r="AA285" s="49"/>
      <c r="AB285" s="49"/>
      <c r="AC285" s="49"/>
      <c r="AD285" s="49"/>
      <c r="AE285" s="49"/>
      <c r="AF285" s="49"/>
      <c r="AG285" s="49"/>
      <c r="AH285" s="49"/>
      <c r="AI285" s="49"/>
      <c r="AJ285" s="49"/>
      <c r="AO285" s="49"/>
      <c r="AR285" s="49"/>
      <c r="AT285" s="49"/>
      <c r="AU285" s="49"/>
      <c r="BB285" s="49"/>
      <c r="BH285" s="49"/>
      <c r="BK285" s="49"/>
      <c r="BL285" s="49"/>
      <c r="BW285" s="49"/>
      <c r="CA285" s="49"/>
      <c r="CE285" s="49"/>
      <c r="CF285" s="49"/>
      <c r="CG285" s="49"/>
      <c r="CR285" s="49"/>
      <c r="CS285" s="49"/>
      <c r="CU285" s="49"/>
      <c r="CY285" s="49"/>
      <c r="CZ285" s="49"/>
    </row>
    <row r="286" spans="8:104" ht="118.5" customHeight="1" x14ac:dyDescent="0.25">
      <c r="H286" s="47"/>
      <c r="I286" s="47"/>
      <c r="J286" s="49"/>
      <c r="K286" s="49"/>
      <c r="L286" s="49"/>
      <c r="M286" s="49"/>
      <c r="R286" s="49"/>
      <c r="S286" s="49"/>
      <c r="T286" s="49"/>
      <c r="U286" s="49"/>
      <c r="V286" s="49"/>
      <c r="AA286" s="49"/>
      <c r="AB286" s="49"/>
      <c r="AC286" s="49"/>
      <c r="AD286" s="49"/>
      <c r="AE286" s="49"/>
      <c r="AF286" s="49"/>
      <c r="AG286" s="49"/>
      <c r="AH286" s="49"/>
      <c r="AI286" s="49"/>
      <c r="AJ286" s="49"/>
      <c r="AO286" s="49"/>
      <c r="AR286" s="49"/>
      <c r="AT286" s="49"/>
      <c r="AU286" s="49"/>
      <c r="BB286" s="49"/>
      <c r="BH286" s="49"/>
      <c r="BK286" s="49"/>
      <c r="BL286" s="49"/>
      <c r="BW286" s="49"/>
      <c r="CA286" s="49"/>
      <c r="CE286" s="49"/>
      <c r="CF286" s="49"/>
      <c r="CG286" s="49"/>
      <c r="CR286" s="49"/>
      <c r="CS286" s="49"/>
      <c r="CU286" s="49"/>
      <c r="CY286" s="49"/>
      <c r="CZ286" s="49"/>
    </row>
    <row r="287" spans="8:104" ht="118.5" customHeight="1" x14ac:dyDescent="0.25">
      <c r="H287" s="47"/>
      <c r="I287" s="47"/>
      <c r="J287" s="49"/>
      <c r="K287" s="49"/>
      <c r="L287" s="49"/>
      <c r="M287" s="49"/>
      <c r="R287" s="49"/>
      <c r="S287" s="49"/>
      <c r="T287" s="49"/>
      <c r="U287" s="49"/>
      <c r="V287" s="49"/>
      <c r="AA287" s="49"/>
      <c r="AB287" s="49"/>
      <c r="AC287" s="49"/>
      <c r="AD287" s="49"/>
      <c r="AE287" s="49"/>
      <c r="AF287" s="49"/>
      <c r="AG287" s="49"/>
      <c r="AH287" s="49"/>
      <c r="AI287" s="49"/>
      <c r="AJ287" s="49"/>
      <c r="AO287" s="49"/>
      <c r="AR287" s="49"/>
      <c r="AT287" s="49"/>
      <c r="AU287" s="49"/>
      <c r="BB287" s="49"/>
      <c r="BH287" s="49"/>
      <c r="BK287" s="49"/>
      <c r="BL287" s="49"/>
      <c r="BW287" s="49"/>
      <c r="CA287" s="49"/>
      <c r="CE287" s="49"/>
      <c r="CF287" s="49"/>
      <c r="CG287" s="49"/>
      <c r="CR287" s="49"/>
      <c r="CS287" s="49"/>
      <c r="CU287" s="49"/>
      <c r="CY287" s="49"/>
      <c r="CZ287" s="49"/>
    </row>
    <row r="288" spans="8:104" ht="118.5" customHeight="1" x14ac:dyDescent="0.25">
      <c r="H288" s="47"/>
      <c r="I288" s="47"/>
      <c r="J288" s="49"/>
      <c r="K288" s="49"/>
      <c r="L288" s="49"/>
      <c r="M288" s="49"/>
      <c r="R288" s="49"/>
      <c r="S288" s="49"/>
      <c r="T288" s="49"/>
      <c r="U288" s="49"/>
      <c r="V288" s="49"/>
      <c r="AA288" s="49"/>
      <c r="AB288" s="49"/>
      <c r="AC288" s="49"/>
      <c r="AD288" s="49"/>
      <c r="AE288" s="49"/>
      <c r="AF288" s="49"/>
      <c r="AG288" s="49"/>
      <c r="AH288" s="49"/>
      <c r="AI288" s="49"/>
      <c r="AJ288" s="49"/>
      <c r="AO288" s="49"/>
      <c r="AR288" s="49"/>
      <c r="AT288" s="49"/>
      <c r="AU288" s="49"/>
      <c r="BB288" s="49"/>
      <c r="BH288" s="49"/>
      <c r="BK288" s="49"/>
      <c r="BL288" s="49"/>
      <c r="BW288" s="49"/>
      <c r="CA288" s="49"/>
      <c r="CE288" s="49"/>
      <c r="CF288" s="49"/>
      <c r="CG288" s="49"/>
      <c r="CR288" s="49"/>
      <c r="CS288" s="49"/>
      <c r="CU288" s="49"/>
      <c r="CY288" s="49"/>
      <c r="CZ288" s="49"/>
    </row>
    <row r="289" spans="8:104" ht="118.5" customHeight="1" x14ac:dyDescent="0.25">
      <c r="H289" s="47"/>
      <c r="I289" s="47"/>
      <c r="J289" s="49"/>
      <c r="K289" s="49"/>
      <c r="L289" s="49"/>
      <c r="M289" s="49"/>
      <c r="R289" s="49"/>
      <c r="S289" s="49"/>
      <c r="T289" s="49"/>
      <c r="U289" s="49"/>
      <c r="V289" s="49"/>
      <c r="AA289" s="49"/>
      <c r="AB289" s="49"/>
      <c r="AC289" s="49"/>
      <c r="AD289" s="49"/>
      <c r="AE289" s="49"/>
      <c r="AF289" s="49"/>
      <c r="AG289" s="49"/>
      <c r="AH289" s="49"/>
      <c r="AI289" s="49"/>
      <c r="AJ289" s="49"/>
      <c r="AO289" s="49"/>
      <c r="AR289" s="49"/>
      <c r="AT289" s="49"/>
      <c r="AU289" s="49"/>
      <c r="BB289" s="49"/>
      <c r="BH289" s="49"/>
      <c r="BK289" s="49"/>
      <c r="BL289" s="49"/>
      <c r="BW289" s="49"/>
      <c r="CA289" s="49"/>
      <c r="CE289" s="49"/>
      <c r="CF289" s="49"/>
      <c r="CG289" s="49"/>
      <c r="CR289" s="49"/>
      <c r="CS289" s="49"/>
      <c r="CU289" s="49"/>
      <c r="CY289" s="49"/>
      <c r="CZ289" s="49"/>
    </row>
    <row r="290" spans="8:104" ht="118.5" customHeight="1" x14ac:dyDescent="0.25">
      <c r="H290" s="47"/>
      <c r="I290" s="47"/>
      <c r="J290" s="49"/>
      <c r="K290" s="49"/>
      <c r="L290" s="49"/>
      <c r="M290" s="49"/>
      <c r="R290" s="49"/>
      <c r="S290" s="49"/>
      <c r="T290" s="49"/>
      <c r="U290" s="49"/>
      <c r="V290" s="49"/>
      <c r="AA290" s="49"/>
      <c r="AB290" s="49"/>
      <c r="AC290" s="49"/>
      <c r="AD290" s="49"/>
      <c r="AE290" s="49"/>
      <c r="AF290" s="49"/>
      <c r="AG290" s="49"/>
      <c r="AH290" s="49"/>
      <c r="AI290" s="49"/>
      <c r="AJ290" s="49"/>
      <c r="AO290" s="49"/>
      <c r="AR290" s="49"/>
      <c r="AT290" s="49"/>
      <c r="AU290" s="49"/>
      <c r="BB290" s="49"/>
      <c r="BH290" s="49"/>
      <c r="BK290" s="49"/>
      <c r="BL290" s="49"/>
      <c r="BW290" s="49"/>
      <c r="CA290" s="49"/>
      <c r="CE290" s="49"/>
      <c r="CF290" s="49"/>
      <c r="CG290" s="49"/>
      <c r="CR290" s="49"/>
      <c r="CS290" s="49"/>
      <c r="CU290" s="49"/>
      <c r="CY290" s="49"/>
      <c r="CZ290" s="49"/>
    </row>
    <row r="291" spans="8:104" ht="118.5" customHeight="1" x14ac:dyDescent="0.25">
      <c r="H291" s="47"/>
      <c r="I291" s="47"/>
      <c r="J291" s="49"/>
      <c r="K291" s="49"/>
      <c r="L291" s="49"/>
      <c r="M291" s="49"/>
      <c r="R291" s="49"/>
      <c r="S291" s="49"/>
      <c r="T291" s="49"/>
      <c r="U291" s="49"/>
      <c r="V291" s="49"/>
      <c r="AA291" s="49"/>
      <c r="AB291" s="49"/>
      <c r="AC291" s="49"/>
      <c r="AD291" s="49"/>
      <c r="AE291" s="49"/>
      <c r="AF291" s="49"/>
      <c r="AG291" s="49"/>
      <c r="AH291" s="49"/>
      <c r="AI291" s="49"/>
      <c r="AJ291" s="49"/>
      <c r="AO291" s="49"/>
      <c r="AR291" s="49"/>
      <c r="AT291" s="49"/>
      <c r="AU291" s="49"/>
      <c r="BB291" s="49"/>
      <c r="BH291" s="49"/>
      <c r="BK291" s="49"/>
      <c r="BL291" s="49"/>
      <c r="BW291" s="49"/>
      <c r="CA291" s="49"/>
      <c r="CE291" s="49"/>
      <c r="CF291" s="49"/>
      <c r="CG291" s="49"/>
      <c r="CR291" s="49"/>
      <c r="CS291" s="49"/>
      <c r="CU291" s="49"/>
      <c r="CY291" s="49"/>
      <c r="CZ291" s="49"/>
    </row>
    <row r="292" spans="8:104" ht="118.5" customHeight="1" x14ac:dyDescent="0.25">
      <c r="H292" s="47"/>
      <c r="I292" s="47"/>
      <c r="J292" s="49"/>
      <c r="K292" s="49"/>
      <c r="L292" s="49"/>
      <c r="M292" s="49"/>
      <c r="R292" s="49"/>
      <c r="S292" s="49"/>
      <c r="T292" s="49"/>
      <c r="U292" s="49"/>
      <c r="V292" s="49"/>
      <c r="AA292" s="49"/>
      <c r="AB292" s="49"/>
      <c r="AC292" s="49"/>
      <c r="AD292" s="49"/>
      <c r="AE292" s="49"/>
      <c r="AF292" s="49"/>
      <c r="AG292" s="49"/>
      <c r="AH292" s="49"/>
      <c r="AI292" s="49"/>
      <c r="AJ292" s="49"/>
      <c r="AO292" s="49"/>
      <c r="AR292" s="49"/>
      <c r="AT292" s="49"/>
      <c r="AU292" s="49"/>
      <c r="BB292" s="49"/>
      <c r="BH292" s="49"/>
      <c r="BK292" s="49"/>
      <c r="BL292" s="49"/>
      <c r="BW292" s="49"/>
      <c r="CA292" s="49"/>
      <c r="CE292" s="49"/>
      <c r="CF292" s="49"/>
      <c r="CG292" s="49"/>
      <c r="CR292" s="49"/>
      <c r="CS292" s="49"/>
      <c r="CU292" s="49"/>
      <c r="CY292" s="49"/>
      <c r="CZ292" s="49"/>
    </row>
    <row r="293" spans="8:104" ht="118.5" customHeight="1" x14ac:dyDescent="0.25">
      <c r="H293" s="47"/>
      <c r="I293" s="47"/>
      <c r="J293" s="49"/>
      <c r="K293" s="49"/>
      <c r="L293" s="49"/>
      <c r="M293" s="49"/>
      <c r="R293" s="49"/>
      <c r="S293" s="49"/>
      <c r="T293" s="49"/>
      <c r="U293" s="49"/>
      <c r="V293" s="49"/>
      <c r="AA293" s="49"/>
      <c r="AB293" s="49"/>
      <c r="AC293" s="49"/>
      <c r="AD293" s="49"/>
      <c r="AE293" s="49"/>
      <c r="AF293" s="49"/>
      <c r="AG293" s="49"/>
      <c r="AH293" s="49"/>
      <c r="AI293" s="49"/>
      <c r="AJ293" s="49"/>
      <c r="AO293" s="49"/>
      <c r="AR293" s="49"/>
      <c r="AT293" s="49"/>
      <c r="AU293" s="49"/>
      <c r="BB293" s="49"/>
      <c r="BH293" s="49"/>
      <c r="BK293" s="49"/>
      <c r="BL293" s="49"/>
      <c r="BW293" s="49"/>
      <c r="CA293" s="49"/>
      <c r="CE293" s="49"/>
      <c r="CF293" s="49"/>
      <c r="CG293" s="49"/>
      <c r="CR293" s="49"/>
      <c r="CS293" s="49"/>
      <c r="CU293" s="49"/>
      <c r="CY293" s="49"/>
      <c r="CZ293" s="49"/>
    </row>
    <row r="294" spans="8:104" ht="118.5" customHeight="1" x14ac:dyDescent="0.25">
      <c r="H294" s="47"/>
      <c r="I294" s="47"/>
      <c r="J294" s="49"/>
      <c r="K294" s="49"/>
      <c r="L294" s="49"/>
      <c r="M294" s="49"/>
      <c r="R294" s="49"/>
      <c r="S294" s="49"/>
      <c r="T294" s="49"/>
      <c r="U294" s="49"/>
      <c r="V294" s="49"/>
      <c r="AA294" s="49"/>
      <c r="AB294" s="49"/>
      <c r="AC294" s="49"/>
      <c r="AD294" s="49"/>
      <c r="AE294" s="49"/>
      <c r="AF294" s="49"/>
      <c r="AG294" s="49"/>
      <c r="AH294" s="49"/>
      <c r="AI294" s="49"/>
      <c r="AJ294" s="49"/>
      <c r="AO294" s="49"/>
      <c r="AR294" s="49"/>
      <c r="AT294" s="49"/>
      <c r="AU294" s="49"/>
      <c r="BB294" s="49"/>
      <c r="BH294" s="49"/>
      <c r="BK294" s="49"/>
      <c r="BL294" s="49"/>
      <c r="BW294" s="49"/>
      <c r="CA294" s="49"/>
      <c r="CE294" s="49"/>
      <c r="CF294" s="49"/>
      <c r="CG294" s="49"/>
      <c r="CR294" s="49"/>
      <c r="CS294" s="49"/>
      <c r="CU294" s="49"/>
      <c r="CY294" s="49"/>
      <c r="CZ294" s="49"/>
    </row>
    <row r="295" spans="8:104" ht="118.5" customHeight="1" x14ac:dyDescent="0.25">
      <c r="H295" s="47"/>
      <c r="I295" s="47"/>
      <c r="J295" s="49"/>
      <c r="K295" s="49"/>
      <c r="L295" s="49"/>
      <c r="M295" s="49"/>
      <c r="R295" s="49"/>
      <c r="S295" s="49"/>
      <c r="T295" s="49"/>
      <c r="U295" s="49"/>
      <c r="V295" s="49"/>
      <c r="AA295" s="49"/>
      <c r="AB295" s="49"/>
      <c r="AC295" s="49"/>
      <c r="AD295" s="49"/>
      <c r="AE295" s="49"/>
      <c r="AF295" s="49"/>
      <c r="AG295" s="49"/>
      <c r="AH295" s="49"/>
      <c r="AI295" s="49"/>
      <c r="AJ295" s="49"/>
      <c r="AO295" s="49"/>
      <c r="AR295" s="49"/>
      <c r="AT295" s="49"/>
      <c r="AU295" s="49"/>
      <c r="BB295" s="49"/>
      <c r="BH295" s="49"/>
      <c r="BK295" s="49"/>
      <c r="BL295" s="49"/>
      <c r="BW295" s="49"/>
      <c r="CA295" s="49"/>
      <c r="CE295" s="49"/>
      <c r="CF295" s="49"/>
      <c r="CG295" s="49"/>
      <c r="CR295" s="49"/>
      <c r="CS295" s="49"/>
      <c r="CU295" s="49"/>
      <c r="CY295" s="49"/>
      <c r="CZ295" s="49"/>
    </row>
    <row r="296" spans="8:104" ht="118.5" customHeight="1" x14ac:dyDescent="0.25">
      <c r="H296" s="47"/>
      <c r="I296" s="47"/>
      <c r="J296" s="49"/>
      <c r="K296" s="49"/>
      <c r="L296" s="49"/>
      <c r="M296" s="49"/>
      <c r="R296" s="49"/>
      <c r="S296" s="49"/>
      <c r="T296" s="49"/>
      <c r="U296" s="49"/>
      <c r="V296" s="49"/>
      <c r="AA296" s="49"/>
      <c r="AB296" s="49"/>
      <c r="AC296" s="49"/>
      <c r="AD296" s="49"/>
      <c r="AE296" s="49"/>
      <c r="AF296" s="49"/>
      <c r="AG296" s="49"/>
      <c r="AH296" s="49"/>
      <c r="AI296" s="49"/>
      <c r="AJ296" s="49"/>
      <c r="AO296" s="49"/>
      <c r="AR296" s="49"/>
      <c r="AT296" s="49"/>
      <c r="AU296" s="49"/>
      <c r="BB296" s="49"/>
      <c r="BH296" s="49"/>
      <c r="BK296" s="49"/>
      <c r="BL296" s="49"/>
      <c r="BW296" s="49"/>
      <c r="CA296" s="49"/>
      <c r="CE296" s="49"/>
      <c r="CF296" s="49"/>
      <c r="CG296" s="49"/>
      <c r="CR296" s="49"/>
      <c r="CS296" s="49"/>
      <c r="CU296" s="49"/>
      <c r="CY296" s="49"/>
      <c r="CZ296" s="49"/>
    </row>
    <row r="297" spans="8:104" ht="118.5" customHeight="1" x14ac:dyDescent="0.25">
      <c r="H297" s="47"/>
      <c r="I297" s="47"/>
      <c r="J297" s="49"/>
      <c r="K297" s="49"/>
      <c r="L297" s="49"/>
      <c r="M297" s="49"/>
      <c r="R297" s="49"/>
      <c r="S297" s="49"/>
      <c r="T297" s="49"/>
      <c r="U297" s="49"/>
      <c r="V297" s="49"/>
      <c r="AA297" s="49"/>
      <c r="AB297" s="49"/>
      <c r="AC297" s="49"/>
      <c r="AD297" s="49"/>
      <c r="AE297" s="49"/>
      <c r="AF297" s="49"/>
      <c r="AG297" s="49"/>
      <c r="AH297" s="49"/>
      <c r="AI297" s="49"/>
      <c r="AJ297" s="49"/>
      <c r="AO297" s="49"/>
      <c r="AR297" s="49"/>
      <c r="AT297" s="49"/>
      <c r="AU297" s="49"/>
      <c r="BB297" s="49"/>
      <c r="BH297" s="49"/>
      <c r="BK297" s="49"/>
      <c r="BL297" s="49"/>
      <c r="BW297" s="49"/>
      <c r="CA297" s="49"/>
      <c r="CE297" s="49"/>
      <c r="CF297" s="49"/>
      <c r="CG297" s="49"/>
      <c r="CR297" s="49"/>
      <c r="CS297" s="49"/>
      <c r="CU297" s="49"/>
      <c r="CY297" s="49"/>
      <c r="CZ297" s="49"/>
    </row>
    <row r="298" spans="8:104" ht="118.5" customHeight="1" x14ac:dyDescent="0.25">
      <c r="H298" s="47"/>
      <c r="I298" s="47"/>
      <c r="J298" s="49"/>
      <c r="K298" s="49"/>
      <c r="L298" s="49"/>
      <c r="M298" s="49"/>
      <c r="R298" s="49"/>
      <c r="S298" s="49"/>
      <c r="T298" s="49"/>
      <c r="U298" s="49"/>
      <c r="V298" s="49"/>
      <c r="AA298" s="49"/>
      <c r="AB298" s="49"/>
      <c r="AC298" s="49"/>
      <c r="AD298" s="49"/>
      <c r="AE298" s="49"/>
      <c r="AF298" s="49"/>
      <c r="AG298" s="49"/>
      <c r="AH298" s="49"/>
      <c r="AI298" s="49"/>
      <c r="AJ298" s="49"/>
      <c r="AO298" s="49"/>
      <c r="AR298" s="49"/>
      <c r="AT298" s="49"/>
      <c r="AU298" s="49"/>
      <c r="BB298" s="49"/>
      <c r="BH298" s="49"/>
      <c r="BK298" s="49"/>
      <c r="BL298" s="49"/>
      <c r="BW298" s="49"/>
      <c r="CA298" s="49"/>
      <c r="CE298" s="49"/>
      <c r="CF298" s="49"/>
      <c r="CG298" s="49"/>
      <c r="CR298" s="49"/>
      <c r="CS298" s="49"/>
      <c r="CU298" s="49"/>
      <c r="CY298" s="49"/>
      <c r="CZ298" s="49"/>
    </row>
    <row r="299" spans="8:104" ht="118.5" customHeight="1" x14ac:dyDescent="0.25">
      <c r="H299" s="47"/>
      <c r="I299" s="47"/>
      <c r="J299" s="49"/>
      <c r="K299" s="49"/>
      <c r="L299" s="49"/>
      <c r="M299" s="49"/>
      <c r="R299" s="49"/>
      <c r="S299" s="49"/>
      <c r="T299" s="49"/>
      <c r="U299" s="49"/>
      <c r="V299" s="49"/>
      <c r="AA299" s="49"/>
      <c r="AB299" s="49"/>
      <c r="AC299" s="49"/>
      <c r="AD299" s="49"/>
      <c r="AE299" s="49"/>
      <c r="AF299" s="49"/>
      <c r="AG299" s="49"/>
      <c r="AH299" s="49"/>
      <c r="AI299" s="49"/>
      <c r="AJ299" s="49"/>
      <c r="AO299" s="49"/>
      <c r="AR299" s="49"/>
      <c r="AT299" s="49"/>
      <c r="AU299" s="49"/>
      <c r="BB299" s="49"/>
      <c r="BH299" s="49"/>
      <c r="BK299" s="49"/>
      <c r="BL299" s="49"/>
      <c r="BW299" s="49"/>
      <c r="CA299" s="49"/>
      <c r="CE299" s="49"/>
      <c r="CF299" s="49"/>
      <c r="CG299" s="49"/>
      <c r="CR299" s="49"/>
      <c r="CS299" s="49"/>
      <c r="CU299" s="49"/>
      <c r="CY299" s="49"/>
      <c r="CZ299" s="49"/>
    </row>
    <row r="300" spans="8:104" ht="118.5" customHeight="1" x14ac:dyDescent="0.25">
      <c r="H300" s="47"/>
      <c r="I300" s="47"/>
      <c r="J300" s="49"/>
      <c r="K300" s="49"/>
      <c r="L300" s="49"/>
      <c r="M300" s="49"/>
      <c r="R300" s="49"/>
      <c r="S300" s="49"/>
      <c r="T300" s="49"/>
      <c r="U300" s="49"/>
      <c r="V300" s="49"/>
      <c r="AA300" s="49"/>
      <c r="AB300" s="49"/>
      <c r="AC300" s="49"/>
      <c r="AD300" s="49"/>
      <c r="AE300" s="49"/>
      <c r="AF300" s="49"/>
      <c r="AG300" s="49"/>
      <c r="AH300" s="49"/>
      <c r="AI300" s="49"/>
      <c r="AJ300" s="49"/>
      <c r="AO300" s="49"/>
      <c r="AR300" s="49"/>
      <c r="AT300" s="49"/>
      <c r="AU300" s="49"/>
      <c r="BB300" s="49"/>
      <c r="BH300" s="49"/>
      <c r="BK300" s="49"/>
      <c r="BL300" s="49"/>
      <c r="BW300" s="49"/>
      <c r="CA300" s="49"/>
      <c r="CE300" s="49"/>
      <c r="CF300" s="49"/>
      <c r="CG300" s="49"/>
      <c r="CR300" s="49"/>
      <c r="CS300" s="49"/>
      <c r="CU300" s="49"/>
      <c r="CY300" s="49"/>
      <c r="CZ300" s="49"/>
    </row>
    <row r="301" spans="8:104" ht="118.5" customHeight="1" x14ac:dyDescent="0.25">
      <c r="H301" s="47"/>
      <c r="I301" s="47"/>
      <c r="J301" s="49"/>
      <c r="K301" s="49"/>
      <c r="L301" s="49"/>
      <c r="M301" s="49"/>
      <c r="R301" s="49"/>
      <c r="S301" s="49"/>
      <c r="T301" s="49"/>
      <c r="U301" s="49"/>
      <c r="V301" s="49"/>
      <c r="AA301" s="49"/>
      <c r="AB301" s="49"/>
      <c r="AC301" s="49"/>
      <c r="AD301" s="49"/>
      <c r="AE301" s="49"/>
      <c r="AF301" s="49"/>
      <c r="AG301" s="49"/>
      <c r="AH301" s="49"/>
      <c r="AI301" s="49"/>
      <c r="AJ301" s="49"/>
      <c r="AO301" s="49"/>
      <c r="AR301" s="49"/>
      <c r="AT301" s="49"/>
      <c r="AU301" s="49"/>
      <c r="BB301" s="49"/>
      <c r="BH301" s="49"/>
      <c r="BK301" s="49"/>
      <c r="BL301" s="49"/>
      <c r="BW301" s="49"/>
      <c r="CA301" s="49"/>
      <c r="CE301" s="49"/>
      <c r="CF301" s="49"/>
      <c r="CG301" s="49"/>
      <c r="CR301" s="49"/>
      <c r="CS301" s="49"/>
      <c r="CU301" s="49"/>
      <c r="CY301" s="49"/>
      <c r="CZ301" s="49"/>
    </row>
    <row r="302" spans="8:104" ht="118.5" customHeight="1" x14ac:dyDescent="0.25">
      <c r="H302" s="47"/>
      <c r="I302" s="47"/>
      <c r="J302" s="49"/>
      <c r="K302" s="49"/>
      <c r="L302" s="49"/>
      <c r="M302" s="49"/>
      <c r="R302" s="49"/>
      <c r="S302" s="49"/>
      <c r="T302" s="49"/>
      <c r="U302" s="49"/>
      <c r="V302" s="49"/>
      <c r="AA302" s="49"/>
      <c r="AB302" s="49"/>
      <c r="AC302" s="49"/>
      <c r="AD302" s="49"/>
      <c r="AE302" s="49"/>
      <c r="AF302" s="49"/>
      <c r="AG302" s="49"/>
      <c r="AH302" s="49"/>
      <c r="AI302" s="49"/>
      <c r="AJ302" s="49"/>
      <c r="AO302" s="49"/>
      <c r="AR302" s="49"/>
      <c r="AT302" s="49"/>
      <c r="AU302" s="49"/>
      <c r="BB302" s="49"/>
      <c r="BH302" s="49"/>
      <c r="BK302" s="49"/>
      <c r="BL302" s="49"/>
      <c r="BW302" s="49"/>
      <c r="CA302" s="49"/>
      <c r="CE302" s="49"/>
      <c r="CF302" s="49"/>
      <c r="CG302" s="49"/>
      <c r="CR302" s="49"/>
      <c r="CS302" s="49"/>
      <c r="CU302" s="49"/>
      <c r="CY302" s="49"/>
      <c r="CZ302" s="49"/>
    </row>
    <row r="303" spans="8:104" ht="118.5" customHeight="1" x14ac:dyDescent="0.25">
      <c r="H303" s="47"/>
      <c r="I303" s="47"/>
      <c r="J303" s="49"/>
      <c r="K303" s="49"/>
      <c r="L303" s="49"/>
      <c r="M303" s="49"/>
      <c r="R303" s="49"/>
      <c r="S303" s="49"/>
      <c r="T303" s="49"/>
      <c r="U303" s="49"/>
      <c r="V303" s="49"/>
      <c r="AA303" s="49"/>
      <c r="AB303" s="49"/>
      <c r="AC303" s="49"/>
      <c r="AD303" s="49"/>
      <c r="AE303" s="49"/>
      <c r="AF303" s="49"/>
      <c r="AG303" s="49"/>
      <c r="AH303" s="49"/>
      <c r="AI303" s="49"/>
      <c r="AJ303" s="49"/>
      <c r="AO303" s="49"/>
      <c r="AR303" s="49"/>
      <c r="AT303" s="49"/>
      <c r="AU303" s="49"/>
      <c r="BB303" s="49"/>
      <c r="BH303" s="49"/>
      <c r="BK303" s="49"/>
      <c r="BL303" s="49"/>
      <c r="BW303" s="49"/>
      <c r="CA303" s="49"/>
      <c r="CE303" s="49"/>
      <c r="CF303" s="49"/>
      <c r="CG303" s="49"/>
      <c r="CR303" s="49"/>
      <c r="CS303" s="49"/>
      <c r="CU303" s="49"/>
      <c r="CY303" s="49"/>
      <c r="CZ303" s="49"/>
    </row>
    <row r="304" spans="8:104" ht="118.5" customHeight="1" x14ac:dyDescent="0.25">
      <c r="H304" s="47"/>
      <c r="I304" s="47"/>
      <c r="J304" s="49"/>
      <c r="K304" s="49"/>
      <c r="L304" s="49"/>
      <c r="M304" s="49"/>
      <c r="R304" s="49"/>
      <c r="S304" s="49"/>
      <c r="T304" s="49"/>
      <c r="U304" s="49"/>
      <c r="V304" s="49"/>
      <c r="AA304" s="49"/>
      <c r="AB304" s="49"/>
      <c r="AC304" s="49"/>
      <c r="AD304" s="49"/>
      <c r="AE304" s="49"/>
      <c r="AF304" s="49"/>
      <c r="AG304" s="49"/>
      <c r="AH304" s="49"/>
      <c r="AI304" s="49"/>
      <c r="AJ304" s="49"/>
      <c r="AO304" s="49"/>
      <c r="AR304" s="49"/>
      <c r="AT304" s="49"/>
      <c r="AU304" s="49"/>
      <c r="BB304" s="49"/>
      <c r="BH304" s="49"/>
      <c r="BK304" s="49"/>
      <c r="BL304" s="49"/>
      <c r="BW304" s="49"/>
      <c r="CA304" s="49"/>
      <c r="CE304" s="49"/>
      <c r="CF304" s="49"/>
      <c r="CG304" s="49"/>
      <c r="CR304" s="49"/>
      <c r="CS304" s="49"/>
      <c r="CU304" s="49"/>
      <c r="CY304" s="49"/>
      <c r="CZ304" s="49"/>
    </row>
    <row r="305" spans="8:104" ht="118.5" customHeight="1" x14ac:dyDescent="0.25">
      <c r="H305" s="47"/>
      <c r="I305" s="47"/>
      <c r="J305" s="49"/>
      <c r="K305" s="49"/>
      <c r="L305" s="49"/>
      <c r="M305" s="49"/>
      <c r="R305" s="49"/>
      <c r="S305" s="49"/>
      <c r="T305" s="49"/>
      <c r="U305" s="49"/>
      <c r="V305" s="49"/>
      <c r="AA305" s="49"/>
      <c r="AB305" s="49"/>
      <c r="AC305" s="49"/>
      <c r="AD305" s="49"/>
      <c r="AE305" s="49"/>
      <c r="AF305" s="49"/>
      <c r="AG305" s="49"/>
      <c r="AH305" s="49"/>
      <c r="AI305" s="49"/>
      <c r="AJ305" s="49"/>
      <c r="AO305" s="49"/>
      <c r="AR305" s="49"/>
      <c r="AT305" s="49"/>
      <c r="AU305" s="49"/>
      <c r="BB305" s="49"/>
      <c r="BH305" s="49"/>
      <c r="BK305" s="49"/>
      <c r="BL305" s="49"/>
      <c r="BW305" s="49"/>
      <c r="CA305" s="49"/>
      <c r="CE305" s="49"/>
      <c r="CF305" s="49"/>
      <c r="CG305" s="49"/>
      <c r="CR305" s="49"/>
      <c r="CS305" s="49"/>
      <c r="CU305" s="49"/>
      <c r="CY305" s="49"/>
      <c r="CZ305" s="49"/>
    </row>
    <row r="306" spans="8:104" ht="118.5" customHeight="1" x14ac:dyDescent="0.25">
      <c r="H306" s="47"/>
      <c r="I306" s="47"/>
      <c r="J306" s="49"/>
      <c r="K306" s="49"/>
      <c r="L306" s="49"/>
      <c r="M306" s="49"/>
      <c r="R306" s="49"/>
      <c r="S306" s="49"/>
      <c r="T306" s="49"/>
      <c r="U306" s="49"/>
      <c r="V306" s="49"/>
      <c r="AA306" s="49"/>
      <c r="AB306" s="49"/>
      <c r="AC306" s="49"/>
      <c r="AD306" s="49"/>
      <c r="AE306" s="49"/>
      <c r="AF306" s="49"/>
      <c r="AG306" s="49"/>
      <c r="AH306" s="49"/>
      <c r="AI306" s="49"/>
      <c r="AJ306" s="49"/>
      <c r="AO306" s="49"/>
      <c r="AR306" s="49"/>
      <c r="AT306" s="49"/>
      <c r="AU306" s="49"/>
      <c r="BB306" s="49"/>
      <c r="BH306" s="49"/>
      <c r="BK306" s="49"/>
      <c r="BL306" s="49"/>
      <c r="BW306" s="49"/>
      <c r="CA306" s="49"/>
      <c r="CE306" s="49"/>
      <c r="CF306" s="49"/>
      <c r="CG306" s="49"/>
      <c r="CR306" s="49"/>
      <c r="CS306" s="49"/>
      <c r="CU306" s="49"/>
      <c r="CY306" s="49"/>
      <c r="CZ306" s="49"/>
    </row>
    <row r="307" spans="8:104" ht="118.5" customHeight="1" x14ac:dyDescent="0.25">
      <c r="H307" s="47"/>
      <c r="I307" s="47"/>
      <c r="J307" s="49"/>
      <c r="K307" s="49"/>
      <c r="L307" s="49"/>
      <c r="M307" s="49"/>
      <c r="R307" s="49"/>
      <c r="S307" s="49"/>
      <c r="T307" s="49"/>
      <c r="U307" s="49"/>
      <c r="V307" s="49"/>
      <c r="AA307" s="49"/>
      <c r="AB307" s="49"/>
      <c r="AC307" s="49"/>
      <c r="AD307" s="49"/>
      <c r="AE307" s="49"/>
      <c r="AF307" s="49"/>
      <c r="AG307" s="49"/>
      <c r="AH307" s="49"/>
      <c r="AI307" s="49"/>
      <c r="AJ307" s="49"/>
      <c r="AO307" s="49"/>
      <c r="AR307" s="49"/>
      <c r="AT307" s="49"/>
      <c r="AU307" s="49"/>
      <c r="BB307" s="49"/>
      <c r="BH307" s="49"/>
      <c r="BK307" s="49"/>
      <c r="BL307" s="49"/>
      <c r="BW307" s="49"/>
      <c r="CA307" s="49"/>
      <c r="CE307" s="49"/>
      <c r="CF307" s="49"/>
      <c r="CG307" s="49"/>
      <c r="CR307" s="49"/>
      <c r="CS307" s="49"/>
      <c r="CU307" s="49"/>
      <c r="CY307" s="49"/>
      <c r="CZ307" s="49"/>
    </row>
    <row r="308" spans="8:104" ht="118.5" customHeight="1" x14ac:dyDescent="0.25">
      <c r="H308" s="47"/>
      <c r="I308" s="47"/>
      <c r="J308" s="49"/>
      <c r="K308" s="49"/>
      <c r="L308" s="49"/>
      <c r="M308" s="49"/>
      <c r="R308" s="49"/>
      <c r="S308" s="49"/>
      <c r="T308" s="49"/>
      <c r="U308" s="49"/>
      <c r="V308" s="49"/>
      <c r="AA308" s="49"/>
      <c r="AB308" s="49"/>
      <c r="AC308" s="49"/>
      <c r="AD308" s="49"/>
      <c r="AE308" s="49"/>
      <c r="AF308" s="49"/>
      <c r="AG308" s="49"/>
      <c r="AH308" s="49"/>
      <c r="AI308" s="49"/>
      <c r="AJ308" s="49"/>
      <c r="AO308" s="49"/>
      <c r="AR308" s="49"/>
      <c r="AT308" s="49"/>
      <c r="AU308" s="49"/>
      <c r="BB308" s="49"/>
      <c r="BH308" s="49"/>
      <c r="BK308" s="49"/>
      <c r="BL308" s="49"/>
      <c r="BW308" s="49"/>
      <c r="CA308" s="49"/>
      <c r="CE308" s="49"/>
      <c r="CF308" s="49"/>
      <c r="CG308" s="49"/>
      <c r="CR308" s="49"/>
      <c r="CS308" s="49"/>
      <c r="CU308" s="49"/>
      <c r="CY308" s="49"/>
      <c r="CZ308" s="49"/>
    </row>
    <row r="309" spans="8:104" ht="118.5" customHeight="1" x14ac:dyDescent="0.25">
      <c r="H309" s="47"/>
      <c r="I309" s="47"/>
      <c r="J309" s="49"/>
      <c r="K309" s="49"/>
      <c r="L309" s="49"/>
      <c r="M309" s="49"/>
      <c r="R309" s="49"/>
      <c r="S309" s="49"/>
      <c r="T309" s="49"/>
      <c r="U309" s="49"/>
      <c r="V309" s="49"/>
      <c r="AA309" s="49"/>
      <c r="AB309" s="49"/>
      <c r="AC309" s="49"/>
      <c r="AD309" s="49"/>
      <c r="AE309" s="49"/>
      <c r="AF309" s="49"/>
      <c r="AG309" s="49"/>
      <c r="AH309" s="49"/>
      <c r="AI309" s="49"/>
      <c r="AJ309" s="49"/>
      <c r="AO309" s="49"/>
      <c r="AR309" s="49"/>
      <c r="AT309" s="49"/>
      <c r="AU309" s="49"/>
      <c r="BB309" s="49"/>
      <c r="BH309" s="49"/>
      <c r="BK309" s="49"/>
      <c r="BL309" s="49"/>
      <c r="BW309" s="49"/>
      <c r="CA309" s="49"/>
      <c r="CE309" s="49"/>
      <c r="CF309" s="49"/>
      <c r="CG309" s="49"/>
      <c r="CR309" s="49"/>
      <c r="CS309" s="49"/>
      <c r="CU309" s="49"/>
      <c r="CY309" s="49"/>
      <c r="CZ309" s="49"/>
    </row>
    <row r="310" spans="8:104" ht="118.5" customHeight="1" x14ac:dyDescent="0.25">
      <c r="H310" s="47"/>
      <c r="I310" s="47"/>
      <c r="J310" s="49"/>
      <c r="K310" s="49"/>
      <c r="L310" s="49"/>
      <c r="M310" s="49"/>
      <c r="R310" s="49"/>
      <c r="S310" s="49"/>
      <c r="T310" s="49"/>
      <c r="U310" s="49"/>
      <c r="V310" s="49"/>
      <c r="AA310" s="49"/>
      <c r="AB310" s="49"/>
      <c r="AC310" s="49"/>
      <c r="AD310" s="49"/>
      <c r="AE310" s="49"/>
      <c r="AF310" s="49"/>
      <c r="AG310" s="49"/>
      <c r="AH310" s="49"/>
      <c r="AI310" s="49"/>
      <c r="AJ310" s="49"/>
      <c r="AO310" s="49"/>
      <c r="AR310" s="49"/>
      <c r="AT310" s="49"/>
      <c r="AU310" s="49"/>
      <c r="BB310" s="49"/>
      <c r="BH310" s="49"/>
      <c r="BK310" s="49"/>
      <c r="BL310" s="49"/>
      <c r="BW310" s="49"/>
      <c r="CA310" s="49"/>
      <c r="CE310" s="49"/>
      <c r="CF310" s="49"/>
      <c r="CG310" s="49"/>
      <c r="CR310" s="49"/>
      <c r="CS310" s="49"/>
      <c r="CU310" s="49"/>
      <c r="CY310" s="49"/>
      <c r="CZ310" s="49"/>
    </row>
    <row r="311" spans="8:104" ht="118.5" customHeight="1" x14ac:dyDescent="0.25">
      <c r="H311" s="47"/>
      <c r="I311" s="47"/>
      <c r="J311" s="49"/>
      <c r="K311" s="49"/>
      <c r="L311" s="49"/>
      <c r="M311" s="49"/>
      <c r="R311" s="49"/>
      <c r="S311" s="49"/>
      <c r="T311" s="49"/>
      <c r="U311" s="49"/>
      <c r="V311" s="49"/>
      <c r="AA311" s="49"/>
      <c r="AB311" s="49"/>
      <c r="AC311" s="49"/>
      <c r="AD311" s="49"/>
      <c r="AE311" s="49"/>
      <c r="AF311" s="49"/>
      <c r="AG311" s="49"/>
      <c r="AH311" s="49"/>
      <c r="AI311" s="49"/>
      <c r="AJ311" s="49"/>
      <c r="AO311" s="49"/>
      <c r="AR311" s="49"/>
      <c r="AT311" s="49"/>
      <c r="AU311" s="49"/>
      <c r="BB311" s="49"/>
      <c r="BH311" s="49"/>
      <c r="BK311" s="49"/>
      <c r="BL311" s="49"/>
      <c r="BW311" s="49"/>
      <c r="CA311" s="49"/>
      <c r="CE311" s="49"/>
      <c r="CF311" s="49"/>
      <c r="CG311" s="49"/>
      <c r="CR311" s="49"/>
      <c r="CS311" s="49"/>
      <c r="CU311" s="49"/>
      <c r="CY311" s="49"/>
      <c r="CZ311" s="49"/>
    </row>
    <row r="312" spans="8:104" ht="118.5" customHeight="1" x14ac:dyDescent="0.25">
      <c r="H312" s="47"/>
      <c r="I312" s="47"/>
      <c r="J312" s="49"/>
      <c r="K312" s="49"/>
      <c r="L312" s="49"/>
      <c r="M312" s="49"/>
      <c r="R312" s="49"/>
      <c r="S312" s="49"/>
      <c r="T312" s="49"/>
      <c r="U312" s="49"/>
      <c r="V312" s="49"/>
      <c r="AA312" s="49"/>
      <c r="AB312" s="49"/>
      <c r="AC312" s="49"/>
      <c r="AD312" s="49"/>
      <c r="AE312" s="49"/>
      <c r="AF312" s="49"/>
      <c r="AG312" s="49"/>
      <c r="AH312" s="49"/>
      <c r="AI312" s="49"/>
      <c r="AJ312" s="49"/>
      <c r="AO312" s="49"/>
      <c r="AR312" s="49"/>
      <c r="AT312" s="49"/>
      <c r="AU312" s="49"/>
      <c r="BB312" s="49"/>
      <c r="BH312" s="49"/>
      <c r="BK312" s="49"/>
      <c r="BL312" s="49"/>
      <c r="BW312" s="49"/>
      <c r="CA312" s="49"/>
      <c r="CE312" s="49"/>
      <c r="CF312" s="49"/>
      <c r="CG312" s="49"/>
      <c r="CR312" s="49"/>
      <c r="CS312" s="49"/>
      <c r="CU312" s="49"/>
      <c r="CY312" s="49"/>
      <c r="CZ312" s="49"/>
    </row>
    <row r="313" spans="8:104" ht="118.5" customHeight="1" x14ac:dyDescent="0.25">
      <c r="H313" s="47"/>
      <c r="I313" s="47"/>
      <c r="J313" s="49"/>
      <c r="K313" s="49"/>
      <c r="L313" s="49"/>
      <c r="M313" s="49"/>
      <c r="R313" s="49"/>
      <c r="S313" s="49"/>
      <c r="T313" s="49"/>
      <c r="U313" s="49"/>
      <c r="V313" s="49"/>
      <c r="AA313" s="49"/>
      <c r="AB313" s="49"/>
      <c r="AC313" s="49"/>
      <c r="AD313" s="49"/>
      <c r="AE313" s="49"/>
      <c r="AF313" s="49"/>
      <c r="AG313" s="49"/>
      <c r="AH313" s="49"/>
      <c r="AI313" s="49"/>
      <c r="AJ313" s="49"/>
      <c r="AO313" s="49"/>
      <c r="AR313" s="49"/>
      <c r="AT313" s="49"/>
      <c r="AU313" s="49"/>
      <c r="BB313" s="49"/>
      <c r="BH313" s="49"/>
      <c r="BK313" s="49"/>
      <c r="BL313" s="49"/>
      <c r="BW313" s="49"/>
      <c r="CA313" s="49"/>
      <c r="CE313" s="49"/>
      <c r="CF313" s="49"/>
      <c r="CG313" s="49"/>
      <c r="CR313" s="49"/>
      <c r="CS313" s="49"/>
      <c r="CU313" s="49"/>
      <c r="CY313" s="49"/>
      <c r="CZ313" s="49"/>
    </row>
    <row r="314" spans="8:104" ht="118.5" customHeight="1" x14ac:dyDescent="0.25">
      <c r="H314" s="47"/>
      <c r="I314" s="47"/>
      <c r="J314" s="49"/>
      <c r="K314" s="49"/>
      <c r="L314" s="49"/>
      <c r="M314" s="49"/>
      <c r="R314" s="49"/>
      <c r="S314" s="49"/>
      <c r="T314" s="49"/>
      <c r="U314" s="49"/>
      <c r="V314" s="49"/>
      <c r="AA314" s="49"/>
      <c r="AB314" s="49"/>
      <c r="AC314" s="49"/>
      <c r="AD314" s="49"/>
      <c r="AE314" s="49"/>
      <c r="AF314" s="49"/>
      <c r="AG314" s="49"/>
      <c r="AH314" s="49"/>
      <c r="AI314" s="49"/>
      <c r="AJ314" s="49"/>
      <c r="AO314" s="49"/>
      <c r="AR314" s="49"/>
      <c r="AT314" s="49"/>
      <c r="AU314" s="49"/>
      <c r="BB314" s="49"/>
      <c r="BH314" s="49"/>
      <c r="BK314" s="49"/>
      <c r="BL314" s="49"/>
      <c r="BW314" s="49"/>
      <c r="CA314" s="49"/>
      <c r="CE314" s="49"/>
      <c r="CF314" s="49"/>
      <c r="CG314" s="49"/>
      <c r="CR314" s="49"/>
      <c r="CS314" s="49"/>
      <c r="CU314" s="49"/>
      <c r="CY314" s="49"/>
      <c r="CZ314" s="49"/>
    </row>
    <row r="315" spans="8:104" ht="118.5" customHeight="1" x14ac:dyDescent="0.25">
      <c r="H315" s="47"/>
      <c r="I315" s="47"/>
      <c r="J315" s="49"/>
      <c r="K315" s="49"/>
      <c r="L315" s="49"/>
      <c r="M315" s="49"/>
      <c r="R315" s="49"/>
      <c r="S315" s="49"/>
      <c r="T315" s="49"/>
      <c r="U315" s="49"/>
      <c r="V315" s="49"/>
      <c r="AA315" s="49"/>
      <c r="AB315" s="49"/>
      <c r="AC315" s="49"/>
      <c r="AD315" s="49"/>
      <c r="AE315" s="49"/>
      <c r="AF315" s="49"/>
      <c r="AG315" s="49"/>
      <c r="AH315" s="49"/>
      <c r="AI315" s="49"/>
      <c r="AJ315" s="49"/>
      <c r="AO315" s="49"/>
      <c r="AR315" s="49"/>
      <c r="AT315" s="49"/>
      <c r="AU315" s="49"/>
      <c r="BB315" s="49"/>
      <c r="BH315" s="49"/>
      <c r="BK315" s="49"/>
      <c r="BL315" s="49"/>
      <c r="BW315" s="49"/>
      <c r="CA315" s="49"/>
      <c r="CE315" s="49"/>
      <c r="CF315" s="49"/>
      <c r="CG315" s="49"/>
      <c r="CR315" s="49"/>
      <c r="CS315" s="49"/>
      <c r="CU315" s="49"/>
      <c r="CY315" s="49"/>
      <c r="CZ315" s="49"/>
    </row>
    <row r="316" spans="8:104" ht="118.5" customHeight="1" x14ac:dyDescent="0.25">
      <c r="H316" s="47"/>
      <c r="I316" s="47"/>
      <c r="J316" s="49"/>
      <c r="K316" s="49"/>
      <c r="L316" s="49"/>
      <c r="M316" s="49"/>
      <c r="R316" s="49"/>
      <c r="S316" s="49"/>
      <c r="T316" s="49"/>
      <c r="U316" s="49"/>
      <c r="V316" s="49"/>
      <c r="AA316" s="49"/>
      <c r="AB316" s="49"/>
      <c r="AC316" s="49"/>
      <c r="AD316" s="49"/>
      <c r="AE316" s="49"/>
      <c r="AF316" s="49"/>
      <c r="AG316" s="49"/>
      <c r="AH316" s="49"/>
      <c r="AI316" s="49"/>
      <c r="AJ316" s="49"/>
      <c r="AO316" s="49"/>
      <c r="AR316" s="49"/>
      <c r="AT316" s="49"/>
      <c r="AU316" s="49"/>
      <c r="BB316" s="49"/>
      <c r="BH316" s="49"/>
      <c r="BK316" s="49"/>
      <c r="BL316" s="49"/>
      <c r="BW316" s="49"/>
      <c r="CA316" s="49"/>
      <c r="CE316" s="49"/>
      <c r="CF316" s="49"/>
      <c r="CG316" s="49"/>
      <c r="CR316" s="49"/>
      <c r="CS316" s="49"/>
      <c r="CU316" s="49"/>
      <c r="CY316" s="49"/>
      <c r="CZ316" s="49"/>
    </row>
    <row r="317" spans="8:104" ht="118.5" customHeight="1" x14ac:dyDescent="0.25">
      <c r="H317" s="47"/>
      <c r="I317" s="47"/>
      <c r="J317" s="49"/>
      <c r="K317" s="49"/>
      <c r="L317" s="49"/>
      <c r="M317" s="49"/>
      <c r="R317" s="49"/>
      <c r="S317" s="49"/>
      <c r="T317" s="49"/>
      <c r="U317" s="49"/>
      <c r="V317" s="49"/>
      <c r="AA317" s="49"/>
      <c r="AB317" s="49"/>
      <c r="AC317" s="49"/>
      <c r="AD317" s="49"/>
      <c r="AE317" s="49"/>
      <c r="AF317" s="49"/>
      <c r="AG317" s="49"/>
      <c r="AH317" s="49"/>
      <c r="AI317" s="49"/>
      <c r="AJ317" s="49"/>
      <c r="AO317" s="49"/>
      <c r="AR317" s="49"/>
      <c r="AT317" s="49"/>
      <c r="AU317" s="49"/>
      <c r="BB317" s="49"/>
      <c r="BH317" s="49"/>
      <c r="BK317" s="49"/>
      <c r="BL317" s="49"/>
      <c r="BW317" s="49"/>
      <c r="CA317" s="49"/>
      <c r="CE317" s="49"/>
      <c r="CF317" s="49"/>
      <c r="CG317" s="49"/>
      <c r="CR317" s="49"/>
      <c r="CS317" s="49"/>
      <c r="CU317" s="49"/>
      <c r="CY317" s="49"/>
      <c r="CZ317" s="49"/>
    </row>
    <row r="318" spans="8:104" ht="118.5" customHeight="1" x14ac:dyDescent="0.25">
      <c r="H318" s="47"/>
      <c r="I318" s="47"/>
      <c r="J318" s="49"/>
      <c r="K318" s="49"/>
      <c r="L318" s="49"/>
      <c r="M318" s="49"/>
      <c r="R318" s="49"/>
      <c r="S318" s="49"/>
      <c r="T318" s="49"/>
      <c r="U318" s="49"/>
      <c r="V318" s="49"/>
      <c r="AA318" s="49"/>
      <c r="AB318" s="49"/>
      <c r="AC318" s="49"/>
      <c r="AD318" s="49"/>
      <c r="AE318" s="49"/>
      <c r="AF318" s="49"/>
      <c r="AG318" s="49"/>
      <c r="AH318" s="49"/>
      <c r="AI318" s="49"/>
      <c r="AJ318" s="49"/>
      <c r="AO318" s="49"/>
      <c r="AR318" s="49"/>
      <c r="AT318" s="49"/>
      <c r="AU318" s="49"/>
      <c r="BB318" s="49"/>
      <c r="BH318" s="49"/>
      <c r="BK318" s="49"/>
      <c r="BL318" s="49"/>
      <c r="BW318" s="49"/>
      <c r="CA318" s="49"/>
      <c r="CE318" s="49"/>
      <c r="CF318" s="49"/>
      <c r="CG318" s="49"/>
      <c r="CR318" s="49"/>
      <c r="CS318" s="49"/>
      <c r="CU318" s="49"/>
      <c r="CY318" s="49"/>
      <c r="CZ318" s="49"/>
    </row>
    <row r="319" spans="8:104" ht="118.5" customHeight="1" x14ac:dyDescent="0.25">
      <c r="H319" s="47"/>
      <c r="I319" s="47"/>
      <c r="J319" s="49"/>
      <c r="K319" s="49"/>
      <c r="L319" s="49"/>
      <c r="M319" s="49"/>
      <c r="R319" s="49"/>
      <c r="S319" s="49"/>
      <c r="T319" s="49"/>
      <c r="U319" s="49"/>
      <c r="V319" s="49"/>
      <c r="AA319" s="49"/>
      <c r="AB319" s="49"/>
      <c r="AC319" s="49"/>
      <c r="AD319" s="49"/>
      <c r="AE319" s="49"/>
      <c r="AF319" s="49"/>
      <c r="AG319" s="49"/>
      <c r="AH319" s="49"/>
      <c r="AI319" s="49"/>
      <c r="AJ319" s="49"/>
      <c r="AO319" s="49"/>
      <c r="AR319" s="49"/>
      <c r="AT319" s="49"/>
      <c r="AU319" s="49"/>
      <c r="BB319" s="49"/>
      <c r="BH319" s="49"/>
      <c r="BK319" s="49"/>
      <c r="BL319" s="49"/>
      <c r="BW319" s="49"/>
      <c r="CA319" s="49"/>
      <c r="CE319" s="49"/>
      <c r="CF319" s="49"/>
      <c r="CG319" s="49"/>
      <c r="CR319" s="49"/>
      <c r="CS319" s="49"/>
      <c r="CU319" s="49"/>
      <c r="CY319" s="49"/>
      <c r="CZ319" s="49"/>
    </row>
    <row r="320" spans="8:104" ht="118.5" customHeight="1" x14ac:dyDescent="0.25">
      <c r="H320" s="47"/>
      <c r="I320" s="47"/>
      <c r="J320" s="49"/>
      <c r="K320" s="49"/>
      <c r="L320" s="49"/>
      <c r="M320" s="49"/>
      <c r="R320" s="49"/>
      <c r="S320" s="49"/>
      <c r="T320" s="49"/>
      <c r="U320" s="49"/>
      <c r="V320" s="49"/>
      <c r="AA320" s="49"/>
      <c r="AB320" s="49"/>
      <c r="AC320" s="49"/>
      <c r="AD320" s="49"/>
      <c r="AE320" s="49"/>
      <c r="AF320" s="49"/>
      <c r="AG320" s="49"/>
      <c r="AH320" s="49"/>
      <c r="AI320" s="49"/>
      <c r="AJ320" s="49"/>
      <c r="AO320" s="49"/>
      <c r="AR320" s="49"/>
      <c r="AT320" s="49"/>
      <c r="AU320" s="49"/>
      <c r="BB320" s="49"/>
      <c r="BH320" s="49"/>
      <c r="BK320" s="49"/>
      <c r="BL320" s="49"/>
      <c r="BW320" s="49"/>
      <c r="CA320" s="49"/>
      <c r="CE320" s="49"/>
      <c r="CF320" s="49"/>
      <c r="CG320" s="49"/>
      <c r="CR320" s="49"/>
      <c r="CS320" s="49"/>
      <c r="CU320" s="49"/>
      <c r="CY320" s="49"/>
      <c r="CZ320" s="49"/>
    </row>
    <row r="321" spans="8:104" ht="118.5" customHeight="1" x14ac:dyDescent="0.25">
      <c r="H321" s="47"/>
      <c r="I321" s="47"/>
      <c r="J321" s="49"/>
      <c r="K321" s="49"/>
      <c r="L321" s="49"/>
      <c r="M321" s="49"/>
      <c r="R321" s="49"/>
      <c r="S321" s="49"/>
      <c r="T321" s="49"/>
      <c r="U321" s="49"/>
      <c r="V321" s="49"/>
      <c r="AA321" s="49"/>
      <c r="AB321" s="49"/>
      <c r="AC321" s="49"/>
      <c r="AD321" s="49"/>
      <c r="AE321" s="49"/>
      <c r="AF321" s="49"/>
      <c r="AG321" s="49"/>
      <c r="AH321" s="49"/>
      <c r="AI321" s="49"/>
      <c r="AJ321" s="49"/>
      <c r="AO321" s="49"/>
      <c r="AR321" s="49"/>
      <c r="AT321" s="49"/>
      <c r="AU321" s="49"/>
      <c r="BB321" s="49"/>
      <c r="BH321" s="49"/>
      <c r="BK321" s="49"/>
      <c r="BL321" s="49"/>
      <c r="BW321" s="49"/>
      <c r="CA321" s="49"/>
      <c r="CE321" s="49"/>
      <c r="CF321" s="49"/>
      <c r="CG321" s="49"/>
      <c r="CR321" s="49"/>
      <c r="CS321" s="49"/>
      <c r="CU321" s="49"/>
      <c r="CY321" s="49"/>
      <c r="CZ321" s="49"/>
    </row>
    <row r="322" spans="8:104" ht="118.5" customHeight="1" x14ac:dyDescent="0.25">
      <c r="H322" s="47"/>
      <c r="I322" s="47"/>
      <c r="J322" s="49"/>
      <c r="K322" s="49"/>
      <c r="L322" s="49"/>
      <c r="M322" s="49"/>
      <c r="R322" s="49"/>
      <c r="S322" s="49"/>
      <c r="T322" s="49"/>
      <c r="U322" s="49"/>
      <c r="V322" s="49"/>
      <c r="AA322" s="49"/>
      <c r="AB322" s="49"/>
      <c r="AC322" s="49"/>
      <c r="AD322" s="49"/>
      <c r="AE322" s="49"/>
      <c r="AF322" s="49"/>
      <c r="AG322" s="49"/>
      <c r="AH322" s="49"/>
      <c r="AI322" s="49"/>
      <c r="AJ322" s="49"/>
      <c r="AO322" s="49"/>
      <c r="AR322" s="49"/>
      <c r="AT322" s="49"/>
      <c r="AU322" s="49"/>
      <c r="BB322" s="49"/>
      <c r="BH322" s="49"/>
      <c r="BK322" s="49"/>
      <c r="BL322" s="49"/>
      <c r="BW322" s="49"/>
      <c r="CA322" s="49"/>
      <c r="CE322" s="49"/>
      <c r="CF322" s="49"/>
      <c r="CG322" s="49"/>
      <c r="CR322" s="49"/>
      <c r="CS322" s="49"/>
      <c r="CU322" s="49"/>
      <c r="CY322" s="49"/>
      <c r="CZ322" s="49"/>
    </row>
    <row r="323" spans="8:104" ht="118.5" customHeight="1" x14ac:dyDescent="0.25">
      <c r="H323" s="47"/>
      <c r="I323" s="47"/>
      <c r="J323" s="49"/>
      <c r="K323" s="49"/>
      <c r="L323" s="49"/>
      <c r="M323" s="49"/>
      <c r="R323" s="49"/>
      <c r="S323" s="49"/>
      <c r="T323" s="49"/>
      <c r="U323" s="49"/>
      <c r="V323" s="49"/>
      <c r="AA323" s="49"/>
      <c r="AB323" s="49"/>
      <c r="AC323" s="49"/>
      <c r="AD323" s="49"/>
      <c r="AE323" s="49"/>
      <c r="AF323" s="49"/>
      <c r="AG323" s="49"/>
      <c r="AH323" s="49"/>
      <c r="AI323" s="49"/>
      <c r="AJ323" s="49"/>
      <c r="AO323" s="49"/>
      <c r="AR323" s="49"/>
      <c r="AT323" s="49"/>
      <c r="AU323" s="49"/>
      <c r="BB323" s="49"/>
      <c r="BH323" s="49"/>
      <c r="BK323" s="49"/>
      <c r="BL323" s="49"/>
      <c r="BW323" s="49"/>
      <c r="CA323" s="49"/>
      <c r="CE323" s="49"/>
      <c r="CF323" s="49"/>
      <c r="CG323" s="49"/>
      <c r="CR323" s="49"/>
      <c r="CS323" s="49"/>
      <c r="CU323" s="49"/>
      <c r="CY323" s="49"/>
      <c r="CZ323" s="49"/>
    </row>
    <row r="324" spans="8:104" ht="118.5" customHeight="1" x14ac:dyDescent="0.25">
      <c r="H324" s="47"/>
      <c r="I324" s="47"/>
      <c r="J324" s="49"/>
      <c r="K324" s="49"/>
      <c r="L324" s="49"/>
      <c r="M324" s="49"/>
      <c r="R324" s="49"/>
      <c r="S324" s="49"/>
      <c r="T324" s="49"/>
      <c r="U324" s="49"/>
      <c r="V324" s="49"/>
      <c r="AA324" s="49"/>
      <c r="AB324" s="49"/>
      <c r="AC324" s="49"/>
      <c r="AD324" s="49"/>
      <c r="AE324" s="49"/>
      <c r="AF324" s="49"/>
      <c r="AG324" s="49"/>
      <c r="AH324" s="49"/>
      <c r="AI324" s="49"/>
      <c r="AJ324" s="49"/>
      <c r="AO324" s="49"/>
      <c r="AR324" s="49"/>
      <c r="AT324" s="49"/>
      <c r="AU324" s="49"/>
      <c r="BB324" s="49"/>
      <c r="BH324" s="49"/>
      <c r="BK324" s="49"/>
      <c r="BL324" s="49"/>
      <c r="BW324" s="49"/>
      <c r="CA324" s="49"/>
      <c r="CE324" s="49"/>
      <c r="CF324" s="49"/>
      <c r="CG324" s="49"/>
      <c r="CR324" s="49"/>
      <c r="CS324" s="49"/>
      <c r="CU324" s="49"/>
      <c r="CY324" s="49"/>
      <c r="CZ324" s="49"/>
    </row>
    <row r="325" spans="8:104" ht="118.5" customHeight="1" x14ac:dyDescent="0.25">
      <c r="H325" s="47"/>
      <c r="I325" s="47"/>
      <c r="J325" s="49"/>
      <c r="K325" s="49"/>
      <c r="L325" s="49"/>
      <c r="M325" s="49"/>
      <c r="R325" s="49"/>
      <c r="S325" s="49"/>
      <c r="T325" s="49"/>
      <c r="U325" s="49"/>
      <c r="V325" s="49"/>
      <c r="AA325" s="49"/>
      <c r="AB325" s="49"/>
      <c r="AC325" s="49"/>
      <c r="AD325" s="49"/>
      <c r="AE325" s="49"/>
      <c r="AF325" s="49"/>
      <c r="AG325" s="49"/>
      <c r="AH325" s="49"/>
      <c r="AI325" s="49"/>
      <c r="AJ325" s="49"/>
      <c r="AO325" s="49"/>
      <c r="AR325" s="49"/>
      <c r="AT325" s="49"/>
      <c r="AU325" s="49"/>
      <c r="BB325" s="49"/>
      <c r="BH325" s="49"/>
      <c r="BK325" s="49"/>
      <c r="BL325" s="49"/>
      <c r="BW325" s="49"/>
      <c r="CA325" s="49"/>
      <c r="CE325" s="49"/>
      <c r="CF325" s="49"/>
      <c r="CG325" s="49"/>
      <c r="CR325" s="49"/>
      <c r="CS325" s="49"/>
      <c r="CU325" s="49"/>
      <c r="CY325" s="49"/>
      <c r="CZ325" s="49"/>
    </row>
    <row r="326" spans="8:104" ht="118.5" customHeight="1" x14ac:dyDescent="0.25">
      <c r="H326" s="47"/>
      <c r="I326" s="47"/>
      <c r="J326" s="49"/>
      <c r="K326" s="49"/>
      <c r="L326" s="49"/>
      <c r="M326" s="49"/>
      <c r="R326" s="49"/>
      <c r="S326" s="49"/>
      <c r="T326" s="49"/>
      <c r="U326" s="49"/>
      <c r="V326" s="49"/>
      <c r="AA326" s="49"/>
      <c r="AB326" s="49"/>
      <c r="AC326" s="49"/>
      <c r="AD326" s="49"/>
      <c r="AE326" s="49"/>
      <c r="AF326" s="49"/>
      <c r="AG326" s="49"/>
      <c r="AH326" s="49"/>
      <c r="AI326" s="49"/>
      <c r="AJ326" s="49"/>
      <c r="AO326" s="49"/>
      <c r="AR326" s="49"/>
      <c r="AT326" s="49"/>
      <c r="AU326" s="49"/>
      <c r="BB326" s="49"/>
      <c r="BH326" s="49"/>
      <c r="BK326" s="49"/>
      <c r="BL326" s="49"/>
      <c r="BW326" s="49"/>
      <c r="CA326" s="49"/>
      <c r="CE326" s="49"/>
      <c r="CF326" s="49"/>
      <c r="CG326" s="49"/>
      <c r="CR326" s="49"/>
      <c r="CS326" s="49"/>
      <c r="CU326" s="49"/>
      <c r="CY326" s="49"/>
      <c r="CZ326" s="49"/>
    </row>
    <row r="327" spans="8:104" ht="118.5" customHeight="1" x14ac:dyDescent="0.25">
      <c r="H327" s="47"/>
      <c r="I327" s="47"/>
      <c r="J327" s="49"/>
      <c r="K327" s="49"/>
      <c r="L327" s="49"/>
      <c r="M327" s="49"/>
      <c r="R327" s="49"/>
      <c r="S327" s="49"/>
      <c r="T327" s="49"/>
      <c r="U327" s="49"/>
      <c r="V327" s="49"/>
      <c r="AA327" s="49"/>
      <c r="AB327" s="49"/>
      <c r="AC327" s="49"/>
      <c r="AD327" s="49"/>
      <c r="AE327" s="49"/>
      <c r="AF327" s="49"/>
      <c r="AG327" s="49"/>
      <c r="AH327" s="49"/>
      <c r="AI327" s="49"/>
      <c r="AJ327" s="49"/>
      <c r="AO327" s="49"/>
      <c r="AR327" s="49"/>
      <c r="AT327" s="49"/>
      <c r="AU327" s="49"/>
      <c r="BB327" s="49"/>
      <c r="BH327" s="49"/>
      <c r="BK327" s="49"/>
      <c r="BL327" s="49"/>
      <c r="BW327" s="49"/>
      <c r="CA327" s="49"/>
      <c r="CE327" s="49"/>
      <c r="CF327" s="49"/>
      <c r="CG327" s="49"/>
      <c r="CR327" s="49"/>
      <c r="CS327" s="49"/>
      <c r="CU327" s="49"/>
      <c r="CY327" s="49"/>
      <c r="CZ327" s="49"/>
    </row>
    <row r="328" spans="8:104" ht="118.5" customHeight="1" x14ac:dyDescent="0.25">
      <c r="H328" s="47"/>
      <c r="I328" s="47"/>
      <c r="J328" s="49"/>
      <c r="K328" s="49"/>
      <c r="L328" s="49"/>
      <c r="M328" s="49"/>
      <c r="R328" s="49"/>
      <c r="S328" s="49"/>
      <c r="T328" s="49"/>
      <c r="U328" s="49"/>
      <c r="V328" s="49"/>
      <c r="AA328" s="49"/>
      <c r="AB328" s="49"/>
      <c r="AC328" s="49"/>
      <c r="AD328" s="49"/>
      <c r="AE328" s="49"/>
      <c r="AF328" s="49"/>
      <c r="AG328" s="49"/>
      <c r="AH328" s="49"/>
      <c r="AI328" s="49"/>
      <c r="AJ328" s="49"/>
      <c r="AO328" s="49"/>
      <c r="AR328" s="49"/>
      <c r="AT328" s="49"/>
      <c r="AU328" s="49"/>
      <c r="BB328" s="49"/>
      <c r="BH328" s="49"/>
      <c r="BK328" s="49"/>
      <c r="BL328" s="49"/>
      <c r="BW328" s="49"/>
      <c r="CA328" s="49"/>
      <c r="CE328" s="49"/>
      <c r="CF328" s="49"/>
      <c r="CG328" s="49"/>
      <c r="CR328" s="49"/>
      <c r="CS328" s="49"/>
      <c r="CU328" s="49"/>
      <c r="CY328" s="49"/>
      <c r="CZ328" s="49"/>
    </row>
    <row r="329" spans="8:104" ht="118.5" customHeight="1" x14ac:dyDescent="0.25">
      <c r="H329" s="47"/>
      <c r="I329" s="47"/>
      <c r="J329" s="49"/>
      <c r="K329" s="49"/>
      <c r="L329" s="49"/>
      <c r="M329" s="49"/>
      <c r="R329" s="49"/>
      <c r="S329" s="49"/>
      <c r="T329" s="49"/>
      <c r="U329" s="49"/>
      <c r="V329" s="49"/>
      <c r="AA329" s="49"/>
      <c r="AB329" s="49"/>
      <c r="AC329" s="49"/>
      <c r="AD329" s="49"/>
      <c r="AE329" s="49"/>
      <c r="AF329" s="49"/>
      <c r="AG329" s="49"/>
      <c r="AH329" s="49"/>
      <c r="AI329" s="49"/>
      <c r="AJ329" s="49"/>
      <c r="AO329" s="49"/>
      <c r="AR329" s="49"/>
      <c r="AT329" s="49"/>
      <c r="AU329" s="49"/>
      <c r="BB329" s="49"/>
      <c r="BH329" s="49"/>
      <c r="BK329" s="49"/>
      <c r="BL329" s="49"/>
      <c r="BW329" s="49"/>
      <c r="CA329" s="49"/>
      <c r="CE329" s="49"/>
      <c r="CF329" s="49"/>
      <c r="CG329" s="49"/>
      <c r="CR329" s="49"/>
      <c r="CS329" s="49"/>
      <c r="CU329" s="49"/>
      <c r="CY329" s="49"/>
      <c r="CZ329" s="49"/>
    </row>
    <row r="330" spans="8:104" ht="118.5" customHeight="1" x14ac:dyDescent="0.25">
      <c r="H330" s="47"/>
      <c r="I330" s="47"/>
      <c r="J330" s="49"/>
      <c r="K330" s="49"/>
      <c r="L330" s="49"/>
      <c r="M330" s="49"/>
      <c r="R330" s="49"/>
      <c r="S330" s="49"/>
      <c r="T330" s="49"/>
      <c r="U330" s="49"/>
      <c r="V330" s="49"/>
      <c r="AA330" s="49"/>
      <c r="AB330" s="49"/>
      <c r="AC330" s="49"/>
      <c r="AD330" s="49"/>
      <c r="AE330" s="49"/>
      <c r="AF330" s="49"/>
      <c r="AG330" s="49"/>
      <c r="AH330" s="49"/>
      <c r="AI330" s="49"/>
      <c r="AJ330" s="49"/>
      <c r="AO330" s="49"/>
      <c r="AR330" s="49"/>
      <c r="AT330" s="49"/>
      <c r="AU330" s="49"/>
      <c r="BB330" s="49"/>
      <c r="BH330" s="49"/>
      <c r="BK330" s="49"/>
      <c r="BL330" s="49"/>
      <c r="BW330" s="49"/>
      <c r="CA330" s="49"/>
      <c r="CE330" s="49"/>
      <c r="CF330" s="49"/>
      <c r="CG330" s="49"/>
      <c r="CR330" s="49"/>
      <c r="CS330" s="49"/>
      <c r="CU330" s="49"/>
      <c r="CY330" s="49"/>
      <c r="CZ330" s="49"/>
    </row>
    <row r="331" spans="8:104" ht="118.5" customHeight="1" x14ac:dyDescent="0.25">
      <c r="H331" s="47"/>
      <c r="I331" s="47"/>
      <c r="J331" s="49"/>
      <c r="K331" s="49"/>
      <c r="L331" s="49"/>
      <c r="M331" s="49"/>
      <c r="R331" s="49"/>
      <c r="S331" s="49"/>
      <c r="T331" s="49"/>
      <c r="U331" s="49"/>
      <c r="V331" s="49"/>
      <c r="AA331" s="49"/>
      <c r="AB331" s="49"/>
      <c r="AC331" s="49"/>
      <c r="AD331" s="49"/>
      <c r="AE331" s="49"/>
      <c r="AF331" s="49"/>
      <c r="AG331" s="49"/>
      <c r="AH331" s="49"/>
      <c r="AI331" s="49"/>
      <c r="AJ331" s="49"/>
      <c r="AO331" s="49"/>
      <c r="AR331" s="49"/>
      <c r="AT331" s="49"/>
      <c r="AU331" s="49"/>
      <c r="BB331" s="49"/>
      <c r="BH331" s="49"/>
      <c r="BK331" s="49"/>
      <c r="BL331" s="49"/>
      <c r="BW331" s="49"/>
      <c r="CA331" s="49"/>
      <c r="CE331" s="49"/>
      <c r="CF331" s="49"/>
      <c r="CG331" s="49"/>
      <c r="CR331" s="49"/>
      <c r="CS331" s="49"/>
      <c r="CU331" s="49"/>
      <c r="CY331" s="49"/>
      <c r="CZ331" s="49"/>
    </row>
    <row r="332" spans="8:104" ht="118.5" customHeight="1" x14ac:dyDescent="0.25">
      <c r="H332" s="47"/>
      <c r="I332" s="47"/>
      <c r="J332" s="49"/>
      <c r="K332" s="49"/>
      <c r="L332" s="49"/>
      <c r="M332" s="49"/>
      <c r="R332" s="49"/>
      <c r="S332" s="49"/>
      <c r="T332" s="49"/>
      <c r="U332" s="49"/>
      <c r="V332" s="49"/>
      <c r="AA332" s="49"/>
      <c r="AB332" s="49"/>
      <c r="AC332" s="49"/>
      <c r="AD332" s="49"/>
      <c r="AE332" s="49"/>
      <c r="AF332" s="49"/>
      <c r="AG332" s="49"/>
      <c r="AH332" s="49"/>
      <c r="AI332" s="49"/>
      <c r="AJ332" s="49"/>
      <c r="AO332" s="49"/>
      <c r="AR332" s="49"/>
      <c r="AT332" s="49"/>
      <c r="AU332" s="49"/>
      <c r="BB332" s="49"/>
      <c r="BH332" s="49"/>
      <c r="BK332" s="49"/>
      <c r="BL332" s="49"/>
      <c r="BW332" s="49"/>
      <c r="CA332" s="49"/>
      <c r="CE332" s="49"/>
      <c r="CF332" s="49"/>
      <c r="CG332" s="49"/>
      <c r="CR332" s="49"/>
      <c r="CS332" s="49"/>
      <c r="CU332" s="49"/>
      <c r="CY332" s="49"/>
      <c r="CZ332" s="49"/>
    </row>
    <row r="333" spans="8:104" ht="118.5" customHeight="1" x14ac:dyDescent="0.25">
      <c r="H333" s="47"/>
      <c r="I333" s="47"/>
      <c r="J333" s="49"/>
      <c r="K333" s="49"/>
      <c r="L333" s="49"/>
      <c r="M333" s="49"/>
      <c r="R333" s="49"/>
      <c r="S333" s="49"/>
      <c r="T333" s="49"/>
      <c r="U333" s="49"/>
      <c r="V333" s="49"/>
      <c r="AA333" s="49"/>
      <c r="AB333" s="49"/>
      <c r="AC333" s="49"/>
      <c r="AD333" s="49"/>
      <c r="AE333" s="49"/>
      <c r="AF333" s="49"/>
      <c r="AG333" s="49"/>
      <c r="AH333" s="49"/>
      <c r="AI333" s="49"/>
      <c r="AJ333" s="49"/>
      <c r="AO333" s="49"/>
      <c r="AR333" s="49"/>
      <c r="AT333" s="49"/>
      <c r="AU333" s="49"/>
      <c r="BB333" s="49"/>
      <c r="BH333" s="49"/>
      <c r="BK333" s="49"/>
      <c r="BL333" s="49"/>
      <c r="BW333" s="49"/>
      <c r="CA333" s="49"/>
      <c r="CE333" s="49"/>
      <c r="CF333" s="49"/>
      <c r="CG333" s="49"/>
      <c r="CR333" s="49"/>
      <c r="CS333" s="49"/>
      <c r="CU333" s="49"/>
      <c r="CY333" s="49"/>
      <c r="CZ333" s="49"/>
    </row>
    <row r="334" spans="8:104" ht="118.5" customHeight="1" x14ac:dyDescent="0.25">
      <c r="H334" s="47"/>
      <c r="I334" s="47"/>
      <c r="J334" s="49"/>
      <c r="K334" s="49"/>
      <c r="L334" s="49"/>
      <c r="M334" s="49"/>
      <c r="R334" s="49"/>
      <c r="S334" s="49"/>
      <c r="T334" s="49"/>
      <c r="U334" s="49"/>
      <c r="V334" s="49"/>
      <c r="AA334" s="49"/>
      <c r="AB334" s="49"/>
      <c r="AC334" s="49"/>
      <c r="AD334" s="49"/>
      <c r="AE334" s="49"/>
      <c r="AF334" s="49"/>
      <c r="AG334" s="49"/>
      <c r="AH334" s="49"/>
      <c r="AI334" s="49"/>
      <c r="AJ334" s="49"/>
      <c r="AO334" s="49"/>
      <c r="AR334" s="49"/>
      <c r="AT334" s="49"/>
      <c r="AU334" s="49"/>
      <c r="BB334" s="49"/>
      <c r="BH334" s="49"/>
      <c r="BK334" s="49"/>
      <c r="BL334" s="49"/>
      <c r="BW334" s="49"/>
      <c r="CA334" s="49"/>
      <c r="CE334" s="49"/>
      <c r="CF334" s="49"/>
      <c r="CG334" s="49"/>
      <c r="CR334" s="49"/>
      <c r="CS334" s="49"/>
      <c r="CU334" s="49"/>
      <c r="CY334" s="49"/>
      <c r="CZ334" s="49"/>
    </row>
    <row r="335" spans="8:104" ht="118.5" customHeight="1" x14ac:dyDescent="0.25">
      <c r="H335" s="47"/>
      <c r="I335" s="47"/>
      <c r="J335" s="49"/>
      <c r="K335" s="49"/>
      <c r="L335" s="49"/>
      <c r="M335" s="49"/>
      <c r="R335" s="49"/>
      <c r="S335" s="49"/>
      <c r="T335" s="49"/>
      <c r="U335" s="49"/>
      <c r="V335" s="49"/>
      <c r="AA335" s="49"/>
      <c r="AB335" s="49"/>
      <c r="AC335" s="49"/>
      <c r="AD335" s="49"/>
      <c r="AE335" s="49"/>
      <c r="AF335" s="49"/>
      <c r="AG335" s="49"/>
      <c r="AH335" s="49"/>
      <c r="AI335" s="49"/>
      <c r="AJ335" s="49"/>
      <c r="AO335" s="49"/>
      <c r="AR335" s="49"/>
      <c r="AT335" s="49"/>
      <c r="AU335" s="49"/>
      <c r="BB335" s="49"/>
      <c r="BH335" s="49"/>
      <c r="BK335" s="49"/>
      <c r="BL335" s="49"/>
      <c r="BW335" s="49"/>
      <c r="CA335" s="49"/>
      <c r="CE335" s="49"/>
      <c r="CF335" s="49"/>
      <c r="CG335" s="49"/>
      <c r="CR335" s="49"/>
      <c r="CS335" s="49"/>
      <c r="CU335" s="49"/>
      <c r="CY335" s="49"/>
      <c r="CZ335" s="49"/>
    </row>
    <row r="336" spans="8:104" ht="118.5" customHeight="1" x14ac:dyDescent="0.25">
      <c r="H336" s="47"/>
      <c r="I336" s="47"/>
      <c r="J336" s="49"/>
      <c r="K336" s="49"/>
      <c r="L336" s="49"/>
      <c r="M336" s="49"/>
      <c r="R336" s="49"/>
      <c r="S336" s="49"/>
      <c r="T336" s="49"/>
      <c r="U336" s="49"/>
      <c r="V336" s="49"/>
      <c r="AA336" s="49"/>
      <c r="AB336" s="49"/>
      <c r="AC336" s="49"/>
      <c r="AD336" s="49"/>
      <c r="AE336" s="49"/>
      <c r="AF336" s="49"/>
      <c r="AG336" s="49"/>
      <c r="AH336" s="49"/>
      <c r="AI336" s="49"/>
      <c r="AJ336" s="49"/>
      <c r="AO336" s="49"/>
      <c r="AR336" s="49"/>
      <c r="AT336" s="49"/>
      <c r="AU336" s="49"/>
      <c r="BB336" s="49"/>
      <c r="BH336" s="49"/>
      <c r="BK336" s="49"/>
      <c r="BL336" s="49"/>
      <c r="BW336" s="49"/>
      <c r="CA336" s="49"/>
      <c r="CE336" s="49"/>
      <c r="CF336" s="49"/>
      <c r="CG336" s="49"/>
      <c r="CR336" s="49"/>
      <c r="CS336" s="49"/>
      <c r="CU336" s="49"/>
      <c r="CY336" s="49"/>
      <c r="CZ336" s="49"/>
    </row>
    <row r="337" spans="8:104" ht="118.5" customHeight="1" x14ac:dyDescent="0.25">
      <c r="H337" s="47"/>
      <c r="I337" s="47"/>
      <c r="J337" s="49"/>
      <c r="K337" s="49"/>
      <c r="L337" s="49"/>
      <c r="M337" s="49"/>
      <c r="R337" s="49"/>
      <c r="S337" s="49"/>
      <c r="T337" s="49"/>
      <c r="U337" s="49"/>
      <c r="V337" s="49"/>
      <c r="AA337" s="49"/>
      <c r="AB337" s="49"/>
      <c r="AC337" s="49"/>
      <c r="AD337" s="49"/>
      <c r="AE337" s="49"/>
      <c r="AF337" s="49"/>
      <c r="AG337" s="49"/>
      <c r="AH337" s="49"/>
      <c r="AI337" s="49"/>
      <c r="AJ337" s="49"/>
      <c r="AO337" s="49"/>
      <c r="AR337" s="49"/>
      <c r="AT337" s="49"/>
      <c r="AU337" s="49"/>
      <c r="BB337" s="49"/>
      <c r="BH337" s="49"/>
      <c r="BK337" s="49"/>
      <c r="BL337" s="49"/>
      <c r="BW337" s="49"/>
      <c r="CA337" s="49"/>
      <c r="CE337" s="49"/>
      <c r="CF337" s="49"/>
      <c r="CG337" s="49"/>
      <c r="CR337" s="49"/>
      <c r="CS337" s="49"/>
      <c r="CU337" s="49"/>
      <c r="CY337" s="49"/>
      <c r="CZ337" s="49"/>
    </row>
    <row r="338" spans="8:104" ht="118.5" customHeight="1" x14ac:dyDescent="0.25">
      <c r="H338" s="47"/>
      <c r="I338" s="47"/>
      <c r="J338" s="49"/>
      <c r="K338" s="49"/>
      <c r="L338" s="49"/>
      <c r="M338" s="49"/>
      <c r="R338" s="49"/>
      <c r="S338" s="49"/>
      <c r="T338" s="49"/>
      <c r="U338" s="49"/>
      <c r="V338" s="49"/>
      <c r="AA338" s="49"/>
      <c r="AB338" s="49"/>
      <c r="AC338" s="49"/>
      <c r="AD338" s="49"/>
      <c r="AE338" s="49"/>
      <c r="AF338" s="49"/>
      <c r="AG338" s="49"/>
      <c r="AH338" s="49"/>
      <c r="AI338" s="49"/>
      <c r="AJ338" s="49"/>
      <c r="AO338" s="49"/>
      <c r="AR338" s="49"/>
      <c r="AT338" s="49"/>
      <c r="AU338" s="49"/>
      <c r="BB338" s="49"/>
      <c r="BH338" s="49"/>
      <c r="BK338" s="49"/>
      <c r="BL338" s="49"/>
      <c r="BW338" s="49"/>
      <c r="CA338" s="49"/>
      <c r="CE338" s="49"/>
      <c r="CF338" s="49"/>
      <c r="CG338" s="49"/>
      <c r="CR338" s="49"/>
      <c r="CS338" s="49"/>
      <c r="CU338" s="49"/>
      <c r="CY338" s="49"/>
      <c r="CZ338" s="49"/>
    </row>
    <row r="339" spans="8:104" ht="118.5" customHeight="1" x14ac:dyDescent="0.25">
      <c r="H339" s="47"/>
      <c r="I339" s="47"/>
      <c r="J339" s="49"/>
      <c r="K339" s="49"/>
      <c r="L339" s="49"/>
      <c r="M339" s="49"/>
      <c r="R339" s="49"/>
      <c r="S339" s="49"/>
      <c r="T339" s="49"/>
      <c r="U339" s="49"/>
      <c r="V339" s="49"/>
      <c r="AA339" s="49"/>
      <c r="AB339" s="49"/>
      <c r="AC339" s="49"/>
      <c r="AD339" s="49"/>
      <c r="AE339" s="49"/>
      <c r="AF339" s="49"/>
      <c r="AG339" s="49"/>
      <c r="AH339" s="49"/>
      <c r="AI339" s="49"/>
      <c r="AJ339" s="49"/>
      <c r="AO339" s="49"/>
      <c r="AR339" s="49"/>
      <c r="AT339" s="49"/>
      <c r="AU339" s="49"/>
      <c r="BB339" s="49"/>
      <c r="BH339" s="49"/>
      <c r="BK339" s="49"/>
      <c r="BL339" s="49"/>
      <c r="BW339" s="49"/>
      <c r="CA339" s="49"/>
      <c r="CE339" s="49"/>
      <c r="CF339" s="49"/>
      <c r="CG339" s="49"/>
      <c r="CR339" s="49"/>
      <c r="CS339" s="49"/>
      <c r="CU339" s="49"/>
      <c r="CY339" s="49"/>
      <c r="CZ339" s="49"/>
    </row>
    <row r="340" spans="8:104" ht="118.5" customHeight="1" x14ac:dyDescent="0.25">
      <c r="H340" s="47"/>
      <c r="I340" s="47"/>
      <c r="J340" s="49"/>
      <c r="K340" s="49"/>
      <c r="L340" s="49"/>
      <c r="M340" s="49"/>
      <c r="R340" s="49"/>
      <c r="S340" s="49"/>
      <c r="T340" s="49"/>
      <c r="U340" s="49"/>
      <c r="V340" s="49"/>
      <c r="AA340" s="49"/>
      <c r="AB340" s="49"/>
      <c r="AC340" s="49"/>
      <c r="AD340" s="49"/>
      <c r="AE340" s="49"/>
      <c r="AF340" s="49"/>
      <c r="AG340" s="49"/>
      <c r="AH340" s="49"/>
      <c r="AI340" s="49"/>
      <c r="AJ340" s="49"/>
      <c r="AO340" s="49"/>
      <c r="AR340" s="49"/>
      <c r="AT340" s="49"/>
      <c r="AU340" s="49"/>
      <c r="BB340" s="49"/>
      <c r="BH340" s="49"/>
      <c r="BK340" s="49"/>
      <c r="BL340" s="49"/>
      <c r="BW340" s="49"/>
      <c r="CA340" s="49"/>
      <c r="CE340" s="49"/>
      <c r="CF340" s="49"/>
      <c r="CG340" s="49"/>
      <c r="CR340" s="49"/>
      <c r="CS340" s="49"/>
      <c r="CU340" s="49"/>
      <c r="CY340" s="49"/>
      <c r="CZ340" s="49"/>
    </row>
    <row r="341" spans="8:104" ht="118.5" customHeight="1" x14ac:dyDescent="0.25">
      <c r="H341" s="47"/>
      <c r="I341" s="47"/>
      <c r="J341" s="49"/>
      <c r="K341" s="49"/>
      <c r="L341" s="49"/>
      <c r="M341" s="49"/>
      <c r="R341" s="49"/>
      <c r="S341" s="49"/>
      <c r="T341" s="49"/>
      <c r="U341" s="49"/>
      <c r="V341" s="49"/>
      <c r="AA341" s="49"/>
      <c r="AB341" s="49"/>
      <c r="AC341" s="49"/>
      <c r="AD341" s="49"/>
      <c r="AE341" s="49"/>
      <c r="AF341" s="49"/>
      <c r="AG341" s="49"/>
      <c r="AH341" s="49"/>
      <c r="AI341" s="49"/>
      <c r="AJ341" s="49"/>
      <c r="AO341" s="49"/>
      <c r="AR341" s="49"/>
      <c r="AT341" s="49"/>
      <c r="AU341" s="49"/>
      <c r="BB341" s="49"/>
      <c r="BH341" s="49"/>
      <c r="BK341" s="49"/>
      <c r="BL341" s="49"/>
      <c r="BW341" s="49"/>
      <c r="CA341" s="49"/>
      <c r="CE341" s="49"/>
      <c r="CF341" s="49"/>
      <c r="CG341" s="49"/>
      <c r="CR341" s="49"/>
      <c r="CS341" s="49"/>
      <c r="CU341" s="49"/>
      <c r="CY341" s="49"/>
      <c r="CZ341" s="49"/>
    </row>
    <row r="342" spans="8:104" ht="118.5" customHeight="1" x14ac:dyDescent="0.25">
      <c r="H342" s="47"/>
      <c r="I342" s="47"/>
      <c r="J342" s="49"/>
      <c r="K342" s="49"/>
      <c r="L342" s="49"/>
      <c r="M342" s="49"/>
      <c r="R342" s="49"/>
      <c r="S342" s="49"/>
      <c r="T342" s="49"/>
      <c r="U342" s="49"/>
      <c r="V342" s="49"/>
      <c r="AA342" s="49"/>
      <c r="AB342" s="49"/>
      <c r="AC342" s="49"/>
      <c r="AD342" s="49"/>
      <c r="AE342" s="49"/>
      <c r="AF342" s="49"/>
      <c r="AG342" s="49"/>
      <c r="AH342" s="49"/>
      <c r="AI342" s="49"/>
      <c r="AJ342" s="49"/>
      <c r="AO342" s="49"/>
      <c r="AR342" s="49"/>
      <c r="AT342" s="49"/>
      <c r="AU342" s="49"/>
      <c r="BB342" s="49"/>
      <c r="BH342" s="49"/>
      <c r="BK342" s="49"/>
      <c r="BL342" s="49"/>
      <c r="BW342" s="49"/>
      <c r="CA342" s="49"/>
      <c r="CE342" s="49"/>
      <c r="CF342" s="49"/>
      <c r="CG342" s="49"/>
      <c r="CR342" s="49"/>
      <c r="CS342" s="49"/>
      <c r="CU342" s="49"/>
      <c r="CY342" s="49"/>
      <c r="CZ342" s="49"/>
    </row>
    <row r="343" spans="8:104" ht="118.5" customHeight="1" x14ac:dyDescent="0.25">
      <c r="H343" s="47"/>
      <c r="I343" s="47"/>
      <c r="J343" s="49"/>
      <c r="K343" s="49"/>
      <c r="L343" s="49"/>
      <c r="M343" s="49"/>
      <c r="R343" s="49"/>
      <c r="S343" s="49"/>
      <c r="T343" s="49"/>
      <c r="U343" s="49"/>
      <c r="V343" s="49"/>
      <c r="AA343" s="49"/>
      <c r="AB343" s="49"/>
      <c r="AC343" s="49"/>
      <c r="AD343" s="49"/>
      <c r="AE343" s="49"/>
      <c r="AF343" s="49"/>
      <c r="AG343" s="49"/>
      <c r="AH343" s="49"/>
      <c r="AI343" s="49"/>
      <c r="AJ343" s="49"/>
      <c r="AO343" s="49"/>
      <c r="AR343" s="49"/>
      <c r="AT343" s="49"/>
      <c r="AU343" s="49"/>
      <c r="BB343" s="49"/>
      <c r="BH343" s="49"/>
      <c r="BK343" s="49"/>
      <c r="BL343" s="49"/>
      <c r="BW343" s="49"/>
      <c r="CA343" s="49"/>
      <c r="CE343" s="49"/>
      <c r="CF343" s="49"/>
      <c r="CG343" s="49"/>
      <c r="CR343" s="49"/>
      <c r="CS343" s="49"/>
      <c r="CU343" s="49"/>
      <c r="CY343" s="49"/>
      <c r="CZ343" s="49"/>
    </row>
    <row r="344" spans="8:104" ht="118.5" customHeight="1" x14ac:dyDescent="0.25">
      <c r="H344" s="47"/>
      <c r="I344" s="47"/>
      <c r="J344" s="49"/>
      <c r="K344" s="49"/>
      <c r="L344" s="49"/>
      <c r="M344" s="49"/>
      <c r="R344" s="49"/>
      <c r="S344" s="49"/>
      <c r="T344" s="49"/>
      <c r="U344" s="49"/>
      <c r="V344" s="49"/>
      <c r="AA344" s="49"/>
      <c r="AB344" s="49"/>
      <c r="AC344" s="49"/>
      <c r="AD344" s="49"/>
      <c r="AE344" s="49"/>
      <c r="AF344" s="49"/>
      <c r="AG344" s="49"/>
      <c r="AH344" s="49"/>
      <c r="AI344" s="49"/>
      <c r="AJ344" s="49"/>
      <c r="AO344" s="49"/>
      <c r="AR344" s="49"/>
      <c r="AT344" s="49"/>
      <c r="AU344" s="49"/>
      <c r="BB344" s="49"/>
      <c r="BH344" s="49"/>
      <c r="BK344" s="49"/>
      <c r="BL344" s="49"/>
      <c r="BW344" s="49"/>
      <c r="CA344" s="49"/>
      <c r="CE344" s="49"/>
      <c r="CF344" s="49"/>
      <c r="CG344" s="49"/>
      <c r="CR344" s="49"/>
      <c r="CS344" s="49"/>
      <c r="CU344" s="49"/>
      <c r="CY344" s="49"/>
      <c r="CZ344" s="49"/>
    </row>
    <row r="345" spans="8:104" ht="118.5" customHeight="1" x14ac:dyDescent="0.25">
      <c r="H345" s="47"/>
      <c r="I345" s="47"/>
      <c r="J345" s="49"/>
      <c r="K345" s="49"/>
      <c r="L345" s="49"/>
      <c r="M345" s="49"/>
      <c r="R345" s="49"/>
      <c r="S345" s="49"/>
      <c r="T345" s="49"/>
      <c r="U345" s="49"/>
      <c r="V345" s="49"/>
      <c r="AA345" s="49"/>
      <c r="AB345" s="49"/>
      <c r="AC345" s="49"/>
      <c r="AD345" s="49"/>
      <c r="AE345" s="49"/>
      <c r="AF345" s="49"/>
      <c r="AG345" s="49"/>
      <c r="AH345" s="49"/>
      <c r="AI345" s="49"/>
      <c r="AJ345" s="49"/>
      <c r="AO345" s="49"/>
      <c r="AR345" s="49"/>
      <c r="AT345" s="49"/>
      <c r="AU345" s="49"/>
      <c r="BB345" s="49"/>
      <c r="BH345" s="49"/>
      <c r="BK345" s="49"/>
      <c r="BL345" s="49"/>
      <c r="BW345" s="49"/>
      <c r="CA345" s="49"/>
      <c r="CE345" s="49"/>
      <c r="CF345" s="49"/>
      <c r="CG345" s="49"/>
      <c r="CR345" s="49"/>
      <c r="CS345" s="49"/>
      <c r="CU345" s="49"/>
      <c r="CY345" s="49"/>
      <c r="CZ345" s="49"/>
    </row>
    <row r="346" spans="8:104" ht="118.5" customHeight="1" x14ac:dyDescent="0.25">
      <c r="H346" s="47"/>
      <c r="I346" s="47"/>
      <c r="J346" s="49"/>
      <c r="K346" s="49"/>
      <c r="L346" s="49"/>
      <c r="M346" s="49"/>
      <c r="R346" s="49"/>
      <c r="S346" s="49"/>
      <c r="T346" s="49"/>
      <c r="U346" s="49"/>
      <c r="V346" s="49"/>
      <c r="AA346" s="49"/>
      <c r="AB346" s="49"/>
      <c r="AC346" s="49"/>
      <c r="AD346" s="49"/>
      <c r="AE346" s="49"/>
      <c r="AF346" s="49"/>
      <c r="AG346" s="49"/>
      <c r="AH346" s="49"/>
      <c r="AI346" s="49"/>
      <c r="AJ346" s="49"/>
      <c r="AO346" s="49"/>
      <c r="AR346" s="49"/>
      <c r="AT346" s="49"/>
      <c r="AU346" s="49"/>
      <c r="BB346" s="49"/>
      <c r="BH346" s="49"/>
      <c r="BK346" s="49"/>
      <c r="BL346" s="49"/>
      <c r="BW346" s="49"/>
      <c r="CA346" s="49"/>
      <c r="CE346" s="49"/>
      <c r="CF346" s="49"/>
      <c r="CG346" s="49"/>
      <c r="CR346" s="49"/>
      <c r="CS346" s="49"/>
      <c r="CU346" s="49"/>
      <c r="CY346" s="49"/>
      <c r="CZ346" s="49"/>
    </row>
    <row r="347" spans="8:104" ht="118.5" customHeight="1" x14ac:dyDescent="0.25">
      <c r="H347" s="47"/>
      <c r="I347" s="47"/>
      <c r="J347" s="49"/>
      <c r="K347" s="49"/>
      <c r="L347" s="49"/>
      <c r="M347" s="49"/>
      <c r="R347" s="49"/>
      <c r="S347" s="49"/>
      <c r="T347" s="49"/>
      <c r="U347" s="49"/>
      <c r="V347" s="49"/>
      <c r="AA347" s="49"/>
      <c r="AB347" s="49"/>
      <c r="AC347" s="49"/>
      <c r="AD347" s="49"/>
      <c r="AE347" s="49"/>
      <c r="AF347" s="49"/>
      <c r="AG347" s="49"/>
      <c r="AH347" s="49"/>
      <c r="AI347" s="49"/>
      <c r="AJ347" s="49"/>
      <c r="AO347" s="49"/>
      <c r="AR347" s="49"/>
      <c r="AT347" s="49"/>
      <c r="AU347" s="49"/>
      <c r="BB347" s="49"/>
      <c r="BH347" s="49"/>
      <c r="BK347" s="49"/>
      <c r="BL347" s="49"/>
      <c r="BW347" s="49"/>
      <c r="CA347" s="49"/>
      <c r="CE347" s="49"/>
      <c r="CF347" s="49"/>
      <c r="CG347" s="49"/>
      <c r="CR347" s="49"/>
      <c r="CS347" s="49"/>
      <c r="CU347" s="49"/>
      <c r="CY347" s="49"/>
      <c r="CZ347" s="49"/>
    </row>
    <row r="348" spans="8:104" ht="118.5" customHeight="1" x14ac:dyDescent="0.25">
      <c r="H348" s="47"/>
      <c r="I348" s="47"/>
      <c r="J348" s="49"/>
      <c r="K348" s="49"/>
      <c r="L348" s="49"/>
      <c r="M348" s="49"/>
      <c r="R348" s="49"/>
      <c r="S348" s="49"/>
      <c r="T348" s="49"/>
      <c r="U348" s="49"/>
      <c r="V348" s="49"/>
      <c r="AA348" s="49"/>
      <c r="AB348" s="49"/>
      <c r="AC348" s="49"/>
      <c r="AD348" s="49"/>
      <c r="AE348" s="49"/>
      <c r="AF348" s="49"/>
      <c r="AG348" s="49"/>
      <c r="AH348" s="49"/>
      <c r="AI348" s="49"/>
      <c r="AJ348" s="49"/>
      <c r="AO348" s="49"/>
      <c r="AR348" s="49"/>
      <c r="AT348" s="49"/>
      <c r="AU348" s="49"/>
      <c r="BB348" s="49"/>
      <c r="BH348" s="49"/>
      <c r="BK348" s="49"/>
      <c r="BL348" s="49"/>
      <c r="BW348" s="49"/>
      <c r="CA348" s="49"/>
      <c r="CE348" s="49"/>
      <c r="CF348" s="49"/>
      <c r="CG348" s="49"/>
      <c r="CR348" s="49"/>
      <c r="CS348" s="49"/>
      <c r="CU348" s="49"/>
      <c r="CY348" s="49"/>
      <c r="CZ348" s="49"/>
    </row>
    <row r="349" spans="8:104" ht="118.5" customHeight="1" x14ac:dyDescent="0.25">
      <c r="H349" s="47"/>
      <c r="I349" s="47"/>
      <c r="J349" s="49"/>
      <c r="K349" s="49"/>
      <c r="L349" s="49"/>
      <c r="M349" s="49"/>
      <c r="R349" s="49"/>
      <c r="S349" s="49"/>
      <c r="T349" s="49"/>
      <c r="U349" s="49"/>
      <c r="V349" s="49"/>
      <c r="AA349" s="49"/>
      <c r="AB349" s="49"/>
      <c r="AC349" s="49"/>
      <c r="AD349" s="49"/>
      <c r="AE349" s="49"/>
      <c r="AF349" s="49"/>
      <c r="AG349" s="49"/>
      <c r="AH349" s="49"/>
      <c r="AI349" s="49"/>
      <c r="AJ349" s="49"/>
      <c r="AO349" s="49"/>
      <c r="AR349" s="49"/>
      <c r="AT349" s="49"/>
      <c r="AU349" s="49"/>
      <c r="BB349" s="49"/>
      <c r="BH349" s="49"/>
      <c r="BK349" s="49"/>
      <c r="BL349" s="49"/>
      <c r="BW349" s="49"/>
      <c r="CA349" s="49"/>
      <c r="CE349" s="49"/>
      <c r="CF349" s="49"/>
      <c r="CG349" s="49"/>
      <c r="CR349" s="49"/>
      <c r="CS349" s="49"/>
      <c r="CU349" s="49"/>
      <c r="CY349" s="49"/>
      <c r="CZ349" s="49"/>
    </row>
    <row r="350" spans="8:104" ht="118.5" customHeight="1" x14ac:dyDescent="0.25">
      <c r="H350" s="47"/>
      <c r="I350" s="47"/>
      <c r="J350" s="49"/>
      <c r="K350" s="49"/>
      <c r="L350" s="49"/>
      <c r="M350" s="49"/>
      <c r="R350" s="49"/>
      <c r="S350" s="49"/>
      <c r="T350" s="49"/>
      <c r="U350" s="49"/>
      <c r="V350" s="49"/>
      <c r="AA350" s="49"/>
      <c r="AB350" s="49"/>
      <c r="AC350" s="49"/>
      <c r="AD350" s="49"/>
      <c r="AE350" s="49"/>
      <c r="AF350" s="49"/>
      <c r="AG350" s="49"/>
      <c r="AH350" s="49"/>
      <c r="AI350" s="49"/>
      <c r="AJ350" s="49"/>
      <c r="AO350" s="49"/>
      <c r="AR350" s="49"/>
      <c r="AT350" s="49"/>
      <c r="AU350" s="49"/>
      <c r="BB350" s="49"/>
      <c r="BH350" s="49"/>
      <c r="BK350" s="49"/>
      <c r="BL350" s="49"/>
      <c r="BW350" s="49"/>
      <c r="CA350" s="49"/>
      <c r="CE350" s="49"/>
      <c r="CF350" s="49"/>
      <c r="CG350" s="49"/>
      <c r="CR350" s="49"/>
      <c r="CS350" s="49"/>
      <c r="CU350" s="49"/>
      <c r="CY350" s="49"/>
      <c r="CZ350" s="49"/>
    </row>
    <row r="351" spans="8:104" ht="118.5" customHeight="1" x14ac:dyDescent="0.25">
      <c r="H351" s="47"/>
      <c r="I351" s="47"/>
      <c r="J351" s="49"/>
      <c r="K351" s="49"/>
      <c r="L351" s="49"/>
      <c r="M351" s="49"/>
      <c r="R351" s="49"/>
      <c r="S351" s="49"/>
      <c r="T351" s="49"/>
      <c r="U351" s="49"/>
      <c r="V351" s="49"/>
      <c r="AA351" s="49"/>
      <c r="AB351" s="49"/>
      <c r="AC351" s="49"/>
      <c r="AD351" s="49"/>
      <c r="AE351" s="49"/>
      <c r="AF351" s="49"/>
      <c r="AG351" s="49"/>
      <c r="AH351" s="49"/>
      <c r="AI351" s="49"/>
      <c r="AJ351" s="49"/>
      <c r="AO351" s="49"/>
      <c r="AR351" s="49"/>
      <c r="AT351" s="49"/>
      <c r="AU351" s="49"/>
      <c r="BB351" s="49"/>
      <c r="BH351" s="49"/>
      <c r="BK351" s="49"/>
      <c r="BL351" s="49"/>
      <c r="BW351" s="49"/>
      <c r="CA351" s="49"/>
      <c r="CE351" s="49"/>
      <c r="CF351" s="49"/>
      <c r="CG351" s="49"/>
      <c r="CR351" s="49"/>
      <c r="CS351" s="49"/>
      <c r="CU351" s="49"/>
      <c r="CY351" s="49"/>
      <c r="CZ351" s="49"/>
    </row>
    <row r="352" spans="8:104" ht="118.5" customHeight="1" x14ac:dyDescent="0.25">
      <c r="H352" s="47"/>
      <c r="I352" s="47"/>
      <c r="J352" s="49"/>
      <c r="K352" s="49"/>
      <c r="L352" s="49"/>
      <c r="M352" s="49"/>
      <c r="R352" s="49"/>
      <c r="S352" s="49"/>
      <c r="T352" s="49"/>
      <c r="U352" s="49"/>
      <c r="V352" s="49"/>
      <c r="AA352" s="49"/>
      <c r="AB352" s="49"/>
      <c r="AC352" s="49"/>
      <c r="AD352" s="49"/>
      <c r="AE352" s="49"/>
      <c r="AF352" s="49"/>
      <c r="AG352" s="49"/>
      <c r="AH352" s="49"/>
      <c r="AI352" s="49"/>
      <c r="AJ352" s="49"/>
      <c r="AO352" s="49"/>
      <c r="AR352" s="49"/>
      <c r="AT352" s="49"/>
      <c r="AU352" s="49"/>
      <c r="BB352" s="49"/>
      <c r="BH352" s="49"/>
      <c r="BK352" s="49"/>
      <c r="BL352" s="49"/>
      <c r="BW352" s="49"/>
      <c r="CA352" s="49"/>
      <c r="CE352" s="49"/>
      <c r="CF352" s="49"/>
      <c r="CG352" s="49"/>
      <c r="CR352" s="49"/>
      <c r="CS352" s="49"/>
      <c r="CU352" s="49"/>
      <c r="CY352" s="49"/>
      <c r="CZ352" s="49"/>
    </row>
    <row r="353" spans="8:104" ht="118.5" customHeight="1" x14ac:dyDescent="0.25">
      <c r="H353" s="47"/>
      <c r="I353" s="47"/>
      <c r="J353" s="49"/>
      <c r="K353" s="49"/>
      <c r="L353" s="49"/>
      <c r="M353" s="49"/>
      <c r="R353" s="49"/>
      <c r="S353" s="49"/>
      <c r="T353" s="49"/>
      <c r="U353" s="49"/>
      <c r="V353" s="49"/>
      <c r="AA353" s="49"/>
      <c r="AB353" s="49"/>
      <c r="AC353" s="49"/>
      <c r="AD353" s="49"/>
      <c r="AE353" s="49"/>
      <c r="AF353" s="49"/>
      <c r="AG353" s="49"/>
      <c r="AH353" s="49"/>
      <c r="AI353" s="49"/>
      <c r="AJ353" s="49"/>
      <c r="AO353" s="49"/>
      <c r="AR353" s="49"/>
      <c r="AT353" s="49"/>
      <c r="AU353" s="49"/>
      <c r="BB353" s="49"/>
      <c r="BH353" s="49"/>
      <c r="BK353" s="49"/>
      <c r="BL353" s="49"/>
      <c r="BW353" s="49"/>
      <c r="CA353" s="49"/>
      <c r="CE353" s="49"/>
      <c r="CF353" s="49"/>
      <c r="CG353" s="49"/>
      <c r="CR353" s="49"/>
      <c r="CS353" s="49"/>
      <c r="CU353" s="49"/>
      <c r="CY353" s="49"/>
      <c r="CZ353" s="49"/>
    </row>
    <row r="354" spans="8:104" ht="118.5" customHeight="1" x14ac:dyDescent="0.25">
      <c r="H354" s="47"/>
      <c r="I354" s="47"/>
      <c r="J354" s="49"/>
      <c r="K354" s="49"/>
      <c r="L354" s="49"/>
      <c r="M354" s="49"/>
      <c r="R354" s="49"/>
      <c r="S354" s="49"/>
      <c r="T354" s="49"/>
      <c r="U354" s="49"/>
      <c r="V354" s="49"/>
      <c r="AA354" s="49"/>
      <c r="AB354" s="49"/>
      <c r="AC354" s="49"/>
      <c r="AD354" s="49"/>
      <c r="AE354" s="49"/>
      <c r="AF354" s="49"/>
      <c r="AG354" s="49"/>
      <c r="AH354" s="49"/>
      <c r="AI354" s="49"/>
      <c r="AJ354" s="49"/>
      <c r="AO354" s="49"/>
      <c r="AR354" s="49"/>
      <c r="AT354" s="49"/>
      <c r="AU354" s="49"/>
      <c r="BB354" s="49"/>
      <c r="BH354" s="49"/>
      <c r="BK354" s="49"/>
      <c r="BL354" s="49"/>
      <c r="BW354" s="49"/>
      <c r="CA354" s="49"/>
      <c r="CE354" s="49"/>
      <c r="CF354" s="49"/>
      <c r="CG354" s="49"/>
      <c r="CR354" s="49"/>
      <c r="CS354" s="49"/>
      <c r="CU354" s="49"/>
      <c r="CY354" s="49"/>
      <c r="CZ354" s="49"/>
    </row>
    <row r="355" spans="8:104" ht="118.5" customHeight="1" x14ac:dyDescent="0.25">
      <c r="H355" s="47"/>
      <c r="I355" s="47"/>
      <c r="J355" s="49"/>
      <c r="K355" s="49"/>
      <c r="L355" s="49"/>
      <c r="M355" s="49"/>
      <c r="R355" s="49"/>
      <c r="S355" s="49"/>
      <c r="T355" s="49"/>
      <c r="U355" s="49"/>
      <c r="V355" s="49"/>
      <c r="AA355" s="49"/>
      <c r="AB355" s="49"/>
      <c r="AC355" s="49"/>
      <c r="AD355" s="49"/>
      <c r="AE355" s="49"/>
      <c r="AF355" s="49"/>
      <c r="AG355" s="49"/>
      <c r="AH355" s="49"/>
      <c r="AI355" s="49"/>
      <c r="AJ355" s="49"/>
      <c r="AO355" s="49"/>
      <c r="AR355" s="49"/>
      <c r="AT355" s="49"/>
      <c r="AU355" s="49"/>
      <c r="BB355" s="49"/>
      <c r="BH355" s="49"/>
      <c r="BK355" s="49"/>
      <c r="BL355" s="49"/>
      <c r="BW355" s="49"/>
      <c r="CA355" s="49"/>
      <c r="CE355" s="49"/>
      <c r="CF355" s="49"/>
      <c r="CG355" s="49"/>
      <c r="CR355" s="49"/>
      <c r="CS355" s="49"/>
      <c r="CU355" s="49"/>
      <c r="CY355" s="49"/>
      <c r="CZ355" s="49"/>
    </row>
    <row r="356" spans="8:104" ht="118.5" customHeight="1" x14ac:dyDescent="0.25">
      <c r="H356" s="47"/>
      <c r="I356" s="47"/>
      <c r="J356" s="49"/>
      <c r="K356" s="49"/>
      <c r="L356" s="49"/>
      <c r="M356" s="49"/>
      <c r="R356" s="49"/>
      <c r="S356" s="49"/>
      <c r="T356" s="49"/>
      <c r="U356" s="49"/>
      <c r="V356" s="49"/>
      <c r="AA356" s="49"/>
      <c r="AB356" s="49"/>
      <c r="AC356" s="49"/>
      <c r="AD356" s="49"/>
      <c r="AE356" s="49"/>
      <c r="AF356" s="49"/>
      <c r="AG356" s="49"/>
      <c r="AH356" s="49"/>
      <c r="AI356" s="49"/>
      <c r="AJ356" s="49"/>
      <c r="AO356" s="49"/>
      <c r="AR356" s="49"/>
      <c r="AT356" s="49"/>
      <c r="AU356" s="49"/>
      <c r="BB356" s="49"/>
      <c r="BH356" s="49"/>
      <c r="BK356" s="49"/>
      <c r="BL356" s="49"/>
      <c r="BW356" s="49"/>
      <c r="CA356" s="49"/>
      <c r="CE356" s="49"/>
      <c r="CF356" s="49"/>
      <c r="CG356" s="49"/>
      <c r="CR356" s="49"/>
      <c r="CS356" s="49"/>
      <c r="CU356" s="49"/>
      <c r="CY356" s="49"/>
      <c r="CZ356" s="49"/>
    </row>
    <row r="357" spans="8:104" ht="118.5" customHeight="1" x14ac:dyDescent="0.25">
      <c r="H357" s="47"/>
      <c r="I357" s="47"/>
      <c r="J357" s="49"/>
      <c r="K357" s="49"/>
      <c r="L357" s="49"/>
      <c r="M357" s="49"/>
      <c r="R357" s="49"/>
      <c r="S357" s="49"/>
      <c r="T357" s="49"/>
      <c r="U357" s="49"/>
      <c r="V357" s="49"/>
      <c r="AA357" s="49"/>
      <c r="AB357" s="49"/>
      <c r="AC357" s="49"/>
      <c r="AD357" s="49"/>
      <c r="AE357" s="49"/>
      <c r="AF357" s="49"/>
      <c r="AG357" s="49"/>
      <c r="AH357" s="49"/>
      <c r="AI357" s="49"/>
      <c r="AJ357" s="49"/>
      <c r="AO357" s="49"/>
      <c r="AR357" s="49"/>
      <c r="AT357" s="49"/>
      <c r="AU357" s="49"/>
      <c r="BB357" s="49"/>
      <c r="BH357" s="49"/>
      <c r="BK357" s="49"/>
      <c r="BL357" s="49"/>
      <c r="BW357" s="49"/>
      <c r="CA357" s="49"/>
      <c r="CE357" s="49"/>
      <c r="CF357" s="49"/>
      <c r="CG357" s="49"/>
      <c r="CR357" s="49"/>
      <c r="CS357" s="49"/>
      <c r="CU357" s="49"/>
      <c r="CY357" s="49"/>
      <c r="CZ357" s="49"/>
    </row>
    <row r="358" spans="8:104" ht="118.5" customHeight="1" x14ac:dyDescent="0.25">
      <c r="H358" s="47"/>
      <c r="I358" s="47"/>
      <c r="J358" s="49"/>
      <c r="K358" s="49"/>
      <c r="L358" s="49"/>
      <c r="M358" s="49"/>
      <c r="R358" s="49"/>
      <c r="S358" s="49"/>
      <c r="T358" s="49"/>
      <c r="U358" s="49"/>
      <c r="V358" s="49"/>
      <c r="AA358" s="49"/>
      <c r="AB358" s="49"/>
      <c r="AC358" s="49"/>
      <c r="AD358" s="49"/>
      <c r="AE358" s="49"/>
      <c r="AF358" s="49"/>
      <c r="AG358" s="49"/>
      <c r="AH358" s="49"/>
      <c r="AI358" s="49"/>
      <c r="AJ358" s="49"/>
      <c r="AO358" s="49"/>
      <c r="AR358" s="49"/>
      <c r="AT358" s="49"/>
      <c r="AU358" s="49"/>
      <c r="BB358" s="49"/>
      <c r="BH358" s="49"/>
      <c r="BK358" s="49"/>
      <c r="BL358" s="49"/>
      <c r="BW358" s="49"/>
      <c r="CA358" s="49"/>
      <c r="CE358" s="49"/>
      <c r="CF358" s="49"/>
      <c r="CG358" s="49"/>
      <c r="CR358" s="49"/>
      <c r="CS358" s="49"/>
      <c r="CU358" s="49"/>
      <c r="CY358" s="49"/>
      <c r="CZ358" s="49"/>
    </row>
    <row r="359" spans="8:104" ht="118.5" customHeight="1" x14ac:dyDescent="0.25">
      <c r="H359" s="47"/>
      <c r="I359" s="47"/>
      <c r="J359" s="49"/>
      <c r="K359" s="49"/>
      <c r="L359" s="49"/>
      <c r="M359" s="49"/>
      <c r="R359" s="49"/>
      <c r="S359" s="49"/>
      <c r="T359" s="49"/>
      <c r="U359" s="49"/>
      <c r="V359" s="49"/>
      <c r="AA359" s="49"/>
      <c r="AB359" s="49"/>
      <c r="AC359" s="49"/>
      <c r="AD359" s="49"/>
      <c r="AE359" s="49"/>
      <c r="AF359" s="49"/>
      <c r="AG359" s="49"/>
      <c r="AH359" s="49"/>
      <c r="AI359" s="49"/>
      <c r="AJ359" s="49"/>
      <c r="AO359" s="49"/>
      <c r="AR359" s="49"/>
      <c r="AT359" s="49"/>
      <c r="AU359" s="49"/>
      <c r="BB359" s="49"/>
      <c r="BH359" s="49"/>
      <c r="BK359" s="49"/>
      <c r="BL359" s="49"/>
      <c r="BW359" s="49"/>
      <c r="CA359" s="49"/>
      <c r="CE359" s="49"/>
      <c r="CF359" s="49"/>
      <c r="CG359" s="49"/>
      <c r="CR359" s="49"/>
      <c r="CS359" s="49"/>
      <c r="CU359" s="49"/>
      <c r="CY359" s="49"/>
      <c r="CZ359" s="49"/>
    </row>
    <row r="360" spans="8:104" ht="118.5" customHeight="1" x14ac:dyDescent="0.25">
      <c r="H360" s="47"/>
      <c r="I360" s="47"/>
      <c r="J360" s="49"/>
      <c r="K360" s="49"/>
      <c r="L360" s="49"/>
      <c r="M360" s="49"/>
      <c r="R360" s="49"/>
      <c r="S360" s="49"/>
      <c r="T360" s="49"/>
      <c r="U360" s="49"/>
      <c r="V360" s="49"/>
      <c r="AA360" s="49"/>
      <c r="AB360" s="49"/>
      <c r="AC360" s="49"/>
      <c r="AD360" s="49"/>
      <c r="AE360" s="49"/>
      <c r="AF360" s="49"/>
      <c r="AG360" s="49"/>
      <c r="AH360" s="49"/>
      <c r="AI360" s="49"/>
      <c r="AJ360" s="49"/>
      <c r="AO360" s="49"/>
      <c r="AR360" s="49"/>
      <c r="AT360" s="49"/>
      <c r="AU360" s="49"/>
      <c r="BB360" s="49"/>
      <c r="BH360" s="49"/>
      <c r="BK360" s="49"/>
      <c r="BL360" s="49"/>
      <c r="BW360" s="49"/>
      <c r="CA360" s="49"/>
      <c r="CE360" s="49"/>
      <c r="CF360" s="49"/>
      <c r="CG360" s="49"/>
      <c r="CR360" s="49"/>
      <c r="CS360" s="49"/>
      <c r="CU360" s="49"/>
      <c r="CY360" s="49"/>
      <c r="CZ360" s="49"/>
    </row>
    <row r="361" spans="8:104" ht="118.5" customHeight="1" x14ac:dyDescent="0.25">
      <c r="H361" s="47"/>
      <c r="I361" s="47"/>
      <c r="J361" s="49"/>
      <c r="K361" s="49"/>
      <c r="L361" s="49"/>
      <c r="M361" s="49"/>
      <c r="R361" s="49"/>
      <c r="S361" s="49"/>
      <c r="T361" s="49"/>
      <c r="U361" s="49"/>
      <c r="V361" s="49"/>
      <c r="AA361" s="49"/>
      <c r="AB361" s="49"/>
      <c r="AC361" s="49"/>
      <c r="AD361" s="49"/>
      <c r="AE361" s="49"/>
      <c r="AF361" s="49"/>
      <c r="AG361" s="49"/>
      <c r="AH361" s="49"/>
      <c r="AI361" s="49"/>
      <c r="AJ361" s="49"/>
      <c r="AO361" s="49"/>
      <c r="AR361" s="49"/>
      <c r="AT361" s="49"/>
      <c r="AU361" s="49"/>
      <c r="BB361" s="49"/>
      <c r="BH361" s="49"/>
      <c r="BK361" s="49"/>
      <c r="BL361" s="49"/>
      <c r="BW361" s="49"/>
      <c r="CA361" s="49"/>
      <c r="CE361" s="49"/>
      <c r="CF361" s="49"/>
      <c r="CG361" s="49"/>
      <c r="CR361" s="49"/>
      <c r="CS361" s="49"/>
      <c r="CU361" s="49"/>
      <c r="CY361" s="49"/>
      <c r="CZ361" s="49"/>
    </row>
    <row r="362" spans="8:104" ht="118.5" customHeight="1" x14ac:dyDescent="0.25">
      <c r="H362" s="47"/>
      <c r="I362" s="47"/>
      <c r="J362" s="49"/>
      <c r="K362" s="49"/>
      <c r="L362" s="49"/>
      <c r="M362" s="49"/>
      <c r="R362" s="49"/>
      <c r="S362" s="49"/>
      <c r="T362" s="49"/>
      <c r="U362" s="49"/>
      <c r="V362" s="49"/>
      <c r="AA362" s="49"/>
      <c r="AB362" s="49"/>
      <c r="AC362" s="49"/>
      <c r="AD362" s="49"/>
      <c r="AE362" s="49"/>
      <c r="AF362" s="49"/>
      <c r="AG362" s="49"/>
      <c r="AH362" s="49"/>
      <c r="AI362" s="49"/>
      <c r="AJ362" s="49"/>
      <c r="AO362" s="49"/>
      <c r="AR362" s="49"/>
      <c r="AT362" s="49"/>
      <c r="AU362" s="49"/>
      <c r="BB362" s="49"/>
      <c r="BH362" s="49"/>
      <c r="BK362" s="49"/>
      <c r="BL362" s="49"/>
      <c r="BW362" s="49"/>
      <c r="CA362" s="49"/>
      <c r="CE362" s="49"/>
      <c r="CF362" s="49"/>
      <c r="CG362" s="49"/>
      <c r="CR362" s="49"/>
      <c r="CS362" s="49"/>
      <c r="CU362" s="49"/>
      <c r="CY362" s="49"/>
      <c r="CZ362" s="49"/>
    </row>
    <row r="363" spans="8:104" ht="118.5" customHeight="1" x14ac:dyDescent="0.25">
      <c r="H363" s="47"/>
      <c r="I363" s="47"/>
      <c r="J363" s="49"/>
      <c r="K363" s="49"/>
      <c r="L363" s="49"/>
      <c r="M363" s="49"/>
      <c r="R363" s="49"/>
      <c r="S363" s="49"/>
      <c r="T363" s="49"/>
      <c r="U363" s="49"/>
      <c r="V363" s="49"/>
      <c r="AA363" s="49"/>
      <c r="AB363" s="49"/>
      <c r="AC363" s="49"/>
      <c r="AD363" s="49"/>
      <c r="AE363" s="49"/>
      <c r="AF363" s="49"/>
      <c r="AG363" s="49"/>
      <c r="AH363" s="49"/>
      <c r="AI363" s="49"/>
      <c r="AJ363" s="49"/>
      <c r="AO363" s="49"/>
      <c r="AR363" s="49"/>
      <c r="AT363" s="49"/>
      <c r="AU363" s="49"/>
      <c r="BB363" s="49"/>
      <c r="BH363" s="49"/>
      <c r="BK363" s="49"/>
      <c r="BL363" s="49"/>
      <c r="BW363" s="49"/>
      <c r="CA363" s="49"/>
      <c r="CE363" s="49"/>
      <c r="CF363" s="49"/>
      <c r="CG363" s="49"/>
      <c r="CR363" s="49"/>
      <c r="CS363" s="49"/>
      <c r="CU363" s="49"/>
      <c r="CY363" s="49"/>
      <c r="CZ363" s="49"/>
    </row>
    <row r="364" spans="8:104" ht="118.5" customHeight="1" x14ac:dyDescent="0.25">
      <c r="H364" s="47"/>
      <c r="I364" s="47"/>
      <c r="J364" s="49"/>
      <c r="K364" s="49"/>
      <c r="L364" s="49"/>
      <c r="M364" s="49"/>
      <c r="R364" s="49"/>
      <c r="S364" s="49"/>
      <c r="T364" s="49"/>
      <c r="U364" s="49"/>
      <c r="V364" s="49"/>
      <c r="AA364" s="49"/>
      <c r="AB364" s="49"/>
      <c r="AC364" s="49"/>
      <c r="AD364" s="49"/>
      <c r="AE364" s="49"/>
      <c r="AF364" s="49"/>
      <c r="AG364" s="49"/>
      <c r="AH364" s="49"/>
      <c r="AI364" s="49"/>
      <c r="AJ364" s="49"/>
      <c r="AO364" s="49"/>
      <c r="AR364" s="49"/>
      <c r="AT364" s="49"/>
      <c r="AU364" s="49"/>
      <c r="BB364" s="49"/>
      <c r="BH364" s="49"/>
      <c r="BK364" s="49"/>
      <c r="BL364" s="49"/>
      <c r="BW364" s="49"/>
      <c r="CA364" s="49"/>
      <c r="CE364" s="49"/>
      <c r="CF364" s="49"/>
      <c r="CG364" s="49"/>
      <c r="CR364" s="49"/>
      <c r="CS364" s="49"/>
      <c r="CU364" s="49"/>
      <c r="CY364" s="49"/>
      <c r="CZ364" s="49"/>
    </row>
    <row r="365" spans="8:104" ht="118.5" customHeight="1" x14ac:dyDescent="0.25">
      <c r="H365" s="47"/>
      <c r="I365" s="47"/>
      <c r="J365" s="49"/>
      <c r="K365" s="49"/>
      <c r="L365" s="49"/>
      <c r="M365" s="49"/>
      <c r="R365" s="49"/>
      <c r="S365" s="49"/>
      <c r="T365" s="49"/>
      <c r="U365" s="49"/>
      <c r="V365" s="49"/>
      <c r="AA365" s="49"/>
      <c r="AB365" s="49"/>
      <c r="AC365" s="49"/>
      <c r="AD365" s="49"/>
      <c r="AE365" s="49"/>
      <c r="AF365" s="49"/>
      <c r="AG365" s="49"/>
      <c r="AH365" s="49"/>
      <c r="AI365" s="49"/>
      <c r="AJ365" s="49"/>
      <c r="AO365" s="49"/>
      <c r="AR365" s="49"/>
      <c r="AT365" s="49"/>
      <c r="AU365" s="49"/>
      <c r="BB365" s="49"/>
      <c r="BH365" s="49"/>
      <c r="BK365" s="49"/>
      <c r="BL365" s="49"/>
      <c r="BW365" s="49"/>
      <c r="CA365" s="49"/>
      <c r="CE365" s="49"/>
      <c r="CF365" s="49"/>
      <c r="CG365" s="49"/>
      <c r="CR365" s="49"/>
      <c r="CS365" s="49"/>
      <c r="CU365" s="49"/>
      <c r="CY365" s="49"/>
      <c r="CZ365" s="49"/>
    </row>
    <row r="366" spans="8:104" ht="118.5" customHeight="1" x14ac:dyDescent="0.25">
      <c r="H366" s="47"/>
      <c r="I366" s="47"/>
      <c r="J366" s="49"/>
      <c r="K366" s="49"/>
      <c r="L366" s="49"/>
      <c r="M366" s="49"/>
      <c r="R366" s="49"/>
      <c r="S366" s="49"/>
      <c r="T366" s="49"/>
      <c r="U366" s="49"/>
      <c r="V366" s="49"/>
      <c r="AA366" s="49"/>
      <c r="AB366" s="49"/>
      <c r="AC366" s="49"/>
      <c r="AD366" s="49"/>
      <c r="AE366" s="49"/>
      <c r="AF366" s="49"/>
      <c r="AG366" s="49"/>
      <c r="AH366" s="49"/>
      <c r="AI366" s="49"/>
      <c r="AJ366" s="49"/>
      <c r="AO366" s="49"/>
      <c r="AR366" s="49"/>
      <c r="AT366" s="49"/>
      <c r="AU366" s="49"/>
      <c r="BB366" s="49"/>
      <c r="BH366" s="49"/>
      <c r="BK366" s="49"/>
      <c r="BL366" s="49"/>
      <c r="BW366" s="49"/>
      <c r="CA366" s="49"/>
      <c r="CE366" s="49"/>
      <c r="CF366" s="49"/>
      <c r="CG366" s="49"/>
      <c r="CR366" s="49"/>
      <c r="CS366" s="49"/>
      <c r="CU366" s="49"/>
      <c r="CY366" s="49"/>
      <c r="CZ366" s="49"/>
    </row>
    <row r="367" spans="8:104" ht="118.5" customHeight="1" x14ac:dyDescent="0.25">
      <c r="H367" s="47"/>
      <c r="I367" s="47"/>
      <c r="J367" s="49"/>
      <c r="K367" s="49"/>
      <c r="L367" s="49"/>
      <c r="M367" s="49"/>
      <c r="R367" s="49"/>
      <c r="S367" s="49"/>
      <c r="T367" s="49"/>
      <c r="U367" s="49"/>
      <c r="V367" s="49"/>
      <c r="AA367" s="49"/>
      <c r="AB367" s="49"/>
      <c r="AC367" s="49"/>
      <c r="AD367" s="49"/>
      <c r="AE367" s="49"/>
      <c r="AF367" s="49"/>
      <c r="AG367" s="49"/>
      <c r="AH367" s="49"/>
      <c r="AI367" s="49"/>
      <c r="AJ367" s="49"/>
      <c r="AO367" s="49"/>
      <c r="AR367" s="49"/>
      <c r="AT367" s="49"/>
      <c r="AU367" s="49"/>
      <c r="BB367" s="49"/>
      <c r="BH367" s="49"/>
      <c r="BK367" s="49"/>
      <c r="BL367" s="49"/>
      <c r="BW367" s="49"/>
      <c r="CA367" s="49"/>
      <c r="CE367" s="49"/>
      <c r="CF367" s="49"/>
      <c r="CG367" s="49"/>
      <c r="CR367" s="49"/>
      <c r="CS367" s="49"/>
      <c r="CU367" s="49"/>
      <c r="CY367" s="49"/>
      <c r="CZ367" s="49"/>
    </row>
    <row r="368" spans="8:104" ht="118.5" customHeight="1" x14ac:dyDescent="0.25">
      <c r="H368" s="47"/>
      <c r="I368" s="47"/>
      <c r="J368" s="49"/>
      <c r="K368" s="49"/>
      <c r="L368" s="49"/>
      <c r="M368" s="49"/>
      <c r="R368" s="49"/>
      <c r="S368" s="49"/>
      <c r="T368" s="49"/>
      <c r="U368" s="49"/>
      <c r="V368" s="49"/>
      <c r="AA368" s="49"/>
      <c r="AB368" s="49"/>
      <c r="AC368" s="49"/>
      <c r="AD368" s="49"/>
      <c r="AE368" s="49"/>
      <c r="AF368" s="49"/>
      <c r="AG368" s="49"/>
      <c r="AH368" s="49"/>
      <c r="AI368" s="49"/>
      <c r="AJ368" s="49"/>
      <c r="AO368" s="49"/>
      <c r="AR368" s="49"/>
      <c r="AT368" s="49"/>
      <c r="AU368" s="49"/>
      <c r="BB368" s="49"/>
      <c r="BH368" s="49"/>
      <c r="BK368" s="49"/>
      <c r="BL368" s="49"/>
      <c r="BW368" s="49"/>
      <c r="CA368" s="49"/>
      <c r="CE368" s="49"/>
      <c r="CF368" s="49"/>
      <c r="CG368" s="49"/>
      <c r="CR368" s="49"/>
      <c r="CS368" s="49"/>
      <c r="CU368" s="49"/>
      <c r="CY368" s="49"/>
      <c r="CZ368" s="49"/>
    </row>
    <row r="369" spans="8:104" ht="118.5" customHeight="1" x14ac:dyDescent="0.25">
      <c r="H369" s="47"/>
      <c r="I369" s="47"/>
      <c r="J369" s="49"/>
      <c r="K369" s="49"/>
      <c r="L369" s="49"/>
      <c r="M369" s="49"/>
      <c r="R369" s="49"/>
      <c r="S369" s="49"/>
      <c r="T369" s="49"/>
      <c r="U369" s="49"/>
      <c r="V369" s="49"/>
      <c r="AA369" s="49"/>
      <c r="AB369" s="49"/>
      <c r="AC369" s="49"/>
      <c r="AD369" s="49"/>
      <c r="AE369" s="49"/>
      <c r="AF369" s="49"/>
      <c r="AG369" s="49"/>
      <c r="AH369" s="49"/>
      <c r="AI369" s="49"/>
      <c r="AJ369" s="49"/>
      <c r="AO369" s="49"/>
      <c r="AR369" s="49"/>
      <c r="AT369" s="49"/>
      <c r="AU369" s="49"/>
      <c r="BB369" s="49"/>
      <c r="BH369" s="49"/>
      <c r="BK369" s="49"/>
      <c r="BL369" s="49"/>
      <c r="BW369" s="49"/>
      <c r="CA369" s="49"/>
      <c r="CE369" s="49"/>
      <c r="CF369" s="49"/>
      <c r="CG369" s="49"/>
      <c r="CR369" s="49"/>
      <c r="CS369" s="49"/>
      <c r="CU369" s="49"/>
      <c r="CY369" s="49"/>
      <c r="CZ369" s="49"/>
    </row>
    <row r="370" spans="8:104" ht="118.5" customHeight="1" x14ac:dyDescent="0.25">
      <c r="H370" s="47"/>
      <c r="I370" s="47"/>
      <c r="J370" s="49"/>
      <c r="K370" s="49"/>
      <c r="L370" s="49"/>
      <c r="M370" s="49"/>
      <c r="R370" s="49"/>
      <c r="S370" s="49"/>
      <c r="T370" s="49"/>
      <c r="U370" s="49"/>
      <c r="V370" s="49"/>
      <c r="AA370" s="49"/>
      <c r="AB370" s="49"/>
      <c r="AC370" s="49"/>
      <c r="AD370" s="49"/>
      <c r="AE370" s="49"/>
      <c r="AF370" s="49"/>
      <c r="AG370" s="49"/>
      <c r="AH370" s="49"/>
      <c r="AI370" s="49"/>
      <c r="AJ370" s="49"/>
      <c r="AO370" s="49"/>
      <c r="AR370" s="49"/>
      <c r="AT370" s="49"/>
      <c r="AU370" s="49"/>
      <c r="BB370" s="49"/>
      <c r="BH370" s="49"/>
      <c r="BK370" s="49"/>
      <c r="BL370" s="49"/>
      <c r="BW370" s="49"/>
      <c r="CA370" s="49"/>
      <c r="CE370" s="49"/>
      <c r="CF370" s="49"/>
      <c r="CG370" s="49"/>
      <c r="CR370" s="49"/>
      <c r="CS370" s="49"/>
      <c r="CU370" s="49"/>
      <c r="CY370" s="49"/>
      <c r="CZ370" s="49"/>
    </row>
    <row r="371" spans="8:104" ht="118.5" customHeight="1" x14ac:dyDescent="0.25">
      <c r="H371" s="47"/>
      <c r="I371" s="47"/>
      <c r="J371" s="49"/>
      <c r="K371" s="49"/>
      <c r="L371" s="49"/>
      <c r="M371" s="49"/>
      <c r="R371" s="49"/>
      <c r="S371" s="49"/>
      <c r="T371" s="49"/>
      <c r="U371" s="49"/>
      <c r="V371" s="49"/>
      <c r="AA371" s="49"/>
      <c r="AB371" s="49"/>
      <c r="AC371" s="49"/>
      <c r="AD371" s="49"/>
      <c r="AE371" s="49"/>
      <c r="AF371" s="49"/>
      <c r="AG371" s="49"/>
      <c r="AH371" s="49"/>
      <c r="AI371" s="49"/>
      <c r="AJ371" s="49"/>
      <c r="AO371" s="49"/>
      <c r="AR371" s="49"/>
      <c r="AT371" s="49"/>
      <c r="AU371" s="49"/>
      <c r="BB371" s="49"/>
      <c r="BH371" s="49"/>
      <c r="BK371" s="49"/>
      <c r="BL371" s="49"/>
      <c r="BW371" s="49"/>
      <c r="CA371" s="49"/>
      <c r="CE371" s="49"/>
      <c r="CF371" s="49"/>
      <c r="CG371" s="49"/>
      <c r="CR371" s="49"/>
      <c r="CS371" s="49"/>
      <c r="CU371" s="49"/>
      <c r="CY371" s="49"/>
      <c r="CZ371" s="49"/>
    </row>
    <row r="372" spans="8:104" ht="118.5" customHeight="1" x14ac:dyDescent="0.25">
      <c r="H372" s="47"/>
      <c r="I372" s="47"/>
      <c r="J372" s="49"/>
      <c r="K372" s="49"/>
      <c r="L372" s="49"/>
      <c r="M372" s="49"/>
      <c r="R372" s="49"/>
      <c r="S372" s="49"/>
      <c r="T372" s="49"/>
      <c r="U372" s="49"/>
      <c r="V372" s="49"/>
      <c r="AA372" s="49"/>
      <c r="AB372" s="49"/>
      <c r="AC372" s="49"/>
      <c r="AD372" s="49"/>
      <c r="AE372" s="49"/>
      <c r="AF372" s="49"/>
      <c r="AG372" s="49"/>
      <c r="AH372" s="49"/>
      <c r="AI372" s="49"/>
      <c r="AJ372" s="49"/>
      <c r="AO372" s="49"/>
      <c r="AR372" s="49"/>
      <c r="AT372" s="49"/>
      <c r="AU372" s="49"/>
      <c r="BB372" s="49"/>
      <c r="BH372" s="49"/>
      <c r="BK372" s="49"/>
      <c r="BL372" s="49"/>
      <c r="BW372" s="49"/>
      <c r="CA372" s="49"/>
      <c r="CE372" s="49"/>
      <c r="CF372" s="49"/>
      <c r="CG372" s="49"/>
      <c r="CR372" s="49"/>
      <c r="CS372" s="49"/>
      <c r="CU372" s="49"/>
      <c r="CY372" s="49"/>
      <c r="CZ372" s="49"/>
    </row>
    <row r="373" spans="8:104" ht="118.5" customHeight="1" x14ac:dyDescent="0.25">
      <c r="H373" s="47"/>
      <c r="I373" s="47"/>
      <c r="J373" s="49"/>
      <c r="K373" s="49"/>
      <c r="L373" s="49"/>
      <c r="M373" s="49"/>
      <c r="R373" s="49"/>
      <c r="S373" s="49"/>
      <c r="T373" s="49"/>
      <c r="U373" s="49"/>
      <c r="V373" s="49"/>
      <c r="AA373" s="49"/>
      <c r="AB373" s="49"/>
      <c r="AC373" s="49"/>
      <c r="AD373" s="49"/>
      <c r="AE373" s="49"/>
      <c r="AF373" s="49"/>
      <c r="AG373" s="49"/>
      <c r="AH373" s="49"/>
      <c r="AI373" s="49"/>
      <c r="AJ373" s="49"/>
      <c r="AO373" s="49"/>
      <c r="AR373" s="49"/>
      <c r="AT373" s="49"/>
      <c r="AU373" s="49"/>
      <c r="BB373" s="49"/>
      <c r="BH373" s="49"/>
      <c r="BK373" s="49"/>
      <c r="BL373" s="49"/>
      <c r="BW373" s="49"/>
      <c r="CA373" s="49"/>
      <c r="CE373" s="49"/>
      <c r="CF373" s="49"/>
      <c r="CG373" s="49"/>
      <c r="CR373" s="49"/>
      <c r="CS373" s="49"/>
      <c r="CU373" s="49"/>
      <c r="CY373" s="49"/>
      <c r="CZ373" s="49"/>
    </row>
    <row r="374" spans="8:104" ht="118.5" customHeight="1" x14ac:dyDescent="0.25">
      <c r="H374" s="47"/>
      <c r="I374" s="47"/>
      <c r="J374" s="49"/>
      <c r="K374" s="49"/>
      <c r="L374" s="49"/>
      <c r="M374" s="49"/>
      <c r="R374" s="49"/>
      <c r="S374" s="49"/>
      <c r="T374" s="49"/>
      <c r="U374" s="49"/>
      <c r="V374" s="49"/>
      <c r="AA374" s="49"/>
      <c r="AB374" s="49"/>
      <c r="AC374" s="49"/>
      <c r="AD374" s="49"/>
      <c r="AE374" s="49"/>
      <c r="AF374" s="49"/>
      <c r="AG374" s="49"/>
      <c r="AH374" s="49"/>
      <c r="AI374" s="49"/>
      <c r="AJ374" s="49"/>
      <c r="AO374" s="49"/>
      <c r="AR374" s="49"/>
      <c r="AT374" s="49"/>
      <c r="AU374" s="49"/>
      <c r="BB374" s="49"/>
      <c r="BH374" s="49"/>
      <c r="BK374" s="49"/>
      <c r="BL374" s="49"/>
      <c r="BW374" s="49"/>
      <c r="CA374" s="49"/>
      <c r="CE374" s="49"/>
      <c r="CF374" s="49"/>
      <c r="CG374" s="49"/>
      <c r="CR374" s="49"/>
      <c r="CS374" s="49"/>
      <c r="CU374" s="49"/>
      <c r="CY374" s="49"/>
      <c r="CZ374" s="49"/>
    </row>
    <row r="375" spans="8:104" ht="118.5" customHeight="1" x14ac:dyDescent="0.25">
      <c r="H375" s="47"/>
      <c r="I375" s="47"/>
      <c r="J375" s="49"/>
      <c r="K375" s="49"/>
      <c r="L375" s="49"/>
      <c r="M375" s="49"/>
      <c r="R375" s="49"/>
      <c r="S375" s="49"/>
      <c r="T375" s="49"/>
      <c r="U375" s="49"/>
      <c r="V375" s="49"/>
      <c r="AA375" s="49"/>
      <c r="AB375" s="49"/>
      <c r="AC375" s="49"/>
      <c r="AD375" s="49"/>
      <c r="AE375" s="49"/>
      <c r="AF375" s="49"/>
      <c r="AG375" s="49"/>
      <c r="AH375" s="49"/>
      <c r="AI375" s="49"/>
      <c r="AJ375" s="49"/>
      <c r="AO375" s="49"/>
      <c r="AR375" s="49"/>
      <c r="AT375" s="49"/>
      <c r="AU375" s="49"/>
      <c r="BB375" s="49"/>
      <c r="BH375" s="49"/>
      <c r="BK375" s="49"/>
      <c r="BL375" s="49"/>
      <c r="BW375" s="49"/>
      <c r="CA375" s="49"/>
      <c r="CE375" s="49"/>
      <c r="CF375" s="49"/>
      <c r="CG375" s="49"/>
      <c r="CR375" s="49"/>
      <c r="CS375" s="49"/>
      <c r="CU375" s="49"/>
      <c r="CY375" s="49"/>
      <c r="CZ375" s="49"/>
    </row>
    <row r="376" spans="8:104" ht="118.5" customHeight="1" x14ac:dyDescent="0.25">
      <c r="H376" s="47"/>
      <c r="I376" s="47"/>
      <c r="J376" s="49"/>
      <c r="K376" s="49"/>
      <c r="L376" s="49"/>
      <c r="M376" s="49"/>
      <c r="R376" s="49"/>
      <c r="S376" s="49"/>
      <c r="T376" s="49"/>
      <c r="U376" s="49"/>
      <c r="V376" s="49"/>
      <c r="AA376" s="49"/>
      <c r="AB376" s="49"/>
      <c r="AC376" s="49"/>
      <c r="AD376" s="49"/>
      <c r="AE376" s="49"/>
      <c r="AF376" s="49"/>
      <c r="AG376" s="49"/>
      <c r="AH376" s="49"/>
      <c r="AI376" s="49"/>
      <c r="AJ376" s="49"/>
      <c r="AO376" s="49"/>
      <c r="AR376" s="49"/>
      <c r="AT376" s="49"/>
      <c r="AU376" s="49"/>
      <c r="BB376" s="49"/>
      <c r="BH376" s="49"/>
      <c r="BK376" s="49"/>
      <c r="BL376" s="49"/>
      <c r="BW376" s="49"/>
      <c r="CA376" s="49"/>
      <c r="CE376" s="49"/>
      <c r="CF376" s="49"/>
      <c r="CG376" s="49"/>
      <c r="CR376" s="49"/>
      <c r="CS376" s="49"/>
      <c r="CU376" s="49"/>
      <c r="CY376" s="49"/>
      <c r="CZ376" s="49"/>
    </row>
    <row r="377" spans="8:104" ht="118.5" customHeight="1" x14ac:dyDescent="0.25">
      <c r="H377" s="47"/>
      <c r="I377" s="47"/>
      <c r="J377" s="49"/>
      <c r="K377" s="49"/>
      <c r="L377" s="49"/>
      <c r="M377" s="49"/>
      <c r="R377" s="49"/>
      <c r="S377" s="49"/>
      <c r="T377" s="49"/>
      <c r="U377" s="49"/>
      <c r="V377" s="49"/>
      <c r="AA377" s="49"/>
      <c r="AB377" s="49"/>
      <c r="AC377" s="49"/>
      <c r="AD377" s="49"/>
      <c r="AE377" s="49"/>
      <c r="AF377" s="49"/>
      <c r="AG377" s="49"/>
      <c r="AH377" s="49"/>
      <c r="AI377" s="49"/>
      <c r="AJ377" s="49"/>
      <c r="AO377" s="49"/>
      <c r="AR377" s="49"/>
      <c r="AT377" s="49"/>
      <c r="AU377" s="49"/>
      <c r="BB377" s="49"/>
      <c r="BH377" s="49"/>
      <c r="BK377" s="49"/>
      <c r="BL377" s="49"/>
      <c r="BW377" s="49"/>
      <c r="CA377" s="49"/>
      <c r="CE377" s="49"/>
      <c r="CF377" s="49"/>
      <c r="CG377" s="49"/>
      <c r="CR377" s="49"/>
      <c r="CS377" s="49"/>
      <c r="CU377" s="49"/>
      <c r="CY377" s="49"/>
      <c r="CZ377" s="49"/>
    </row>
    <row r="378" spans="8:104" ht="118.5" customHeight="1" x14ac:dyDescent="0.25">
      <c r="H378" s="47"/>
      <c r="I378" s="47"/>
      <c r="J378" s="49"/>
      <c r="K378" s="49"/>
      <c r="L378" s="49"/>
      <c r="M378" s="49"/>
      <c r="R378" s="49"/>
      <c r="S378" s="49"/>
      <c r="T378" s="49"/>
      <c r="U378" s="49"/>
      <c r="V378" s="49"/>
      <c r="AA378" s="49"/>
      <c r="AB378" s="49"/>
      <c r="AC378" s="49"/>
      <c r="AD378" s="49"/>
      <c r="AE378" s="49"/>
      <c r="AF378" s="49"/>
      <c r="AG378" s="49"/>
      <c r="AH378" s="49"/>
      <c r="AI378" s="49"/>
      <c r="AJ378" s="49"/>
      <c r="AO378" s="49"/>
      <c r="AR378" s="49"/>
      <c r="AT378" s="49"/>
      <c r="AU378" s="49"/>
      <c r="BB378" s="49"/>
      <c r="BH378" s="49"/>
      <c r="BK378" s="49"/>
      <c r="BL378" s="49"/>
      <c r="BW378" s="49"/>
      <c r="CA378" s="49"/>
      <c r="CE378" s="49"/>
      <c r="CF378" s="49"/>
      <c r="CG378" s="49"/>
      <c r="CR378" s="49"/>
      <c r="CS378" s="49"/>
      <c r="CU378" s="49"/>
      <c r="CY378" s="49"/>
      <c r="CZ378" s="49"/>
    </row>
    <row r="379" spans="8:104" ht="118.5" customHeight="1" x14ac:dyDescent="0.25">
      <c r="H379" s="47"/>
      <c r="I379" s="47"/>
      <c r="J379" s="49"/>
      <c r="K379" s="49"/>
      <c r="L379" s="49"/>
      <c r="M379" s="49"/>
      <c r="R379" s="49"/>
      <c r="S379" s="49"/>
      <c r="T379" s="49"/>
      <c r="U379" s="49"/>
      <c r="V379" s="49"/>
      <c r="AA379" s="49"/>
      <c r="AB379" s="49"/>
      <c r="AC379" s="49"/>
      <c r="AD379" s="49"/>
      <c r="AE379" s="49"/>
      <c r="AF379" s="49"/>
      <c r="AG379" s="49"/>
      <c r="AH379" s="49"/>
      <c r="AI379" s="49"/>
      <c r="AJ379" s="49"/>
      <c r="AO379" s="49"/>
      <c r="AR379" s="49"/>
      <c r="AT379" s="49"/>
      <c r="AU379" s="49"/>
      <c r="BB379" s="49"/>
      <c r="BH379" s="49"/>
      <c r="BK379" s="49"/>
      <c r="BL379" s="49"/>
      <c r="BW379" s="49"/>
      <c r="CA379" s="49"/>
      <c r="CE379" s="49"/>
      <c r="CF379" s="49"/>
      <c r="CG379" s="49"/>
      <c r="CR379" s="49"/>
      <c r="CS379" s="49"/>
      <c r="CU379" s="49"/>
      <c r="CY379" s="49"/>
      <c r="CZ379" s="49"/>
    </row>
    <row r="380" spans="8:104" ht="118.5" customHeight="1" x14ac:dyDescent="0.25">
      <c r="H380" s="47"/>
      <c r="I380" s="47"/>
      <c r="J380" s="49"/>
      <c r="K380" s="49"/>
      <c r="L380" s="49"/>
      <c r="M380" s="49"/>
      <c r="R380" s="49"/>
      <c r="S380" s="49"/>
      <c r="T380" s="49"/>
      <c r="U380" s="49"/>
      <c r="V380" s="49"/>
      <c r="AA380" s="49"/>
      <c r="AB380" s="49"/>
      <c r="AC380" s="49"/>
      <c r="AD380" s="49"/>
      <c r="AE380" s="49"/>
      <c r="AF380" s="49"/>
      <c r="AG380" s="49"/>
      <c r="AH380" s="49"/>
      <c r="AI380" s="49"/>
      <c r="AJ380" s="49"/>
      <c r="AO380" s="49"/>
      <c r="AR380" s="49"/>
      <c r="AT380" s="49"/>
      <c r="AU380" s="49"/>
      <c r="BB380" s="49"/>
      <c r="BH380" s="49"/>
      <c r="BK380" s="49"/>
      <c r="BL380" s="49"/>
      <c r="BW380" s="49"/>
      <c r="CA380" s="49"/>
      <c r="CE380" s="49"/>
      <c r="CF380" s="49"/>
      <c r="CG380" s="49"/>
      <c r="CR380" s="49"/>
      <c r="CS380" s="49"/>
      <c r="CU380" s="49"/>
      <c r="CY380" s="49"/>
      <c r="CZ380" s="49"/>
    </row>
    <row r="381" spans="8:104" ht="118.5" customHeight="1" x14ac:dyDescent="0.25">
      <c r="H381" s="47"/>
      <c r="I381" s="47"/>
      <c r="J381" s="49"/>
      <c r="K381" s="49"/>
      <c r="L381" s="49"/>
      <c r="M381" s="49"/>
      <c r="R381" s="49"/>
      <c r="S381" s="49"/>
      <c r="T381" s="49"/>
      <c r="U381" s="49"/>
      <c r="V381" s="49"/>
      <c r="AA381" s="49"/>
      <c r="AB381" s="49"/>
      <c r="AC381" s="49"/>
      <c r="AD381" s="49"/>
      <c r="AE381" s="49"/>
      <c r="AF381" s="49"/>
      <c r="AG381" s="49"/>
      <c r="AH381" s="49"/>
      <c r="AI381" s="49"/>
      <c r="AJ381" s="49"/>
      <c r="AO381" s="49"/>
      <c r="AR381" s="49"/>
      <c r="AT381" s="49"/>
      <c r="AU381" s="49"/>
      <c r="BB381" s="49"/>
      <c r="BH381" s="49"/>
      <c r="BK381" s="49"/>
      <c r="BL381" s="49"/>
      <c r="BW381" s="49"/>
      <c r="CA381" s="49"/>
      <c r="CE381" s="49"/>
      <c r="CF381" s="49"/>
      <c r="CG381" s="49"/>
      <c r="CR381" s="49"/>
      <c r="CS381" s="49"/>
      <c r="CU381" s="49"/>
      <c r="CY381" s="49"/>
      <c r="CZ381" s="49"/>
    </row>
    <row r="382" spans="8:104" ht="118.5" customHeight="1" x14ac:dyDescent="0.25">
      <c r="H382" s="47"/>
      <c r="I382" s="47"/>
      <c r="J382" s="49"/>
      <c r="K382" s="49"/>
      <c r="L382" s="49"/>
      <c r="M382" s="49"/>
      <c r="R382" s="49"/>
      <c r="S382" s="49"/>
      <c r="T382" s="49"/>
      <c r="U382" s="49"/>
      <c r="V382" s="49"/>
      <c r="AA382" s="49"/>
      <c r="AB382" s="49"/>
      <c r="AC382" s="49"/>
      <c r="AD382" s="49"/>
      <c r="AE382" s="49"/>
      <c r="AF382" s="49"/>
      <c r="AG382" s="49"/>
      <c r="AH382" s="49"/>
      <c r="AI382" s="49"/>
      <c r="AJ382" s="49"/>
      <c r="AO382" s="49"/>
      <c r="AR382" s="49"/>
      <c r="AT382" s="49"/>
      <c r="AU382" s="49"/>
      <c r="BB382" s="49"/>
      <c r="BH382" s="49"/>
      <c r="BK382" s="49"/>
      <c r="BL382" s="49"/>
      <c r="BW382" s="49"/>
      <c r="CA382" s="49"/>
      <c r="CE382" s="49"/>
      <c r="CF382" s="49"/>
      <c r="CG382" s="49"/>
      <c r="CR382" s="49"/>
      <c r="CS382" s="49"/>
      <c r="CU382" s="49"/>
      <c r="CY382" s="49"/>
      <c r="CZ382" s="49"/>
    </row>
    <row r="383" spans="8:104" ht="118.5" customHeight="1" x14ac:dyDescent="0.25">
      <c r="H383" s="47"/>
      <c r="I383" s="47"/>
      <c r="J383" s="49"/>
      <c r="K383" s="49"/>
      <c r="L383" s="49"/>
      <c r="M383" s="49"/>
      <c r="R383" s="49"/>
      <c r="S383" s="49"/>
      <c r="T383" s="49"/>
      <c r="U383" s="49"/>
      <c r="V383" s="49"/>
      <c r="AA383" s="49"/>
      <c r="AB383" s="49"/>
      <c r="AC383" s="49"/>
      <c r="AD383" s="49"/>
      <c r="AE383" s="49"/>
      <c r="AF383" s="49"/>
      <c r="AG383" s="49"/>
      <c r="AH383" s="49"/>
      <c r="AI383" s="49"/>
      <c r="AJ383" s="49"/>
      <c r="AO383" s="49"/>
      <c r="AR383" s="49"/>
      <c r="AT383" s="49"/>
      <c r="AU383" s="49"/>
      <c r="BB383" s="49"/>
      <c r="BH383" s="49"/>
      <c r="BK383" s="49"/>
      <c r="BL383" s="49"/>
      <c r="BW383" s="49"/>
      <c r="CA383" s="49"/>
      <c r="CE383" s="49"/>
      <c r="CF383" s="49"/>
      <c r="CG383" s="49"/>
      <c r="CR383" s="49"/>
      <c r="CS383" s="49"/>
      <c r="CU383" s="49"/>
      <c r="CY383" s="49"/>
      <c r="CZ383" s="49"/>
    </row>
    <row r="384" spans="8:104" ht="118.5" customHeight="1" x14ac:dyDescent="0.25">
      <c r="H384" s="47"/>
      <c r="I384" s="47"/>
      <c r="J384" s="49"/>
      <c r="K384" s="49"/>
      <c r="L384" s="49"/>
      <c r="M384" s="49"/>
      <c r="R384" s="49"/>
      <c r="S384" s="49"/>
      <c r="T384" s="49"/>
      <c r="U384" s="49"/>
      <c r="V384" s="49"/>
      <c r="AA384" s="49"/>
      <c r="AB384" s="49"/>
      <c r="AC384" s="49"/>
      <c r="AD384" s="49"/>
      <c r="AE384" s="49"/>
      <c r="AF384" s="49"/>
      <c r="AG384" s="49"/>
      <c r="AH384" s="49"/>
      <c r="AI384" s="49"/>
      <c r="AJ384" s="49"/>
      <c r="AO384" s="49"/>
      <c r="AR384" s="49"/>
      <c r="AT384" s="49"/>
      <c r="AU384" s="49"/>
      <c r="BB384" s="49"/>
      <c r="BH384" s="49"/>
      <c r="BK384" s="49"/>
      <c r="BL384" s="49"/>
      <c r="BW384" s="49"/>
      <c r="CA384" s="49"/>
      <c r="CE384" s="49"/>
      <c r="CF384" s="49"/>
      <c r="CG384" s="49"/>
      <c r="CR384" s="49"/>
      <c r="CS384" s="49"/>
      <c r="CU384" s="49"/>
      <c r="CY384" s="49"/>
      <c r="CZ384" s="49"/>
    </row>
    <row r="385" spans="8:104" ht="118.5" customHeight="1" x14ac:dyDescent="0.25">
      <c r="H385" s="47"/>
      <c r="I385" s="47"/>
      <c r="J385" s="49"/>
      <c r="K385" s="49"/>
      <c r="L385" s="49"/>
      <c r="M385" s="49"/>
      <c r="R385" s="49"/>
      <c r="S385" s="49"/>
      <c r="T385" s="49"/>
      <c r="U385" s="49"/>
      <c r="V385" s="49"/>
      <c r="AA385" s="49"/>
      <c r="AB385" s="49"/>
      <c r="AC385" s="49"/>
      <c r="AD385" s="49"/>
      <c r="AE385" s="49"/>
      <c r="AF385" s="49"/>
      <c r="AG385" s="49"/>
      <c r="AH385" s="49"/>
      <c r="AI385" s="49"/>
      <c r="AJ385" s="49"/>
      <c r="AO385" s="49"/>
      <c r="AR385" s="49"/>
      <c r="AT385" s="49"/>
      <c r="AU385" s="49"/>
      <c r="BB385" s="49"/>
      <c r="BH385" s="49"/>
      <c r="BK385" s="49"/>
      <c r="BL385" s="49"/>
      <c r="BW385" s="49"/>
      <c r="CA385" s="49"/>
      <c r="CE385" s="49"/>
      <c r="CF385" s="49"/>
      <c r="CG385" s="49"/>
      <c r="CR385" s="49"/>
      <c r="CS385" s="49"/>
      <c r="CU385" s="49"/>
      <c r="CY385" s="49"/>
      <c r="CZ385" s="49"/>
    </row>
    <row r="386" spans="8:104" ht="118.5" customHeight="1" x14ac:dyDescent="0.25">
      <c r="H386" s="47"/>
      <c r="I386" s="47"/>
      <c r="J386" s="49"/>
      <c r="K386" s="49"/>
      <c r="L386" s="49"/>
      <c r="M386" s="49"/>
      <c r="R386" s="49"/>
      <c r="S386" s="49"/>
      <c r="T386" s="49"/>
      <c r="U386" s="49"/>
      <c r="V386" s="49"/>
      <c r="AA386" s="49"/>
      <c r="AB386" s="49"/>
      <c r="AC386" s="49"/>
      <c r="AD386" s="49"/>
      <c r="AE386" s="49"/>
      <c r="AF386" s="49"/>
      <c r="AG386" s="49"/>
      <c r="AH386" s="49"/>
      <c r="AI386" s="49"/>
      <c r="AJ386" s="49"/>
      <c r="AO386" s="49"/>
      <c r="AR386" s="49"/>
      <c r="AT386" s="49"/>
      <c r="AU386" s="49"/>
      <c r="BB386" s="49"/>
      <c r="BH386" s="49"/>
      <c r="BK386" s="49"/>
      <c r="BL386" s="49"/>
      <c r="BW386" s="49"/>
      <c r="CA386" s="49"/>
      <c r="CE386" s="49"/>
      <c r="CF386" s="49"/>
      <c r="CG386" s="49"/>
      <c r="CR386" s="49"/>
      <c r="CS386" s="49"/>
      <c r="CU386" s="49"/>
      <c r="CY386" s="49"/>
      <c r="CZ386" s="49"/>
    </row>
    <row r="387" spans="8:104" ht="118.5" customHeight="1" x14ac:dyDescent="0.25">
      <c r="H387" s="47"/>
      <c r="I387" s="47"/>
      <c r="J387" s="49"/>
      <c r="K387" s="49"/>
      <c r="L387" s="49"/>
      <c r="M387" s="49"/>
      <c r="R387" s="49"/>
      <c r="S387" s="49"/>
      <c r="T387" s="49"/>
      <c r="U387" s="49"/>
      <c r="V387" s="49"/>
      <c r="AA387" s="49"/>
      <c r="AB387" s="49"/>
      <c r="AC387" s="49"/>
      <c r="AD387" s="49"/>
      <c r="AE387" s="49"/>
      <c r="AF387" s="49"/>
      <c r="AG387" s="49"/>
      <c r="AH387" s="49"/>
      <c r="AI387" s="49"/>
      <c r="AJ387" s="49"/>
      <c r="AO387" s="49"/>
      <c r="AR387" s="49"/>
      <c r="AT387" s="49"/>
      <c r="AU387" s="49"/>
      <c r="BB387" s="49"/>
      <c r="BH387" s="49"/>
      <c r="BK387" s="49"/>
      <c r="BL387" s="49"/>
      <c r="BW387" s="49"/>
      <c r="CA387" s="49"/>
      <c r="CE387" s="49"/>
      <c r="CF387" s="49"/>
      <c r="CG387" s="49"/>
      <c r="CR387" s="49"/>
      <c r="CS387" s="49"/>
      <c r="CU387" s="49"/>
      <c r="CY387" s="49"/>
      <c r="CZ387" s="49"/>
    </row>
    <row r="388" spans="8:104" ht="118.5" customHeight="1" x14ac:dyDescent="0.25">
      <c r="H388" s="47"/>
      <c r="I388" s="47"/>
      <c r="J388" s="49"/>
      <c r="K388" s="49"/>
      <c r="L388" s="49"/>
      <c r="M388" s="49"/>
      <c r="R388" s="49"/>
      <c r="S388" s="49"/>
      <c r="T388" s="49"/>
      <c r="U388" s="49"/>
      <c r="V388" s="49"/>
      <c r="AA388" s="49"/>
      <c r="AB388" s="49"/>
      <c r="AC388" s="49"/>
      <c r="AD388" s="49"/>
      <c r="AE388" s="49"/>
      <c r="AF388" s="49"/>
      <c r="AG388" s="49"/>
      <c r="AH388" s="49"/>
      <c r="AI388" s="49"/>
      <c r="AJ388" s="49"/>
      <c r="AO388" s="49"/>
      <c r="AR388" s="49"/>
      <c r="AT388" s="49"/>
      <c r="AU388" s="49"/>
      <c r="BB388" s="49"/>
      <c r="BH388" s="49"/>
      <c r="BK388" s="49"/>
      <c r="BL388" s="49"/>
      <c r="BW388" s="49"/>
      <c r="CA388" s="49"/>
      <c r="CE388" s="49"/>
      <c r="CF388" s="49"/>
      <c r="CG388" s="49"/>
      <c r="CR388" s="49"/>
      <c r="CS388" s="49"/>
      <c r="CU388" s="49"/>
      <c r="CY388" s="49"/>
      <c r="CZ388" s="49"/>
    </row>
    <row r="389" spans="8:104" ht="118.5" customHeight="1" x14ac:dyDescent="0.25">
      <c r="H389" s="47"/>
      <c r="I389" s="47"/>
      <c r="J389" s="49"/>
      <c r="K389" s="49"/>
      <c r="L389" s="49"/>
      <c r="M389" s="49"/>
      <c r="R389" s="49"/>
      <c r="S389" s="49"/>
      <c r="T389" s="49"/>
      <c r="U389" s="49"/>
      <c r="V389" s="49"/>
      <c r="AA389" s="49"/>
      <c r="AB389" s="49"/>
      <c r="AC389" s="49"/>
      <c r="AD389" s="49"/>
      <c r="AE389" s="49"/>
      <c r="AF389" s="49"/>
      <c r="AG389" s="49"/>
      <c r="AH389" s="49"/>
      <c r="AI389" s="49"/>
      <c r="AJ389" s="49"/>
      <c r="AO389" s="49"/>
      <c r="AR389" s="49"/>
      <c r="AT389" s="49"/>
      <c r="AU389" s="49"/>
      <c r="BB389" s="49"/>
      <c r="BH389" s="49"/>
      <c r="BK389" s="49"/>
      <c r="BL389" s="49"/>
      <c r="BW389" s="49"/>
      <c r="CA389" s="49"/>
      <c r="CE389" s="49"/>
      <c r="CF389" s="49"/>
      <c r="CG389" s="49"/>
      <c r="CR389" s="49"/>
      <c r="CS389" s="49"/>
      <c r="CU389" s="49"/>
      <c r="CY389" s="49"/>
      <c r="CZ389" s="49"/>
    </row>
    <row r="390" spans="8:104" ht="118.5" customHeight="1" x14ac:dyDescent="0.25">
      <c r="H390" s="47"/>
      <c r="I390" s="47"/>
      <c r="J390" s="49"/>
      <c r="K390" s="49"/>
      <c r="L390" s="49"/>
      <c r="M390" s="49"/>
      <c r="R390" s="49"/>
      <c r="S390" s="49"/>
      <c r="T390" s="49"/>
      <c r="U390" s="49"/>
      <c r="V390" s="49"/>
      <c r="AA390" s="49"/>
      <c r="AB390" s="49"/>
      <c r="AC390" s="49"/>
      <c r="AD390" s="49"/>
      <c r="AE390" s="49"/>
      <c r="AF390" s="49"/>
      <c r="AG390" s="49"/>
      <c r="AH390" s="49"/>
      <c r="AI390" s="49"/>
      <c r="AJ390" s="49"/>
      <c r="AO390" s="49"/>
      <c r="AR390" s="49"/>
      <c r="AT390" s="49"/>
      <c r="AU390" s="49"/>
      <c r="BB390" s="49"/>
      <c r="BH390" s="49"/>
      <c r="BK390" s="49"/>
      <c r="BL390" s="49"/>
      <c r="BW390" s="49"/>
      <c r="CA390" s="49"/>
      <c r="CE390" s="49"/>
      <c r="CF390" s="49"/>
      <c r="CG390" s="49"/>
      <c r="CR390" s="49"/>
      <c r="CS390" s="49"/>
      <c r="CU390" s="49"/>
      <c r="CY390" s="49"/>
      <c r="CZ390" s="49"/>
    </row>
    <row r="391" spans="8:104" ht="118.5" customHeight="1" x14ac:dyDescent="0.25">
      <c r="H391" s="47"/>
      <c r="I391" s="47"/>
      <c r="J391" s="49"/>
      <c r="K391" s="49"/>
      <c r="L391" s="49"/>
      <c r="M391" s="49"/>
      <c r="R391" s="49"/>
      <c r="S391" s="49"/>
      <c r="T391" s="49"/>
      <c r="U391" s="49"/>
      <c r="V391" s="49"/>
      <c r="AA391" s="49"/>
      <c r="AB391" s="49"/>
      <c r="AC391" s="49"/>
      <c r="AD391" s="49"/>
      <c r="AE391" s="49"/>
      <c r="AF391" s="49"/>
      <c r="AG391" s="49"/>
      <c r="AH391" s="49"/>
      <c r="AI391" s="49"/>
      <c r="AJ391" s="49"/>
      <c r="AO391" s="49"/>
      <c r="AR391" s="49"/>
      <c r="AT391" s="49"/>
      <c r="AU391" s="49"/>
      <c r="BB391" s="49"/>
      <c r="BH391" s="49"/>
      <c r="BK391" s="49"/>
      <c r="BL391" s="49"/>
      <c r="BW391" s="49"/>
      <c r="CA391" s="49"/>
      <c r="CE391" s="49"/>
      <c r="CF391" s="49"/>
      <c r="CG391" s="49"/>
      <c r="CR391" s="49"/>
      <c r="CS391" s="49"/>
      <c r="CU391" s="49"/>
      <c r="CY391" s="49"/>
      <c r="CZ391" s="49"/>
    </row>
    <row r="392" spans="8:104" ht="118.5" customHeight="1" x14ac:dyDescent="0.25">
      <c r="H392" s="47"/>
      <c r="I392" s="47"/>
      <c r="J392" s="49"/>
      <c r="K392" s="49"/>
      <c r="L392" s="49"/>
      <c r="M392" s="49"/>
      <c r="R392" s="49"/>
      <c r="S392" s="49"/>
      <c r="T392" s="49"/>
      <c r="U392" s="49"/>
      <c r="V392" s="49"/>
      <c r="AA392" s="49"/>
      <c r="AB392" s="49"/>
      <c r="AC392" s="49"/>
      <c r="AD392" s="49"/>
      <c r="AE392" s="49"/>
      <c r="AF392" s="49"/>
      <c r="AG392" s="49"/>
      <c r="AH392" s="49"/>
      <c r="AI392" s="49"/>
      <c r="AJ392" s="49"/>
      <c r="AO392" s="49"/>
      <c r="AR392" s="49"/>
      <c r="AT392" s="49"/>
      <c r="AU392" s="49"/>
      <c r="BB392" s="49"/>
      <c r="BH392" s="49"/>
      <c r="BK392" s="49"/>
      <c r="BL392" s="49"/>
      <c r="BW392" s="49"/>
      <c r="CA392" s="49"/>
      <c r="CE392" s="49"/>
      <c r="CF392" s="49"/>
      <c r="CG392" s="49"/>
      <c r="CR392" s="49"/>
      <c r="CS392" s="49"/>
      <c r="CU392" s="49"/>
      <c r="CY392" s="49"/>
      <c r="CZ392" s="49"/>
    </row>
    <row r="393" spans="8:104" ht="118.5" customHeight="1" x14ac:dyDescent="0.25">
      <c r="H393" s="47"/>
      <c r="I393" s="47"/>
      <c r="J393" s="49"/>
      <c r="K393" s="49"/>
      <c r="L393" s="49"/>
      <c r="M393" s="49"/>
      <c r="R393" s="49"/>
      <c r="S393" s="49"/>
      <c r="T393" s="49"/>
      <c r="U393" s="49"/>
      <c r="V393" s="49"/>
      <c r="AA393" s="49"/>
      <c r="AB393" s="49"/>
      <c r="AC393" s="49"/>
      <c r="AD393" s="49"/>
      <c r="AE393" s="49"/>
      <c r="AF393" s="49"/>
      <c r="AG393" s="49"/>
      <c r="AH393" s="49"/>
      <c r="AI393" s="49"/>
      <c r="AJ393" s="49"/>
      <c r="AO393" s="49"/>
      <c r="AR393" s="49"/>
      <c r="AT393" s="49"/>
      <c r="AU393" s="49"/>
      <c r="BB393" s="49"/>
      <c r="BH393" s="49"/>
      <c r="BK393" s="49"/>
      <c r="BL393" s="49"/>
      <c r="BW393" s="49"/>
      <c r="CA393" s="49"/>
      <c r="CE393" s="49"/>
      <c r="CF393" s="49"/>
      <c r="CG393" s="49"/>
      <c r="CR393" s="49"/>
      <c r="CS393" s="49"/>
      <c r="CU393" s="49"/>
      <c r="CY393" s="49"/>
      <c r="CZ393" s="49"/>
    </row>
    <row r="394" spans="8:104" ht="118.5" customHeight="1" x14ac:dyDescent="0.25">
      <c r="H394" s="47"/>
      <c r="I394" s="47"/>
      <c r="J394" s="49"/>
      <c r="K394" s="49"/>
      <c r="L394" s="49"/>
      <c r="M394" s="49"/>
      <c r="R394" s="49"/>
      <c r="S394" s="49"/>
      <c r="T394" s="49"/>
      <c r="U394" s="49"/>
      <c r="V394" s="49"/>
      <c r="AA394" s="49"/>
      <c r="AB394" s="49"/>
      <c r="AC394" s="49"/>
      <c r="AD394" s="49"/>
      <c r="AE394" s="49"/>
      <c r="AF394" s="49"/>
      <c r="AG394" s="49"/>
      <c r="AH394" s="49"/>
      <c r="AI394" s="49"/>
      <c r="AJ394" s="49"/>
      <c r="AO394" s="49"/>
      <c r="AR394" s="49"/>
      <c r="AT394" s="49"/>
      <c r="AU394" s="49"/>
      <c r="BB394" s="49"/>
      <c r="BH394" s="49"/>
      <c r="BK394" s="49"/>
      <c r="BL394" s="49"/>
      <c r="BW394" s="49"/>
      <c r="CA394" s="49"/>
      <c r="CE394" s="49"/>
      <c r="CF394" s="49"/>
      <c r="CG394" s="49"/>
      <c r="CR394" s="49"/>
      <c r="CS394" s="49"/>
      <c r="CU394" s="49"/>
      <c r="CY394" s="49"/>
      <c r="CZ394" s="49"/>
    </row>
    <row r="395" spans="8:104" ht="118.5" customHeight="1" x14ac:dyDescent="0.25">
      <c r="H395" s="47"/>
      <c r="I395" s="47"/>
      <c r="J395" s="49"/>
      <c r="K395" s="49"/>
      <c r="L395" s="49"/>
      <c r="M395" s="49"/>
      <c r="R395" s="49"/>
      <c r="S395" s="49"/>
      <c r="T395" s="49"/>
      <c r="U395" s="49"/>
      <c r="V395" s="49"/>
      <c r="AA395" s="49"/>
      <c r="AB395" s="49"/>
      <c r="AC395" s="49"/>
      <c r="AD395" s="49"/>
      <c r="AE395" s="49"/>
      <c r="AF395" s="49"/>
      <c r="AG395" s="49"/>
      <c r="AH395" s="49"/>
      <c r="AI395" s="49"/>
      <c r="AJ395" s="49"/>
      <c r="AO395" s="49"/>
      <c r="AR395" s="49"/>
      <c r="AT395" s="49"/>
      <c r="AU395" s="49"/>
      <c r="BB395" s="49"/>
      <c r="BH395" s="49"/>
      <c r="BK395" s="49"/>
      <c r="BL395" s="49"/>
      <c r="BW395" s="49"/>
      <c r="CA395" s="49"/>
      <c r="CE395" s="49"/>
      <c r="CF395" s="49"/>
      <c r="CG395" s="49"/>
      <c r="CR395" s="49"/>
      <c r="CS395" s="49"/>
      <c r="CU395" s="49"/>
      <c r="CY395" s="49"/>
      <c r="CZ395" s="49"/>
    </row>
    <row r="396" spans="8:104" ht="118.5" customHeight="1" x14ac:dyDescent="0.25">
      <c r="H396" s="47"/>
      <c r="I396" s="47"/>
      <c r="J396" s="49"/>
      <c r="K396" s="49"/>
      <c r="L396" s="49"/>
      <c r="M396" s="49"/>
      <c r="R396" s="49"/>
      <c r="S396" s="49"/>
      <c r="T396" s="49"/>
      <c r="U396" s="49"/>
      <c r="V396" s="49"/>
      <c r="AA396" s="49"/>
      <c r="AB396" s="49"/>
      <c r="AC396" s="49"/>
      <c r="AD396" s="49"/>
      <c r="AE396" s="49"/>
      <c r="AF396" s="49"/>
      <c r="AG396" s="49"/>
      <c r="AH396" s="49"/>
      <c r="AI396" s="49"/>
      <c r="AJ396" s="49"/>
      <c r="AO396" s="49"/>
      <c r="AR396" s="49"/>
      <c r="AT396" s="49"/>
      <c r="AU396" s="49"/>
      <c r="BB396" s="49"/>
      <c r="BH396" s="49"/>
      <c r="BK396" s="49"/>
      <c r="BL396" s="49"/>
      <c r="BW396" s="49"/>
      <c r="CA396" s="49"/>
      <c r="CE396" s="49"/>
      <c r="CF396" s="49"/>
      <c r="CG396" s="49"/>
      <c r="CR396" s="49"/>
      <c r="CS396" s="49"/>
      <c r="CU396" s="49"/>
      <c r="CY396" s="49"/>
      <c r="CZ396" s="49"/>
    </row>
    <row r="397" spans="8:104" ht="118.5" customHeight="1" x14ac:dyDescent="0.25">
      <c r="H397" s="47"/>
      <c r="I397" s="47"/>
      <c r="J397" s="49"/>
      <c r="K397" s="49"/>
      <c r="L397" s="49"/>
      <c r="M397" s="49"/>
      <c r="R397" s="49"/>
      <c r="S397" s="49"/>
      <c r="T397" s="49"/>
      <c r="U397" s="49"/>
      <c r="V397" s="49"/>
      <c r="AA397" s="49"/>
      <c r="AB397" s="49"/>
      <c r="AC397" s="49"/>
      <c r="AD397" s="49"/>
      <c r="AE397" s="49"/>
      <c r="AF397" s="49"/>
      <c r="AG397" s="49"/>
      <c r="AH397" s="49"/>
      <c r="AI397" s="49"/>
      <c r="AJ397" s="49"/>
      <c r="AO397" s="49"/>
      <c r="AR397" s="49"/>
      <c r="AT397" s="49"/>
      <c r="AU397" s="49"/>
      <c r="BB397" s="49"/>
      <c r="BH397" s="49"/>
      <c r="BK397" s="49"/>
      <c r="BL397" s="49"/>
      <c r="BW397" s="49"/>
      <c r="CA397" s="49"/>
      <c r="CE397" s="49"/>
      <c r="CF397" s="49"/>
      <c r="CG397" s="49"/>
      <c r="CR397" s="49"/>
      <c r="CS397" s="49"/>
      <c r="CU397" s="49"/>
      <c r="CY397" s="49"/>
      <c r="CZ397" s="49"/>
    </row>
    <row r="398" spans="8:104" ht="118.5" customHeight="1" x14ac:dyDescent="0.25">
      <c r="H398" s="47"/>
      <c r="I398" s="47"/>
      <c r="J398" s="49"/>
      <c r="K398" s="49"/>
      <c r="L398" s="49"/>
      <c r="M398" s="49"/>
      <c r="R398" s="49"/>
      <c r="S398" s="49"/>
      <c r="T398" s="49"/>
      <c r="U398" s="49"/>
      <c r="V398" s="49"/>
      <c r="AA398" s="49"/>
      <c r="AB398" s="49"/>
      <c r="AC398" s="49"/>
      <c r="AD398" s="49"/>
      <c r="AE398" s="49"/>
      <c r="AF398" s="49"/>
      <c r="AG398" s="49"/>
      <c r="AH398" s="49"/>
      <c r="AI398" s="49"/>
      <c r="AJ398" s="49"/>
      <c r="AO398" s="49"/>
      <c r="AR398" s="49"/>
      <c r="AT398" s="49"/>
      <c r="AU398" s="49"/>
      <c r="BB398" s="49"/>
      <c r="BH398" s="49"/>
      <c r="BK398" s="49"/>
      <c r="BL398" s="49"/>
      <c r="BW398" s="49"/>
      <c r="CA398" s="49"/>
      <c r="CE398" s="49"/>
      <c r="CF398" s="49"/>
      <c r="CG398" s="49"/>
      <c r="CR398" s="49"/>
      <c r="CS398" s="49"/>
      <c r="CU398" s="49"/>
      <c r="CY398" s="49"/>
      <c r="CZ398" s="49"/>
    </row>
    <row r="399" spans="8:104" ht="118.5" customHeight="1" x14ac:dyDescent="0.25">
      <c r="H399" s="47"/>
      <c r="I399" s="47"/>
      <c r="J399" s="49"/>
      <c r="K399" s="49"/>
      <c r="L399" s="49"/>
      <c r="M399" s="49"/>
      <c r="R399" s="49"/>
      <c r="S399" s="49"/>
      <c r="T399" s="49"/>
      <c r="U399" s="49"/>
      <c r="V399" s="49"/>
      <c r="AA399" s="49"/>
      <c r="AB399" s="49"/>
      <c r="AC399" s="49"/>
      <c r="AD399" s="49"/>
      <c r="AE399" s="49"/>
      <c r="AF399" s="49"/>
      <c r="AG399" s="49"/>
      <c r="AH399" s="49"/>
      <c r="AI399" s="49"/>
      <c r="AJ399" s="49"/>
      <c r="AO399" s="49"/>
      <c r="AR399" s="49"/>
      <c r="AT399" s="49"/>
      <c r="AU399" s="49"/>
      <c r="BB399" s="49"/>
      <c r="BH399" s="49"/>
      <c r="BK399" s="49"/>
      <c r="BL399" s="49"/>
      <c r="BW399" s="49"/>
      <c r="CA399" s="49"/>
      <c r="CE399" s="49"/>
      <c r="CF399" s="49"/>
      <c r="CG399" s="49"/>
      <c r="CR399" s="49"/>
      <c r="CS399" s="49"/>
      <c r="CU399" s="49"/>
      <c r="CY399" s="49"/>
      <c r="CZ399" s="49"/>
    </row>
    <row r="400" spans="8:104" ht="118.5" customHeight="1" x14ac:dyDescent="0.25">
      <c r="H400" s="47"/>
      <c r="I400" s="47"/>
      <c r="J400" s="49"/>
      <c r="K400" s="49"/>
      <c r="L400" s="49"/>
      <c r="M400" s="49"/>
      <c r="R400" s="49"/>
      <c r="S400" s="49"/>
      <c r="T400" s="49"/>
      <c r="U400" s="49"/>
      <c r="V400" s="49"/>
      <c r="AA400" s="49"/>
      <c r="AB400" s="49"/>
      <c r="AC400" s="49"/>
      <c r="AD400" s="49"/>
      <c r="AE400" s="49"/>
      <c r="AF400" s="49"/>
      <c r="AG400" s="49"/>
      <c r="AH400" s="49"/>
      <c r="AI400" s="49"/>
      <c r="AJ400" s="49"/>
      <c r="AO400" s="49"/>
      <c r="AR400" s="49"/>
      <c r="AT400" s="49"/>
      <c r="AU400" s="49"/>
      <c r="BB400" s="49"/>
      <c r="BH400" s="49"/>
      <c r="BK400" s="49"/>
      <c r="BL400" s="49"/>
      <c r="BW400" s="49"/>
      <c r="CA400" s="49"/>
      <c r="CE400" s="49"/>
      <c r="CF400" s="49"/>
      <c r="CG400" s="49"/>
      <c r="CR400" s="49"/>
      <c r="CS400" s="49"/>
      <c r="CU400" s="49"/>
      <c r="CY400" s="49"/>
      <c r="CZ400" s="49"/>
    </row>
    <row r="401" spans="8:104" ht="118.5" customHeight="1" x14ac:dyDescent="0.25">
      <c r="H401" s="47"/>
      <c r="I401" s="47"/>
      <c r="J401" s="49"/>
      <c r="K401" s="49"/>
      <c r="L401" s="49"/>
      <c r="M401" s="49"/>
      <c r="R401" s="49"/>
      <c r="S401" s="49"/>
      <c r="T401" s="49"/>
      <c r="U401" s="49"/>
      <c r="V401" s="49"/>
      <c r="AA401" s="49"/>
      <c r="AB401" s="49"/>
      <c r="AC401" s="49"/>
      <c r="AD401" s="49"/>
      <c r="AE401" s="49"/>
      <c r="AF401" s="49"/>
      <c r="AG401" s="49"/>
      <c r="AH401" s="49"/>
      <c r="AI401" s="49"/>
      <c r="AJ401" s="49"/>
      <c r="AO401" s="49"/>
      <c r="AR401" s="49"/>
      <c r="AT401" s="49"/>
      <c r="AU401" s="49"/>
      <c r="BB401" s="49"/>
      <c r="BH401" s="49"/>
      <c r="BK401" s="49"/>
      <c r="BL401" s="49"/>
      <c r="BW401" s="49"/>
      <c r="CA401" s="49"/>
      <c r="CE401" s="49"/>
      <c r="CF401" s="49"/>
      <c r="CG401" s="49"/>
      <c r="CR401" s="49"/>
      <c r="CS401" s="49"/>
      <c r="CU401" s="49"/>
      <c r="CY401" s="49"/>
      <c r="CZ401" s="49"/>
    </row>
    <row r="402" spans="8:104" ht="118.5" customHeight="1" x14ac:dyDescent="0.25">
      <c r="H402" s="47"/>
      <c r="I402" s="47"/>
      <c r="J402" s="49"/>
      <c r="K402" s="49"/>
      <c r="L402" s="49"/>
      <c r="M402" s="49"/>
      <c r="R402" s="49"/>
      <c r="S402" s="49"/>
      <c r="T402" s="49"/>
      <c r="U402" s="49"/>
      <c r="V402" s="49"/>
      <c r="AA402" s="49"/>
      <c r="AB402" s="49"/>
      <c r="AC402" s="49"/>
      <c r="AD402" s="49"/>
      <c r="AE402" s="49"/>
      <c r="AF402" s="49"/>
      <c r="AG402" s="49"/>
      <c r="AH402" s="49"/>
      <c r="AI402" s="49"/>
      <c r="AJ402" s="49"/>
      <c r="AO402" s="49"/>
      <c r="AR402" s="49"/>
      <c r="AT402" s="49"/>
      <c r="AU402" s="49"/>
      <c r="BB402" s="49"/>
      <c r="BH402" s="49"/>
      <c r="BK402" s="49"/>
      <c r="BL402" s="49"/>
      <c r="BW402" s="49"/>
      <c r="CA402" s="49"/>
      <c r="CE402" s="49"/>
      <c r="CF402" s="49"/>
      <c r="CG402" s="49"/>
      <c r="CR402" s="49"/>
      <c r="CS402" s="49"/>
      <c r="CU402" s="49"/>
      <c r="CY402" s="49"/>
      <c r="CZ402" s="49"/>
    </row>
    <row r="403" spans="8:104" ht="118.5" customHeight="1" x14ac:dyDescent="0.25">
      <c r="H403" s="47"/>
      <c r="I403" s="47"/>
      <c r="J403" s="49"/>
      <c r="K403" s="49"/>
      <c r="L403" s="49"/>
      <c r="M403" s="49"/>
      <c r="R403" s="49"/>
      <c r="S403" s="49"/>
      <c r="T403" s="49"/>
      <c r="U403" s="49"/>
      <c r="V403" s="49"/>
      <c r="AA403" s="49"/>
      <c r="AB403" s="49"/>
      <c r="AC403" s="49"/>
      <c r="AD403" s="49"/>
      <c r="AE403" s="49"/>
      <c r="AF403" s="49"/>
      <c r="AG403" s="49"/>
      <c r="AH403" s="49"/>
      <c r="AI403" s="49"/>
      <c r="AJ403" s="49"/>
      <c r="AO403" s="49"/>
      <c r="AR403" s="49"/>
      <c r="AT403" s="49"/>
      <c r="AU403" s="49"/>
      <c r="BB403" s="49"/>
      <c r="BH403" s="49"/>
      <c r="BK403" s="49"/>
      <c r="BL403" s="49"/>
      <c r="BW403" s="49"/>
      <c r="CA403" s="49"/>
      <c r="CE403" s="49"/>
      <c r="CF403" s="49"/>
      <c r="CG403" s="49"/>
      <c r="CR403" s="49"/>
      <c r="CS403" s="49"/>
      <c r="CU403" s="49"/>
      <c r="CY403" s="49"/>
      <c r="CZ403" s="49"/>
    </row>
    <row r="404" spans="8:104" ht="118.5" customHeight="1" x14ac:dyDescent="0.25">
      <c r="H404" s="47"/>
      <c r="I404" s="47"/>
      <c r="J404" s="49"/>
      <c r="K404" s="49"/>
      <c r="L404" s="49"/>
      <c r="M404" s="49"/>
      <c r="R404" s="49"/>
      <c r="S404" s="49"/>
      <c r="T404" s="49"/>
      <c r="U404" s="49"/>
      <c r="V404" s="49"/>
      <c r="AA404" s="49"/>
      <c r="AB404" s="49"/>
      <c r="AC404" s="49"/>
      <c r="AD404" s="49"/>
      <c r="AE404" s="49"/>
      <c r="AF404" s="49"/>
      <c r="AG404" s="49"/>
      <c r="AH404" s="49"/>
      <c r="AI404" s="49"/>
      <c r="AJ404" s="49"/>
      <c r="AO404" s="49"/>
      <c r="AR404" s="49"/>
      <c r="AT404" s="49"/>
      <c r="AU404" s="49"/>
      <c r="BB404" s="49"/>
      <c r="BH404" s="49"/>
      <c r="BK404" s="49"/>
      <c r="BL404" s="49"/>
      <c r="BW404" s="49"/>
      <c r="CA404" s="49"/>
      <c r="CE404" s="49"/>
      <c r="CF404" s="49"/>
      <c r="CG404" s="49"/>
      <c r="CR404" s="49"/>
      <c r="CS404" s="49"/>
      <c r="CU404" s="49"/>
      <c r="CY404" s="49"/>
      <c r="CZ404" s="49"/>
    </row>
    <row r="405" spans="8:104" ht="118.5" customHeight="1" x14ac:dyDescent="0.25">
      <c r="H405" s="47"/>
      <c r="I405" s="47"/>
      <c r="J405" s="49"/>
      <c r="K405" s="49"/>
      <c r="L405" s="49"/>
      <c r="M405" s="49"/>
      <c r="R405" s="49"/>
      <c r="S405" s="49"/>
      <c r="T405" s="49"/>
      <c r="U405" s="49"/>
      <c r="V405" s="49"/>
      <c r="AA405" s="49"/>
      <c r="AB405" s="49"/>
      <c r="AC405" s="49"/>
      <c r="AD405" s="49"/>
      <c r="AE405" s="49"/>
      <c r="AF405" s="49"/>
      <c r="AG405" s="49"/>
      <c r="AH405" s="49"/>
      <c r="AI405" s="49"/>
      <c r="AJ405" s="49"/>
      <c r="AO405" s="49"/>
      <c r="AR405" s="49"/>
      <c r="AT405" s="49"/>
      <c r="AU405" s="49"/>
      <c r="BB405" s="49"/>
      <c r="BH405" s="49"/>
      <c r="BK405" s="49"/>
      <c r="BL405" s="49"/>
      <c r="BW405" s="49"/>
      <c r="CA405" s="49"/>
      <c r="CE405" s="49"/>
      <c r="CF405" s="49"/>
      <c r="CG405" s="49"/>
      <c r="CR405" s="49"/>
      <c r="CS405" s="49"/>
      <c r="CU405" s="49"/>
      <c r="CY405" s="49"/>
      <c r="CZ405" s="49"/>
    </row>
    <row r="406" spans="8:104" ht="118.5" customHeight="1" x14ac:dyDescent="0.25">
      <c r="H406" s="47"/>
      <c r="I406" s="47"/>
      <c r="J406" s="49"/>
      <c r="K406" s="49"/>
      <c r="L406" s="49"/>
      <c r="M406" s="49"/>
      <c r="R406" s="49"/>
      <c r="S406" s="49"/>
      <c r="T406" s="49"/>
      <c r="U406" s="49"/>
      <c r="V406" s="49"/>
      <c r="AA406" s="49"/>
      <c r="AB406" s="49"/>
      <c r="AC406" s="49"/>
      <c r="AD406" s="49"/>
      <c r="AE406" s="49"/>
      <c r="AF406" s="49"/>
      <c r="AG406" s="49"/>
      <c r="AH406" s="49"/>
      <c r="AI406" s="49"/>
      <c r="AJ406" s="49"/>
      <c r="AO406" s="49"/>
      <c r="AR406" s="49"/>
      <c r="AT406" s="49"/>
      <c r="AU406" s="49"/>
      <c r="BB406" s="49"/>
      <c r="BH406" s="49"/>
      <c r="BK406" s="49"/>
      <c r="BL406" s="49"/>
      <c r="BW406" s="49"/>
      <c r="CA406" s="49"/>
      <c r="CE406" s="49"/>
      <c r="CF406" s="49"/>
      <c r="CG406" s="49"/>
      <c r="CR406" s="49"/>
      <c r="CS406" s="49"/>
      <c r="CU406" s="49"/>
      <c r="CY406" s="49"/>
      <c r="CZ406" s="49"/>
    </row>
    <row r="407" spans="8:104" ht="118.5" customHeight="1" x14ac:dyDescent="0.25">
      <c r="H407" s="47"/>
      <c r="I407" s="47"/>
      <c r="J407" s="49"/>
      <c r="K407" s="49"/>
      <c r="L407" s="49"/>
      <c r="M407" s="49"/>
      <c r="R407" s="49"/>
      <c r="S407" s="49"/>
      <c r="T407" s="49"/>
      <c r="U407" s="49"/>
      <c r="V407" s="49"/>
      <c r="AA407" s="49"/>
      <c r="AB407" s="49"/>
      <c r="AC407" s="49"/>
      <c r="AD407" s="49"/>
      <c r="AE407" s="49"/>
      <c r="AF407" s="49"/>
      <c r="AG407" s="49"/>
      <c r="AH407" s="49"/>
      <c r="AI407" s="49"/>
      <c r="AJ407" s="49"/>
      <c r="AO407" s="49"/>
      <c r="AR407" s="49"/>
      <c r="AT407" s="49"/>
      <c r="AU407" s="49"/>
      <c r="BB407" s="49"/>
      <c r="BH407" s="49"/>
      <c r="BK407" s="49"/>
      <c r="BL407" s="49"/>
      <c r="BW407" s="49"/>
      <c r="CA407" s="49"/>
      <c r="CE407" s="49"/>
      <c r="CF407" s="49"/>
      <c r="CG407" s="49"/>
      <c r="CR407" s="49"/>
      <c r="CS407" s="49"/>
      <c r="CU407" s="49"/>
      <c r="CY407" s="49"/>
      <c r="CZ407" s="49"/>
    </row>
    <row r="408" spans="8:104" ht="118.5" customHeight="1" x14ac:dyDescent="0.25">
      <c r="H408" s="47"/>
      <c r="I408" s="47"/>
      <c r="J408" s="49"/>
      <c r="K408" s="49"/>
      <c r="L408" s="49"/>
      <c r="M408" s="49"/>
      <c r="R408" s="49"/>
      <c r="S408" s="49"/>
      <c r="T408" s="49"/>
      <c r="U408" s="49"/>
      <c r="V408" s="49"/>
      <c r="AA408" s="49"/>
      <c r="AB408" s="49"/>
      <c r="AC408" s="49"/>
      <c r="AD408" s="49"/>
      <c r="AE408" s="49"/>
      <c r="AF408" s="49"/>
      <c r="AG408" s="49"/>
      <c r="AH408" s="49"/>
      <c r="AI408" s="49"/>
      <c r="AJ408" s="49"/>
      <c r="AO408" s="49"/>
      <c r="AR408" s="49"/>
      <c r="AT408" s="49"/>
      <c r="AU408" s="49"/>
      <c r="BB408" s="49"/>
      <c r="BH408" s="49"/>
      <c r="BK408" s="49"/>
      <c r="BL408" s="49"/>
      <c r="BW408" s="49"/>
      <c r="CA408" s="49"/>
      <c r="CE408" s="49"/>
      <c r="CF408" s="49"/>
      <c r="CG408" s="49"/>
      <c r="CR408" s="49"/>
      <c r="CS408" s="49"/>
      <c r="CU408" s="49"/>
      <c r="CY408" s="49"/>
      <c r="CZ408" s="49"/>
    </row>
    <row r="409" spans="8:104" ht="118.5" customHeight="1" x14ac:dyDescent="0.25">
      <c r="H409" s="47"/>
      <c r="I409" s="47"/>
      <c r="J409" s="49"/>
      <c r="K409" s="49"/>
      <c r="L409" s="49"/>
      <c r="M409" s="49"/>
      <c r="R409" s="49"/>
      <c r="S409" s="49"/>
      <c r="T409" s="49"/>
      <c r="U409" s="49"/>
      <c r="V409" s="49"/>
      <c r="AA409" s="49"/>
      <c r="AB409" s="49"/>
      <c r="AC409" s="49"/>
      <c r="AD409" s="49"/>
      <c r="AE409" s="49"/>
      <c r="AF409" s="49"/>
      <c r="AG409" s="49"/>
      <c r="AH409" s="49"/>
      <c r="AI409" s="49"/>
      <c r="AJ409" s="49"/>
      <c r="AO409" s="49"/>
      <c r="AR409" s="49"/>
      <c r="AT409" s="49"/>
      <c r="AU409" s="49"/>
      <c r="BB409" s="49"/>
      <c r="BH409" s="49"/>
      <c r="BK409" s="49"/>
      <c r="BL409" s="49"/>
      <c r="BW409" s="49"/>
      <c r="CA409" s="49"/>
      <c r="CE409" s="49"/>
      <c r="CF409" s="49"/>
      <c r="CG409" s="49"/>
      <c r="CR409" s="49"/>
      <c r="CS409" s="49"/>
      <c r="CU409" s="49"/>
      <c r="CY409" s="49"/>
      <c r="CZ409" s="49"/>
    </row>
    <row r="410" spans="8:104" ht="118.5" customHeight="1" x14ac:dyDescent="0.25">
      <c r="H410" s="47"/>
      <c r="I410" s="47"/>
      <c r="J410" s="49"/>
      <c r="K410" s="49"/>
      <c r="L410" s="49"/>
      <c r="M410" s="49"/>
      <c r="R410" s="49"/>
      <c r="S410" s="49"/>
      <c r="T410" s="49"/>
      <c r="U410" s="49"/>
      <c r="V410" s="49"/>
      <c r="AA410" s="49"/>
      <c r="AB410" s="49"/>
      <c r="AC410" s="49"/>
      <c r="AD410" s="49"/>
      <c r="AE410" s="49"/>
      <c r="AF410" s="49"/>
      <c r="AG410" s="49"/>
      <c r="AH410" s="49"/>
      <c r="AI410" s="49"/>
      <c r="AJ410" s="49"/>
      <c r="AO410" s="49"/>
      <c r="AR410" s="49"/>
      <c r="AT410" s="49"/>
      <c r="AU410" s="49"/>
      <c r="BB410" s="49"/>
      <c r="BH410" s="49"/>
      <c r="BK410" s="49"/>
      <c r="BL410" s="49"/>
      <c r="BW410" s="49"/>
      <c r="CA410" s="49"/>
      <c r="CE410" s="49"/>
      <c r="CF410" s="49"/>
      <c r="CG410" s="49"/>
      <c r="CR410" s="49"/>
      <c r="CS410" s="49"/>
      <c r="CU410" s="49"/>
      <c r="CY410" s="49"/>
      <c r="CZ410" s="49"/>
    </row>
    <row r="411" spans="8:104" ht="118.5" customHeight="1" x14ac:dyDescent="0.25">
      <c r="H411" s="47"/>
      <c r="I411" s="47"/>
      <c r="J411" s="49"/>
      <c r="K411" s="49"/>
      <c r="L411" s="49"/>
      <c r="M411" s="49"/>
      <c r="R411" s="49"/>
      <c r="S411" s="49"/>
      <c r="T411" s="49"/>
      <c r="U411" s="49"/>
      <c r="V411" s="49"/>
      <c r="AA411" s="49"/>
      <c r="AB411" s="49"/>
      <c r="AC411" s="49"/>
      <c r="AD411" s="49"/>
      <c r="AE411" s="49"/>
      <c r="AF411" s="49"/>
      <c r="AG411" s="49"/>
      <c r="AH411" s="49"/>
      <c r="AI411" s="49"/>
      <c r="AJ411" s="49"/>
      <c r="AO411" s="49"/>
      <c r="AR411" s="49"/>
      <c r="AT411" s="49"/>
      <c r="AU411" s="49"/>
      <c r="BB411" s="49"/>
      <c r="BH411" s="49"/>
      <c r="BK411" s="49"/>
      <c r="BL411" s="49"/>
      <c r="BW411" s="49"/>
      <c r="CA411" s="49"/>
      <c r="CE411" s="49"/>
      <c r="CF411" s="49"/>
      <c r="CG411" s="49"/>
      <c r="CR411" s="49"/>
      <c r="CS411" s="49"/>
      <c r="CU411" s="49"/>
      <c r="CY411" s="49"/>
      <c r="CZ411" s="49"/>
    </row>
    <row r="412" spans="8:104" ht="118.5" customHeight="1" x14ac:dyDescent="0.25">
      <c r="H412" s="47"/>
      <c r="I412" s="47"/>
      <c r="J412" s="49"/>
      <c r="K412" s="49"/>
      <c r="L412" s="49"/>
      <c r="M412" s="49"/>
      <c r="R412" s="49"/>
      <c r="S412" s="49"/>
      <c r="T412" s="49"/>
      <c r="U412" s="49"/>
      <c r="V412" s="49"/>
      <c r="AA412" s="49"/>
      <c r="AB412" s="49"/>
      <c r="AC412" s="49"/>
      <c r="AD412" s="49"/>
      <c r="AE412" s="49"/>
      <c r="AF412" s="49"/>
      <c r="AG412" s="49"/>
      <c r="AH412" s="49"/>
      <c r="AI412" s="49"/>
      <c r="AJ412" s="49"/>
      <c r="AO412" s="49"/>
      <c r="AR412" s="49"/>
      <c r="AT412" s="49"/>
      <c r="AU412" s="49"/>
      <c r="BB412" s="49"/>
      <c r="BH412" s="49"/>
      <c r="BK412" s="49"/>
      <c r="BL412" s="49"/>
      <c r="BW412" s="49"/>
      <c r="CA412" s="49"/>
      <c r="CE412" s="49"/>
      <c r="CF412" s="49"/>
      <c r="CG412" s="49"/>
      <c r="CR412" s="49"/>
      <c r="CS412" s="49"/>
      <c r="CU412" s="49"/>
      <c r="CY412" s="49"/>
      <c r="CZ412" s="49"/>
    </row>
    <row r="413" spans="8:104" ht="118.5" customHeight="1" x14ac:dyDescent="0.25">
      <c r="H413" s="47"/>
      <c r="I413" s="47"/>
      <c r="J413" s="49"/>
      <c r="K413" s="49"/>
      <c r="L413" s="49"/>
      <c r="M413" s="49"/>
      <c r="R413" s="49"/>
      <c r="S413" s="49"/>
      <c r="T413" s="49"/>
      <c r="U413" s="49"/>
      <c r="V413" s="49"/>
      <c r="AA413" s="49"/>
      <c r="AB413" s="49"/>
      <c r="AC413" s="49"/>
      <c r="AD413" s="49"/>
      <c r="AE413" s="49"/>
      <c r="AF413" s="49"/>
      <c r="AG413" s="49"/>
      <c r="AH413" s="49"/>
      <c r="AI413" s="49"/>
      <c r="AJ413" s="49"/>
      <c r="AO413" s="49"/>
      <c r="AR413" s="49"/>
      <c r="AT413" s="49"/>
      <c r="AU413" s="49"/>
      <c r="BB413" s="49"/>
      <c r="BH413" s="49"/>
      <c r="BK413" s="49"/>
      <c r="BL413" s="49"/>
      <c r="BW413" s="49"/>
      <c r="CA413" s="49"/>
      <c r="CE413" s="49"/>
      <c r="CF413" s="49"/>
      <c r="CG413" s="49"/>
      <c r="CR413" s="49"/>
      <c r="CS413" s="49"/>
      <c r="CU413" s="49"/>
      <c r="CY413" s="49"/>
      <c r="CZ413" s="49"/>
    </row>
    <row r="414" spans="8:104" ht="118.5" customHeight="1" x14ac:dyDescent="0.25">
      <c r="H414" s="47"/>
      <c r="I414" s="47"/>
      <c r="J414" s="49"/>
      <c r="K414" s="49"/>
      <c r="L414" s="49"/>
      <c r="M414" s="49"/>
      <c r="R414" s="49"/>
      <c r="S414" s="49"/>
      <c r="T414" s="49"/>
      <c r="U414" s="49"/>
      <c r="V414" s="49"/>
      <c r="AA414" s="49"/>
      <c r="AB414" s="49"/>
      <c r="AC414" s="49"/>
      <c r="AD414" s="49"/>
      <c r="AE414" s="49"/>
      <c r="AF414" s="49"/>
      <c r="AG414" s="49"/>
      <c r="AH414" s="49"/>
      <c r="AI414" s="49"/>
      <c r="AJ414" s="49"/>
      <c r="AO414" s="49"/>
      <c r="AR414" s="49"/>
      <c r="AT414" s="49"/>
      <c r="AU414" s="49"/>
      <c r="BB414" s="49"/>
      <c r="BH414" s="49"/>
      <c r="BK414" s="49"/>
      <c r="BL414" s="49"/>
      <c r="BW414" s="49"/>
      <c r="CA414" s="49"/>
      <c r="CE414" s="49"/>
      <c r="CF414" s="49"/>
      <c r="CG414" s="49"/>
      <c r="CR414" s="49"/>
      <c r="CS414" s="49"/>
      <c r="CU414" s="49"/>
      <c r="CY414" s="49"/>
      <c r="CZ414" s="49"/>
    </row>
    <row r="415" spans="8:104" ht="118.5" customHeight="1" x14ac:dyDescent="0.25">
      <c r="H415" s="47"/>
      <c r="I415" s="47"/>
      <c r="J415" s="49"/>
      <c r="K415" s="49"/>
      <c r="L415" s="49"/>
      <c r="M415" s="49"/>
      <c r="R415" s="49"/>
      <c r="S415" s="49"/>
      <c r="T415" s="49"/>
      <c r="U415" s="49"/>
      <c r="V415" s="49"/>
      <c r="AA415" s="49"/>
      <c r="AB415" s="49"/>
      <c r="AC415" s="49"/>
      <c r="AD415" s="49"/>
      <c r="AE415" s="49"/>
      <c r="AF415" s="49"/>
      <c r="AG415" s="49"/>
      <c r="AH415" s="49"/>
      <c r="AI415" s="49"/>
      <c r="AJ415" s="49"/>
      <c r="AO415" s="49"/>
      <c r="AR415" s="49"/>
      <c r="AT415" s="49"/>
      <c r="AU415" s="49"/>
      <c r="BB415" s="49"/>
      <c r="BH415" s="49"/>
      <c r="BK415" s="49"/>
      <c r="BL415" s="49"/>
      <c r="BW415" s="49"/>
      <c r="CA415" s="49"/>
      <c r="CE415" s="49"/>
      <c r="CF415" s="49"/>
      <c r="CG415" s="49"/>
      <c r="CR415" s="49"/>
      <c r="CS415" s="49"/>
      <c r="CU415" s="49"/>
      <c r="CY415" s="49"/>
      <c r="CZ415" s="49"/>
    </row>
    <row r="416" spans="8:104" ht="118.5" customHeight="1" x14ac:dyDescent="0.25">
      <c r="H416" s="47"/>
      <c r="I416" s="47"/>
      <c r="J416" s="49"/>
      <c r="K416" s="49"/>
      <c r="L416" s="49"/>
      <c r="M416" s="49"/>
      <c r="R416" s="49"/>
      <c r="S416" s="49"/>
      <c r="T416" s="49"/>
      <c r="U416" s="49"/>
      <c r="V416" s="49"/>
      <c r="AA416" s="49"/>
      <c r="AB416" s="49"/>
      <c r="AC416" s="49"/>
      <c r="AD416" s="49"/>
      <c r="AE416" s="49"/>
      <c r="AF416" s="49"/>
      <c r="AG416" s="49"/>
      <c r="AH416" s="49"/>
      <c r="AI416" s="49"/>
      <c r="AJ416" s="49"/>
      <c r="AO416" s="49"/>
      <c r="AR416" s="49"/>
      <c r="AT416" s="49"/>
      <c r="AU416" s="49"/>
      <c r="BB416" s="49"/>
      <c r="BH416" s="49"/>
      <c r="BK416" s="49"/>
      <c r="BL416" s="49"/>
      <c r="BW416" s="49"/>
      <c r="CA416" s="49"/>
      <c r="CE416" s="49"/>
      <c r="CF416" s="49"/>
      <c r="CG416" s="49"/>
      <c r="CR416" s="49"/>
      <c r="CS416" s="49"/>
      <c r="CU416" s="49"/>
      <c r="CY416" s="49"/>
      <c r="CZ416" s="49"/>
    </row>
    <row r="417" spans="8:104" ht="118.5" customHeight="1" x14ac:dyDescent="0.25">
      <c r="H417" s="47"/>
      <c r="I417" s="47"/>
      <c r="J417" s="49"/>
      <c r="K417" s="49"/>
      <c r="L417" s="49"/>
      <c r="M417" s="49"/>
      <c r="R417" s="49"/>
      <c r="S417" s="49"/>
      <c r="T417" s="49"/>
      <c r="U417" s="49"/>
      <c r="V417" s="49"/>
      <c r="AA417" s="49"/>
      <c r="AB417" s="49"/>
      <c r="AC417" s="49"/>
      <c r="AD417" s="49"/>
      <c r="AE417" s="49"/>
      <c r="AF417" s="49"/>
      <c r="AG417" s="49"/>
      <c r="AH417" s="49"/>
      <c r="AI417" s="49"/>
      <c r="AJ417" s="49"/>
      <c r="AO417" s="49"/>
      <c r="AR417" s="49"/>
      <c r="AT417" s="49"/>
      <c r="AU417" s="49"/>
      <c r="BB417" s="49"/>
      <c r="BH417" s="49"/>
      <c r="BK417" s="49"/>
      <c r="BL417" s="49"/>
      <c r="BW417" s="49"/>
      <c r="CA417" s="49"/>
      <c r="CE417" s="49"/>
      <c r="CF417" s="49"/>
      <c r="CG417" s="49"/>
      <c r="CR417" s="49"/>
      <c r="CS417" s="49"/>
      <c r="CU417" s="49"/>
      <c r="CY417" s="49"/>
      <c r="CZ417" s="49"/>
    </row>
    <row r="418" spans="8:104" ht="118.5" customHeight="1" x14ac:dyDescent="0.25">
      <c r="H418" s="47"/>
      <c r="I418" s="47"/>
      <c r="J418" s="49"/>
      <c r="K418" s="49"/>
      <c r="L418" s="49"/>
      <c r="M418" s="49"/>
      <c r="R418" s="49"/>
      <c r="S418" s="49"/>
      <c r="T418" s="49"/>
      <c r="U418" s="49"/>
      <c r="V418" s="49"/>
      <c r="AA418" s="49"/>
      <c r="AB418" s="49"/>
      <c r="AC418" s="49"/>
      <c r="AD418" s="49"/>
      <c r="AE418" s="49"/>
      <c r="AF418" s="49"/>
      <c r="AG418" s="49"/>
      <c r="AH418" s="49"/>
      <c r="AI418" s="49"/>
      <c r="AJ418" s="49"/>
      <c r="AO418" s="49"/>
      <c r="AR418" s="49"/>
      <c r="AT418" s="49"/>
      <c r="AU418" s="49"/>
      <c r="BB418" s="49"/>
      <c r="BH418" s="49"/>
      <c r="BK418" s="49"/>
      <c r="BL418" s="49"/>
      <c r="BW418" s="49"/>
      <c r="CA418" s="49"/>
      <c r="CE418" s="49"/>
      <c r="CF418" s="49"/>
      <c r="CG418" s="49"/>
      <c r="CR418" s="49"/>
      <c r="CS418" s="49"/>
      <c r="CU418" s="49"/>
      <c r="CY418" s="49"/>
      <c r="CZ418" s="49"/>
    </row>
    <row r="419" spans="8:104" ht="118.5" customHeight="1" x14ac:dyDescent="0.25">
      <c r="H419" s="47"/>
      <c r="I419" s="47"/>
      <c r="J419" s="49"/>
      <c r="K419" s="49"/>
      <c r="L419" s="49"/>
      <c r="M419" s="49"/>
      <c r="R419" s="49"/>
      <c r="S419" s="49"/>
      <c r="T419" s="49"/>
      <c r="U419" s="49"/>
      <c r="V419" s="49"/>
      <c r="AA419" s="49"/>
      <c r="AB419" s="49"/>
      <c r="AC419" s="49"/>
      <c r="AD419" s="49"/>
      <c r="AE419" s="49"/>
      <c r="AF419" s="49"/>
      <c r="AG419" s="49"/>
      <c r="AH419" s="49"/>
      <c r="AI419" s="49"/>
      <c r="AJ419" s="49"/>
      <c r="AO419" s="49"/>
      <c r="AR419" s="49"/>
      <c r="AT419" s="49"/>
      <c r="AU419" s="49"/>
      <c r="BB419" s="49"/>
      <c r="BH419" s="49"/>
      <c r="BK419" s="49"/>
      <c r="BL419" s="49"/>
      <c r="BW419" s="49"/>
      <c r="CA419" s="49"/>
      <c r="CE419" s="49"/>
      <c r="CF419" s="49"/>
      <c r="CG419" s="49"/>
      <c r="CR419" s="49"/>
      <c r="CS419" s="49"/>
      <c r="CU419" s="49"/>
      <c r="CY419" s="49"/>
      <c r="CZ419" s="49"/>
    </row>
    <row r="420" spans="8:104" ht="118.5" customHeight="1" x14ac:dyDescent="0.25">
      <c r="H420" s="47"/>
      <c r="I420" s="47"/>
      <c r="J420" s="49"/>
      <c r="K420" s="49"/>
      <c r="L420" s="49"/>
      <c r="M420" s="49"/>
      <c r="R420" s="49"/>
      <c r="S420" s="49"/>
      <c r="T420" s="49"/>
      <c r="U420" s="49"/>
      <c r="V420" s="49"/>
      <c r="AA420" s="49"/>
      <c r="AB420" s="49"/>
      <c r="AC420" s="49"/>
      <c r="AD420" s="49"/>
      <c r="AE420" s="49"/>
      <c r="AF420" s="49"/>
      <c r="AG420" s="49"/>
      <c r="AH420" s="49"/>
      <c r="AI420" s="49"/>
      <c r="AJ420" s="49"/>
      <c r="AO420" s="49"/>
      <c r="AR420" s="49"/>
      <c r="AT420" s="49"/>
      <c r="AU420" s="49"/>
      <c r="BB420" s="49"/>
      <c r="BH420" s="49"/>
      <c r="BK420" s="49"/>
      <c r="BL420" s="49"/>
      <c r="BW420" s="49"/>
      <c r="CA420" s="49"/>
      <c r="CE420" s="49"/>
      <c r="CF420" s="49"/>
      <c r="CG420" s="49"/>
      <c r="CR420" s="49"/>
      <c r="CS420" s="49"/>
      <c r="CU420" s="49"/>
      <c r="CY420" s="49"/>
      <c r="CZ420" s="49"/>
    </row>
    <row r="421" spans="8:104" ht="118.5" customHeight="1" x14ac:dyDescent="0.25">
      <c r="H421" s="47"/>
      <c r="I421" s="47"/>
      <c r="J421" s="49"/>
      <c r="K421" s="49"/>
      <c r="L421" s="49"/>
      <c r="M421" s="49"/>
      <c r="R421" s="49"/>
      <c r="S421" s="49"/>
      <c r="T421" s="49"/>
      <c r="U421" s="49"/>
      <c r="V421" s="49"/>
      <c r="AA421" s="49"/>
      <c r="AB421" s="49"/>
      <c r="AC421" s="49"/>
      <c r="AD421" s="49"/>
      <c r="AE421" s="49"/>
      <c r="AF421" s="49"/>
      <c r="AG421" s="49"/>
      <c r="AH421" s="49"/>
      <c r="AI421" s="49"/>
      <c r="AJ421" s="49"/>
      <c r="AO421" s="49"/>
      <c r="AR421" s="49"/>
      <c r="AT421" s="49"/>
      <c r="AU421" s="49"/>
      <c r="BB421" s="49"/>
      <c r="BH421" s="49"/>
      <c r="BK421" s="49"/>
      <c r="BL421" s="49"/>
      <c r="BW421" s="49"/>
      <c r="CA421" s="49"/>
      <c r="CE421" s="49"/>
      <c r="CF421" s="49"/>
      <c r="CG421" s="49"/>
      <c r="CR421" s="49"/>
      <c r="CS421" s="49"/>
      <c r="CU421" s="49"/>
      <c r="CY421" s="49"/>
      <c r="CZ421" s="49"/>
    </row>
    <row r="422" spans="8:104" ht="118.5" customHeight="1" x14ac:dyDescent="0.25">
      <c r="H422" s="47"/>
      <c r="I422" s="47"/>
      <c r="J422" s="49"/>
      <c r="K422" s="49"/>
      <c r="L422" s="49"/>
      <c r="M422" s="49"/>
      <c r="R422" s="49"/>
      <c r="S422" s="49"/>
      <c r="T422" s="49"/>
      <c r="U422" s="49"/>
      <c r="V422" s="49"/>
      <c r="AA422" s="49"/>
      <c r="AB422" s="49"/>
      <c r="AC422" s="49"/>
      <c r="AD422" s="49"/>
      <c r="AE422" s="49"/>
      <c r="AF422" s="49"/>
      <c r="AG422" s="49"/>
      <c r="AH422" s="49"/>
      <c r="AI422" s="49"/>
      <c r="AJ422" s="49"/>
      <c r="AO422" s="49"/>
      <c r="AR422" s="49"/>
      <c r="AT422" s="49"/>
      <c r="AU422" s="49"/>
      <c r="BB422" s="49"/>
      <c r="BH422" s="49"/>
      <c r="BK422" s="49"/>
      <c r="BL422" s="49"/>
      <c r="BW422" s="49"/>
      <c r="CA422" s="49"/>
      <c r="CE422" s="49"/>
      <c r="CF422" s="49"/>
      <c r="CG422" s="49"/>
      <c r="CR422" s="49"/>
      <c r="CS422" s="49"/>
      <c r="CU422" s="49"/>
      <c r="CY422" s="49"/>
      <c r="CZ422" s="49"/>
    </row>
    <row r="423" spans="8:104" ht="118.5" customHeight="1" x14ac:dyDescent="0.25">
      <c r="H423" s="47"/>
      <c r="I423" s="47"/>
      <c r="J423" s="49"/>
      <c r="K423" s="49"/>
      <c r="L423" s="49"/>
      <c r="M423" s="49"/>
      <c r="R423" s="49"/>
      <c r="S423" s="49"/>
      <c r="T423" s="49"/>
      <c r="U423" s="49"/>
      <c r="V423" s="49"/>
      <c r="AA423" s="49"/>
      <c r="AB423" s="49"/>
      <c r="AC423" s="49"/>
      <c r="AD423" s="49"/>
      <c r="AE423" s="49"/>
      <c r="AF423" s="49"/>
      <c r="AG423" s="49"/>
      <c r="AH423" s="49"/>
      <c r="AI423" s="49"/>
      <c r="AJ423" s="49"/>
      <c r="AO423" s="49"/>
      <c r="AR423" s="49"/>
      <c r="AT423" s="49"/>
      <c r="AU423" s="49"/>
      <c r="BB423" s="49"/>
      <c r="BH423" s="49"/>
      <c r="BK423" s="49"/>
      <c r="BL423" s="49"/>
      <c r="BW423" s="49"/>
      <c r="CA423" s="49"/>
      <c r="CE423" s="49"/>
      <c r="CF423" s="49"/>
      <c r="CG423" s="49"/>
      <c r="CR423" s="49"/>
      <c r="CS423" s="49"/>
      <c r="CU423" s="49"/>
      <c r="CY423" s="49"/>
      <c r="CZ423" s="49"/>
    </row>
    <row r="424" spans="8:104" ht="118.5" customHeight="1" x14ac:dyDescent="0.25">
      <c r="H424" s="47"/>
      <c r="I424" s="47"/>
      <c r="J424" s="49"/>
      <c r="K424" s="49"/>
      <c r="L424" s="49"/>
      <c r="M424" s="49"/>
      <c r="R424" s="49"/>
      <c r="S424" s="49"/>
      <c r="T424" s="49"/>
      <c r="U424" s="49"/>
      <c r="V424" s="49"/>
      <c r="AA424" s="49"/>
      <c r="AB424" s="49"/>
      <c r="AC424" s="49"/>
      <c r="AD424" s="49"/>
      <c r="AE424" s="49"/>
      <c r="AF424" s="49"/>
      <c r="AG424" s="49"/>
      <c r="AH424" s="49"/>
      <c r="AI424" s="49"/>
      <c r="AJ424" s="49"/>
      <c r="AO424" s="49"/>
      <c r="AR424" s="49"/>
      <c r="AT424" s="49"/>
      <c r="AU424" s="49"/>
      <c r="BB424" s="49"/>
      <c r="BH424" s="49"/>
      <c r="BK424" s="49"/>
      <c r="BL424" s="49"/>
      <c r="BW424" s="49"/>
      <c r="CA424" s="49"/>
      <c r="CE424" s="49"/>
      <c r="CF424" s="49"/>
      <c r="CG424" s="49"/>
      <c r="CR424" s="49"/>
      <c r="CS424" s="49"/>
      <c r="CU424" s="49"/>
      <c r="CY424" s="49"/>
      <c r="CZ424" s="49"/>
    </row>
    <row r="425" spans="8:104" ht="118.5" customHeight="1" x14ac:dyDescent="0.25">
      <c r="H425" s="47"/>
      <c r="I425" s="47"/>
      <c r="J425" s="49"/>
      <c r="K425" s="49"/>
      <c r="L425" s="49"/>
      <c r="M425" s="49"/>
      <c r="R425" s="49"/>
      <c r="S425" s="49"/>
      <c r="T425" s="49"/>
      <c r="U425" s="49"/>
      <c r="V425" s="49"/>
      <c r="AA425" s="49"/>
      <c r="AB425" s="49"/>
      <c r="AC425" s="49"/>
      <c r="AD425" s="49"/>
      <c r="AE425" s="49"/>
      <c r="AF425" s="49"/>
      <c r="AG425" s="49"/>
      <c r="AH425" s="49"/>
      <c r="AI425" s="49"/>
      <c r="AJ425" s="49"/>
      <c r="AO425" s="49"/>
      <c r="AR425" s="49"/>
      <c r="AT425" s="49"/>
      <c r="AU425" s="49"/>
      <c r="BB425" s="49"/>
      <c r="BH425" s="49"/>
      <c r="BK425" s="49"/>
      <c r="BL425" s="49"/>
      <c r="BW425" s="49"/>
      <c r="CA425" s="49"/>
      <c r="CE425" s="49"/>
      <c r="CF425" s="49"/>
      <c r="CG425" s="49"/>
      <c r="CR425" s="49"/>
      <c r="CS425" s="49"/>
      <c r="CU425" s="49"/>
      <c r="CY425" s="49"/>
      <c r="CZ425" s="49"/>
    </row>
    <row r="426" spans="8:104" ht="118.5" customHeight="1" x14ac:dyDescent="0.25">
      <c r="H426" s="47"/>
      <c r="I426" s="47"/>
      <c r="J426" s="49"/>
      <c r="K426" s="49"/>
      <c r="L426" s="49"/>
      <c r="M426" s="49"/>
      <c r="R426" s="49"/>
      <c r="S426" s="49"/>
      <c r="T426" s="49"/>
      <c r="U426" s="49"/>
      <c r="V426" s="49"/>
      <c r="AA426" s="49"/>
      <c r="AB426" s="49"/>
      <c r="AC426" s="49"/>
      <c r="AD426" s="49"/>
      <c r="AE426" s="49"/>
      <c r="AF426" s="49"/>
      <c r="AG426" s="49"/>
      <c r="AH426" s="49"/>
      <c r="AI426" s="49"/>
      <c r="AJ426" s="49"/>
      <c r="AO426" s="49"/>
      <c r="AR426" s="49"/>
      <c r="AT426" s="49"/>
      <c r="AU426" s="49"/>
      <c r="BB426" s="49"/>
      <c r="BH426" s="49"/>
      <c r="BK426" s="49"/>
      <c r="BL426" s="49"/>
      <c r="BW426" s="49"/>
      <c r="CA426" s="49"/>
      <c r="CE426" s="49"/>
      <c r="CF426" s="49"/>
      <c r="CG426" s="49"/>
      <c r="CR426" s="49"/>
      <c r="CS426" s="49"/>
      <c r="CU426" s="49"/>
      <c r="CY426" s="49"/>
      <c r="CZ426" s="49"/>
    </row>
    <row r="427" spans="8:104" ht="118.5" customHeight="1" x14ac:dyDescent="0.25">
      <c r="H427" s="47"/>
      <c r="I427" s="47"/>
      <c r="J427" s="49"/>
      <c r="K427" s="49"/>
      <c r="L427" s="49"/>
      <c r="M427" s="49"/>
      <c r="R427" s="49"/>
      <c r="S427" s="49"/>
      <c r="T427" s="49"/>
      <c r="U427" s="49"/>
      <c r="V427" s="49"/>
      <c r="AA427" s="49"/>
      <c r="AB427" s="49"/>
      <c r="AC427" s="49"/>
      <c r="AD427" s="49"/>
      <c r="AE427" s="49"/>
      <c r="AF427" s="49"/>
      <c r="AG427" s="49"/>
      <c r="AH427" s="49"/>
      <c r="AI427" s="49"/>
      <c r="AJ427" s="49"/>
      <c r="AO427" s="49"/>
      <c r="AR427" s="49"/>
      <c r="AT427" s="49"/>
      <c r="AU427" s="49"/>
      <c r="BB427" s="49"/>
      <c r="BH427" s="49"/>
      <c r="BK427" s="49"/>
      <c r="BL427" s="49"/>
      <c r="BW427" s="49"/>
      <c r="CA427" s="49"/>
      <c r="CE427" s="49"/>
      <c r="CF427" s="49"/>
      <c r="CG427" s="49"/>
      <c r="CR427" s="49"/>
      <c r="CS427" s="49"/>
      <c r="CU427" s="49"/>
      <c r="CY427" s="49"/>
      <c r="CZ427" s="49"/>
    </row>
    <row r="428" spans="8:104" ht="118.5" customHeight="1" x14ac:dyDescent="0.25">
      <c r="H428" s="47"/>
      <c r="I428" s="47"/>
      <c r="J428" s="49"/>
      <c r="K428" s="49"/>
      <c r="L428" s="49"/>
      <c r="M428" s="49"/>
      <c r="R428" s="49"/>
      <c r="S428" s="49"/>
      <c r="T428" s="49"/>
      <c r="U428" s="49"/>
      <c r="V428" s="49"/>
      <c r="AA428" s="49"/>
      <c r="AB428" s="49"/>
      <c r="AC428" s="49"/>
      <c r="AD428" s="49"/>
      <c r="AE428" s="49"/>
      <c r="AF428" s="49"/>
      <c r="AG428" s="49"/>
      <c r="AH428" s="49"/>
      <c r="AI428" s="49"/>
      <c r="AJ428" s="49"/>
      <c r="AO428" s="49"/>
      <c r="AR428" s="49"/>
      <c r="AT428" s="49"/>
      <c r="AU428" s="49"/>
      <c r="BB428" s="49"/>
      <c r="BH428" s="49"/>
      <c r="BK428" s="49"/>
      <c r="BL428" s="49"/>
      <c r="BW428" s="49"/>
      <c r="CA428" s="49"/>
      <c r="CE428" s="49"/>
      <c r="CF428" s="49"/>
      <c r="CG428" s="49"/>
      <c r="CR428" s="49"/>
      <c r="CS428" s="49"/>
      <c r="CU428" s="49"/>
      <c r="CY428" s="49"/>
      <c r="CZ428" s="49"/>
    </row>
    <row r="429" spans="8:104" ht="118.5" customHeight="1" x14ac:dyDescent="0.25">
      <c r="H429" s="47"/>
      <c r="I429" s="47"/>
      <c r="J429" s="49"/>
      <c r="K429" s="49"/>
      <c r="L429" s="49"/>
      <c r="M429" s="49"/>
      <c r="R429" s="49"/>
      <c r="S429" s="49"/>
      <c r="T429" s="49"/>
      <c r="U429" s="49"/>
      <c r="V429" s="49"/>
      <c r="AA429" s="49"/>
      <c r="AB429" s="49"/>
      <c r="AC429" s="49"/>
      <c r="AD429" s="49"/>
      <c r="AE429" s="49"/>
      <c r="AF429" s="49"/>
      <c r="AG429" s="49"/>
      <c r="AH429" s="49"/>
      <c r="AI429" s="49"/>
      <c r="AJ429" s="49"/>
      <c r="AO429" s="49"/>
      <c r="AR429" s="49"/>
      <c r="AT429" s="49"/>
      <c r="AU429" s="49"/>
      <c r="BB429" s="49"/>
      <c r="BH429" s="49"/>
      <c r="BK429" s="49"/>
      <c r="BL429" s="49"/>
      <c r="BW429" s="49"/>
      <c r="CA429" s="49"/>
      <c r="CE429" s="49"/>
      <c r="CF429" s="49"/>
      <c r="CG429" s="49"/>
      <c r="CR429" s="49"/>
      <c r="CS429" s="49"/>
      <c r="CU429" s="49"/>
      <c r="CY429" s="49"/>
      <c r="CZ429" s="49"/>
    </row>
    <row r="430" spans="8:104" ht="118.5" customHeight="1" x14ac:dyDescent="0.25">
      <c r="H430" s="47"/>
      <c r="I430" s="47"/>
      <c r="J430" s="49"/>
      <c r="K430" s="49"/>
      <c r="L430" s="49"/>
      <c r="M430" s="49"/>
      <c r="R430" s="49"/>
      <c r="S430" s="49"/>
      <c r="T430" s="49"/>
      <c r="U430" s="49"/>
      <c r="V430" s="49"/>
      <c r="AA430" s="49"/>
      <c r="AB430" s="49"/>
      <c r="AC430" s="49"/>
      <c r="AD430" s="49"/>
      <c r="AE430" s="49"/>
      <c r="AF430" s="49"/>
      <c r="AG430" s="49"/>
      <c r="AH430" s="49"/>
      <c r="AI430" s="49"/>
      <c r="AJ430" s="49"/>
      <c r="AO430" s="49"/>
      <c r="AR430" s="49"/>
      <c r="AT430" s="49"/>
      <c r="AU430" s="49"/>
      <c r="BB430" s="49"/>
      <c r="BH430" s="49"/>
      <c r="BK430" s="49"/>
      <c r="BL430" s="49"/>
      <c r="BW430" s="49"/>
      <c r="CA430" s="49"/>
      <c r="CE430" s="49"/>
      <c r="CF430" s="49"/>
      <c r="CG430" s="49"/>
      <c r="CR430" s="49"/>
      <c r="CS430" s="49"/>
      <c r="CU430" s="49"/>
      <c r="CY430" s="49"/>
      <c r="CZ430" s="49"/>
    </row>
    <row r="431" spans="8:104" ht="118.5" customHeight="1" x14ac:dyDescent="0.25">
      <c r="H431" s="47"/>
      <c r="I431" s="47"/>
      <c r="J431" s="49"/>
      <c r="K431" s="49"/>
      <c r="L431" s="49"/>
      <c r="M431" s="49"/>
      <c r="R431" s="49"/>
      <c r="S431" s="49"/>
      <c r="T431" s="49"/>
      <c r="U431" s="49"/>
      <c r="V431" s="49"/>
      <c r="AA431" s="49"/>
      <c r="AB431" s="49"/>
      <c r="AC431" s="49"/>
      <c r="AD431" s="49"/>
      <c r="AE431" s="49"/>
      <c r="AF431" s="49"/>
      <c r="AG431" s="49"/>
      <c r="AH431" s="49"/>
      <c r="AI431" s="49"/>
      <c r="AJ431" s="49"/>
      <c r="AO431" s="49"/>
      <c r="AR431" s="49"/>
      <c r="AT431" s="49"/>
      <c r="AU431" s="49"/>
      <c r="BB431" s="49"/>
      <c r="BH431" s="49"/>
      <c r="BK431" s="49"/>
      <c r="BL431" s="49"/>
      <c r="BW431" s="49"/>
      <c r="CA431" s="49"/>
      <c r="CE431" s="49"/>
      <c r="CF431" s="49"/>
      <c r="CG431" s="49"/>
      <c r="CR431" s="49"/>
      <c r="CS431" s="49"/>
      <c r="CU431" s="49"/>
      <c r="CY431" s="49"/>
      <c r="CZ431" s="49"/>
    </row>
    <row r="432" spans="8:104" ht="118.5" customHeight="1" x14ac:dyDescent="0.25">
      <c r="H432" s="47"/>
      <c r="I432" s="47"/>
      <c r="J432" s="49"/>
      <c r="K432" s="49"/>
      <c r="L432" s="49"/>
      <c r="M432" s="49"/>
      <c r="R432" s="49"/>
      <c r="S432" s="49"/>
      <c r="T432" s="49"/>
      <c r="U432" s="49"/>
      <c r="V432" s="49"/>
      <c r="AA432" s="49"/>
      <c r="AB432" s="49"/>
      <c r="AC432" s="49"/>
      <c r="AD432" s="49"/>
      <c r="AE432" s="49"/>
      <c r="AF432" s="49"/>
      <c r="AG432" s="49"/>
      <c r="AH432" s="49"/>
      <c r="AI432" s="49"/>
      <c r="AJ432" s="49"/>
      <c r="AO432" s="49"/>
      <c r="AR432" s="49"/>
      <c r="AT432" s="49"/>
      <c r="AU432" s="49"/>
      <c r="BB432" s="49"/>
      <c r="BH432" s="49"/>
      <c r="BK432" s="49"/>
      <c r="BL432" s="49"/>
      <c r="BW432" s="49"/>
      <c r="CA432" s="49"/>
      <c r="CE432" s="49"/>
      <c r="CF432" s="49"/>
      <c r="CG432" s="49"/>
      <c r="CR432" s="49"/>
      <c r="CS432" s="49"/>
      <c r="CU432" s="49"/>
      <c r="CY432" s="49"/>
      <c r="CZ432" s="49"/>
    </row>
    <row r="433" spans="8:104" ht="118.5" customHeight="1" x14ac:dyDescent="0.25">
      <c r="H433" s="47"/>
      <c r="I433" s="47"/>
      <c r="J433" s="49"/>
      <c r="K433" s="49"/>
      <c r="L433" s="49"/>
      <c r="M433" s="49"/>
      <c r="R433" s="49"/>
      <c r="S433" s="49"/>
      <c r="T433" s="49"/>
      <c r="U433" s="49"/>
      <c r="V433" s="49"/>
      <c r="AA433" s="49"/>
      <c r="AB433" s="49"/>
      <c r="AC433" s="49"/>
      <c r="AD433" s="49"/>
      <c r="AE433" s="49"/>
      <c r="AF433" s="49"/>
      <c r="AG433" s="49"/>
      <c r="AH433" s="49"/>
      <c r="AI433" s="49"/>
      <c r="AJ433" s="49"/>
      <c r="AO433" s="49"/>
      <c r="AR433" s="49"/>
      <c r="AT433" s="49"/>
      <c r="AU433" s="49"/>
      <c r="BB433" s="49"/>
      <c r="BH433" s="49"/>
      <c r="BK433" s="49"/>
      <c r="BL433" s="49"/>
      <c r="BW433" s="49"/>
      <c r="CA433" s="49"/>
      <c r="CE433" s="49"/>
      <c r="CF433" s="49"/>
      <c r="CG433" s="49"/>
      <c r="CR433" s="49"/>
      <c r="CS433" s="49"/>
      <c r="CU433" s="49"/>
      <c r="CY433" s="49"/>
      <c r="CZ433" s="49"/>
    </row>
    <row r="434" spans="8:104" ht="118.5" customHeight="1" x14ac:dyDescent="0.25">
      <c r="H434" s="47"/>
      <c r="I434" s="47"/>
      <c r="J434" s="49"/>
      <c r="K434" s="49"/>
      <c r="L434" s="49"/>
      <c r="M434" s="49"/>
      <c r="R434" s="49"/>
      <c r="S434" s="49"/>
      <c r="T434" s="49"/>
      <c r="U434" s="49"/>
      <c r="V434" s="49"/>
      <c r="AA434" s="49"/>
      <c r="AB434" s="49"/>
      <c r="AC434" s="49"/>
      <c r="AD434" s="49"/>
      <c r="AE434" s="49"/>
      <c r="AF434" s="49"/>
      <c r="AG434" s="49"/>
      <c r="AH434" s="49"/>
      <c r="AI434" s="49"/>
      <c r="AJ434" s="49"/>
      <c r="AO434" s="49"/>
      <c r="AR434" s="49"/>
      <c r="AT434" s="49"/>
      <c r="AU434" s="49"/>
      <c r="BB434" s="49"/>
      <c r="BH434" s="49"/>
      <c r="BK434" s="49"/>
      <c r="BL434" s="49"/>
      <c r="BW434" s="49"/>
      <c r="CA434" s="49"/>
      <c r="CE434" s="49"/>
      <c r="CF434" s="49"/>
      <c r="CG434" s="49"/>
      <c r="CR434" s="49"/>
      <c r="CS434" s="49"/>
      <c r="CU434" s="49"/>
      <c r="CY434" s="49"/>
      <c r="CZ434" s="49"/>
    </row>
    <row r="435" spans="8:104" ht="118.5" customHeight="1" x14ac:dyDescent="0.25">
      <c r="H435" s="47"/>
      <c r="I435" s="47"/>
      <c r="J435" s="49"/>
      <c r="K435" s="49"/>
      <c r="L435" s="49"/>
      <c r="M435" s="49"/>
      <c r="R435" s="49"/>
      <c r="S435" s="49"/>
      <c r="T435" s="49"/>
      <c r="U435" s="49"/>
      <c r="V435" s="49"/>
      <c r="AA435" s="49"/>
      <c r="AB435" s="49"/>
      <c r="AC435" s="49"/>
      <c r="AD435" s="49"/>
      <c r="AE435" s="49"/>
      <c r="AF435" s="49"/>
      <c r="AG435" s="49"/>
      <c r="AH435" s="49"/>
      <c r="AI435" s="49"/>
      <c r="AJ435" s="49"/>
      <c r="AO435" s="49"/>
      <c r="AR435" s="49"/>
      <c r="AT435" s="49"/>
      <c r="AU435" s="49"/>
      <c r="BB435" s="49"/>
      <c r="BH435" s="49"/>
      <c r="BK435" s="49"/>
      <c r="BL435" s="49"/>
      <c r="BW435" s="49"/>
      <c r="CA435" s="49"/>
      <c r="CE435" s="49"/>
      <c r="CF435" s="49"/>
      <c r="CG435" s="49"/>
      <c r="CR435" s="49"/>
      <c r="CS435" s="49"/>
      <c r="CU435" s="49"/>
      <c r="CY435" s="49"/>
      <c r="CZ435" s="49"/>
    </row>
    <row r="436" spans="8:104" ht="118.5" customHeight="1" x14ac:dyDescent="0.25">
      <c r="H436" s="47"/>
      <c r="I436" s="47"/>
      <c r="J436" s="49"/>
      <c r="K436" s="49"/>
      <c r="L436" s="49"/>
      <c r="M436" s="49"/>
      <c r="R436" s="49"/>
      <c r="S436" s="49"/>
      <c r="T436" s="49"/>
      <c r="U436" s="49"/>
      <c r="V436" s="49"/>
      <c r="AA436" s="49"/>
      <c r="AB436" s="49"/>
      <c r="AC436" s="49"/>
      <c r="AD436" s="49"/>
      <c r="AE436" s="49"/>
      <c r="AF436" s="49"/>
      <c r="AG436" s="49"/>
      <c r="AH436" s="49"/>
      <c r="AI436" s="49"/>
      <c r="AJ436" s="49"/>
      <c r="AO436" s="49"/>
      <c r="AR436" s="49"/>
      <c r="AT436" s="49"/>
      <c r="AU436" s="49"/>
      <c r="BB436" s="49"/>
      <c r="BH436" s="49"/>
      <c r="BK436" s="49"/>
      <c r="BL436" s="49"/>
      <c r="BW436" s="49"/>
      <c r="CA436" s="49"/>
      <c r="CE436" s="49"/>
      <c r="CF436" s="49"/>
      <c r="CG436" s="49"/>
      <c r="CR436" s="49"/>
      <c r="CS436" s="49"/>
      <c r="CU436" s="49"/>
      <c r="CY436" s="49"/>
      <c r="CZ436" s="49"/>
    </row>
    <row r="437" spans="8:104" ht="118.5" customHeight="1" x14ac:dyDescent="0.25">
      <c r="H437" s="47"/>
      <c r="I437" s="47"/>
      <c r="J437" s="49"/>
      <c r="K437" s="49"/>
      <c r="L437" s="49"/>
      <c r="M437" s="49"/>
      <c r="R437" s="49"/>
      <c r="S437" s="49"/>
      <c r="T437" s="49"/>
      <c r="U437" s="49"/>
      <c r="V437" s="49"/>
      <c r="AA437" s="49"/>
      <c r="AB437" s="49"/>
      <c r="AC437" s="49"/>
      <c r="AD437" s="49"/>
      <c r="AE437" s="49"/>
      <c r="AF437" s="49"/>
      <c r="AG437" s="49"/>
      <c r="AH437" s="49"/>
      <c r="AI437" s="49"/>
      <c r="AJ437" s="49"/>
      <c r="AO437" s="49"/>
      <c r="AR437" s="49"/>
      <c r="AT437" s="49"/>
      <c r="AU437" s="49"/>
      <c r="BB437" s="49"/>
      <c r="BH437" s="49"/>
      <c r="BK437" s="49"/>
      <c r="BL437" s="49"/>
      <c r="BW437" s="49"/>
      <c r="CA437" s="49"/>
      <c r="CE437" s="49"/>
      <c r="CF437" s="49"/>
      <c r="CG437" s="49"/>
      <c r="CR437" s="49"/>
      <c r="CS437" s="49"/>
      <c r="CU437" s="49"/>
      <c r="CY437" s="49"/>
      <c r="CZ437" s="49"/>
    </row>
    <row r="438" spans="8:104" ht="118.5" customHeight="1" x14ac:dyDescent="0.25">
      <c r="H438" s="47"/>
      <c r="I438" s="47"/>
      <c r="J438" s="49"/>
      <c r="K438" s="49"/>
      <c r="L438" s="49"/>
      <c r="M438" s="49"/>
      <c r="R438" s="49"/>
      <c r="S438" s="49"/>
      <c r="T438" s="49"/>
      <c r="U438" s="49"/>
      <c r="V438" s="49"/>
      <c r="AA438" s="49"/>
      <c r="AB438" s="49"/>
      <c r="AC438" s="49"/>
      <c r="AD438" s="49"/>
      <c r="AE438" s="49"/>
      <c r="AF438" s="49"/>
      <c r="AG438" s="49"/>
      <c r="AH438" s="49"/>
      <c r="AI438" s="49"/>
      <c r="AJ438" s="49"/>
      <c r="AO438" s="49"/>
      <c r="AR438" s="49"/>
      <c r="AT438" s="49"/>
      <c r="AU438" s="49"/>
      <c r="BB438" s="49"/>
      <c r="BH438" s="49"/>
      <c r="BK438" s="49"/>
      <c r="BL438" s="49"/>
      <c r="BW438" s="49"/>
      <c r="CA438" s="49"/>
      <c r="CE438" s="49"/>
      <c r="CF438" s="49"/>
      <c r="CG438" s="49"/>
      <c r="CR438" s="49"/>
      <c r="CS438" s="49"/>
      <c r="CU438" s="49"/>
      <c r="CY438" s="49"/>
      <c r="CZ438" s="49"/>
    </row>
    <row r="439" spans="8:104" ht="118.5" customHeight="1" x14ac:dyDescent="0.25">
      <c r="H439" s="47"/>
      <c r="I439" s="47"/>
      <c r="J439" s="49"/>
      <c r="K439" s="49"/>
      <c r="L439" s="49"/>
      <c r="M439" s="49"/>
      <c r="R439" s="49"/>
      <c r="S439" s="49"/>
      <c r="T439" s="49"/>
      <c r="U439" s="49"/>
      <c r="V439" s="49"/>
      <c r="AA439" s="49"/>
      <c r="AB439" s="49"/>
      <c r="AC439" s="49"/>
      <c r="AD439" s="49"/>
      <c r="AE439" s="49"/>
      <c r="AF439" s="49"/>
      <c r="AG439" s="49"/>
      <c r="AH439" s="49"/>
      <c r="AI439" s="49"/>
      <c r="AJ439" s="49"/>
      <c r="AO439" s="49"/>
      <c r="AR439" s="49"/>
      <c r="AT439" s="49"/>
      <c r="AU439" s="49"/>
      <c r="BB439" s="49"/>
      <c r="BH439" s="49"/>
      <c r="BK439" s="49"/>
      <c r="BL439" s="49"/>
      <c r="BW439" s="49"/>
      <c r="CA439" s="49"/>
      <c r="CE439" s="49"/>
      <c r="CF439" s="49"/>
      <c r="CG439" s="49"/>
      <c r="CR439" s="49"/>
      <c r="CS439" s="49"/>
      <c r="CU439" s="49"/>
      <c r="CY439" s="49"/>
      <c r="CZ439" s="49"/>
    </row>
    <row r="440" spans="8:104" ht="118.5" customHeight="1" x14ac:dyDescent="0.25">
      <c r="H440" s="47"/>
      <c r="I440" s="47"/>
      <c r="J440" s="49"/>
      <c r="K440" s="49"/>
      <c r="L440" s="49"/>
      <c r="M440" s="49"/>
      <c r="R440" s="49"/>
      <c r="S440" s="49"/>
      <c r="T440" s="49"/>
      <c r="U440" s="49"/>
      <c r="V440" s="49"/>
      <c r="AA440" s="49"/>
      <c r="AB440" s="49"/>
      <c r="AC440" s="49"/>
      <c r="AD440" s="49"/>
      <c r="AE440" s="49"/>
      <c r="AF440" s="49"/>
      <c r="AG440" s="49"/>
      <c r="AH440" s="49"/>
      <c r="AI440" s="49"/>
      <c r="AJ440" s="49"/>
      <c r="AO440" s="49"/>
      <c r="AR440" s="49"/>
      <c r="AT440" s="49"/>
      <c r="AU440" s="49"/>
      <c r="BB440" s="49"/>
      <c r="BH440" s="49"/>
      <c r="BK440" s="49"/>
      <c r="BL440" s="49"/>
      <c r="BW440" s="49"/>
      <c r="CA440" s="49"/>
      <c r="CE440" s="49"/>
      <c r="CF440" s="49"/>
      <c r="CG440" s="49"/>
      <c r="CR440" s="49"/>
      <c r="CS440" s="49"/>
      <c r="CU440" s="49"/>
      <c r="CY440" s="49"/>
      <c r="CZ440" s="49"/>
    </row>
    <row r="441" spans="8:104" ht="118.5" customHeight="1" x14ac:dyDescent="0.25">
      <c r="H441" s="47"/>
      <c r="I441" s="47"/>
      <c r="J441" s="49"/>
      <c r="K441" s="49"/>
      <c r="L441" s="49"/>
      <c r="M441" s="49"/>
      <c r="R441" s="49"/>
      <c r="S441" s="49"/>
      <c r="T441" s="49"/>
      <c r="U441" s="49"/>
      <c r="V441" s="49"/>
      <c r="AA441" s="49"/>
      <c r="AB441" s="49"/>
      <c r="AC441" s="49"/>
      <c r="AD441" s="49"/>
      <c r="AE441" s="49"/>
      <c r="AF441" s="49"/>
      <c r="AG441" s="49"/>
      <c r="AH441" s="49"/>
      <c r="AI441" s="49"/>
      <c r="AJ441" s="49"/>
      <c r="AO441" s="49"/>
      <c r="AR441" s="49"/>
      <c r="AT441" s="49"/>
      <c r="AU441" s="49"/>
      <c r="BB441" s="49"/>
      <c r="BH441" s="49"/>
      <c r="BK441" s="49"/>
      <c r="BL441" s="49"/>
      <c r="BW441" s="49"/>
      <c r="CA441" s="49"/>
      <c r="CE441" s="49"/>
      <c r="CF441" s="49"/>
      <c r="CG441" s="49"/>
      <c r="CR441" s="49"/>
      <c r="CS441" s="49"/>
      <c r="CU441" s="49"/>
      <c r="CY441" s="49"/>
      <c r="CZ441" s="49"/>
    </row>
    <row r="442" spans="8:104" ht="118.5" customHeight="1" x14ac:dyDescent="0.25">
      <c r="H442" s="47"/>
      <c r="I442" s="47"/>
      <c r="J442" s="49"/>
      <c r="K442" s="49"/>
      <c r="L442" s="49"/>
      <c r="M442" s="49"/>
      <c r="R442" s="49"/>
      <c r="S442" s="49"/>
      <c r="T442" s="49"/>
      <c r="U442" s="49"/>
      <c r="V442" s="49"/>
      <c r="AA442" s="49"/>
      <c r="AB442" s="49"/>
      <c r="AC442" s="49"/>
      <c r="AD442" s="49"/>
      <c r="AE442" s="49"/>
      <c r="AF442" s="49"/>
      <c r="AG442" s="49"/>
      <c r="AH442" s="49"/>
      <c r="AI442" s="49"/>
      <c r="AJ442" s="49"/>
      <c r="AO442" s="49"/>
      <c r="AR442" s="49"/>
      <c r="AT442" s="49"/>
      <c r="AU442" s="49"/>
      <c r="BB442" s="49"/>
      <c r="BH442" s="49"/>
      <c r="BK442" s="49"/>
      <c r="BL442" s="49"/>
      <c r="BW442" s="49"/>
      <c r="CA442" s="49"/>
      <c r="CE442" s="49"/>
      <c r="CF442" s="49"/>
      <c r="CG442" s="49"/>
      <c r="CR442" s="49"/>
      <c r="CS442" s="49"/>
      <c r="CU442" s="49"/>
      <c r="CY442" s="49"/>
      <c r="CZ442" s="49"/>
    </row>
    <row r="443" spans="8:104" ht="118.5" customHeight="1" x14ac:dyDescent="0.25">
      <c r="H443" s="47"/>
      <c r="I443" s="47"/>
      <c r="J443" s="49"/>
      <c r="K443" s="49"/>
      <c r="L443" s="49"/>
      <c r="M443" s="49"/>
      <c r="R443" s="49"/>
      <c r="S443" s="49"/>
      <c r="T443" s="49"/>
      <c r="U443" s="49"/>
      <c r="V443" s="49"/>
      <c r="AA443" s="49"/>
      <c r="AB443" s="49"/>
      <c r="AC443" s="49"/>
      <c r="AD443" s="49"/>
      <c r="AE443" s="49"/>
      <c r="AF443" s="49"/>
      <c r="AG443" s="49"/>
      <c r="AH443" s="49"/>
      <c r="AI443" s="49"/>
      <c r="AJ443" s="49"/>
      <c r="AO443" s="49"/>
      <c r="AR443" s="49"/>
      <c r="AT443" s="49"/>
      <c r="AU443" s="49"/>
      <c r="BB443" s="49"/>
      <c r="BH443" s="49"/>
      <c r="BK443" s="49"/>
      <c r="BL443" s="49"/>
      <c r="BW443" s="49"/>
      <c r="CA443" s="49"/>
      <c r="CE443" s="49"/>
      <c r="CF443" s="49"/>
      <c r="CG443" s="49"/>
      <c r="CR443" s="49"/>
      <c r="CS443" s="49"/>
      <c r="CU443" s="49"/>
      <c r="CY443" s="49"/>
      <c r="CZ443" s="49"/>
    </row>
    <row r="444" spans="8:104" ht="118.5" customHeight="1" x14ac:dyDescent="0.25">
      <c r="H444" s="47"/>
      <c r="I444" s="47"/>
      <c r="J444" s="49"/>
      <c r="K444" s="49"/>
      <c r="L444" s="49"/>
      <c r="M444" s="49"/>
      <c r="R444" s="49"/>
      <c r="S444" s="49"/>
      <c r="T444" s="49"/>
      <c r="U444" s="49"/>
      <c r="V444" s="49"/>
      <c r="AA444" s="49"/>
      <c r="AB444" s="49"/>
      <c r="AC444" s="49"/>
      <c r="AD444" s="49"/>
      <c r="AE444" s="49"/>
      <c r="AF444" s="49"/>
      <c r="AG444" s="49"/>
      <c r="AH444" s="49"/>
      <c r="AI444" s="49"/>
      <c r="AJ444" s="49"/>
      <c r="AO444" s="49"/>
      <c r="AR444" s="49"/>
      <c r="AT444" s="49"/>
      <c r="AU444" s="49"/>
      <c r="BB444" s="49"/>
      <c r="BH444" s="49"/>
      <c r="BK444" s="49"/>
      <c r="BL444" s="49"/>
      <c r="BW444" s="49"/>
      <c r="CA444" s="49"/>
      <c r="CE444" s="49"/>
      <c r="CF444" s="49"/>
      <c r="CG444" s="49"/>
      <c r="CR444" s="49"/>
      <c r="CS444" s="49"/>
      <c r="CU444" s="49"/>
      <c r="CY444" s="49"/>
      <c r="CZ444" s="49"/>
    </row>
    <row r="445" spans="8:104" ht="118.5" customHeight="1" x14ac:dyDescent="0.25">
      <c r="H445" s="47"/>
      <c r="I445" s="47"/>
      <c r="J445" s="49"/>
      <c r="K445" s="49"/>
      <c r="L445" s="49"/>
      <c r="M445" s="49"/>
      <c r="R445" s="49"/>
      <c r="S445" s="49"/>
      <c r="T445" s="49"/>
      <c r="U445" s="49"/>
      <c r="V445" s="49"/>
      <c r="AA445" s="49"/>
      <c r="AB445" s="49"/>
      <c r="AC445" s="49"/>
      <c r="AD445" s="49"/>
      <c r="AE445" s="49"/>
      <c r="AF445" s="49"/>
      <c r="AG445" s="49"/>
      <c r="AH445" s="49"/>
      <c r="AI445" s="49"/>
      <c r="AJ445" s="49"/>
      <c r="AO445" s="49"/>
      <c r="AR445" s="49"/>
      <c r="AT445" s="49"/>
      <c r="AU445" s="49"/>
      <c r="BB445" s="49"/>
      <c r="BH445" s="49"/>
      <c r="BK445" s="49"/>
      <c r="BL445" s="49"/>
      <c r="BW445" s="49"/>
      <c r="CA445" s="49"/>
      <c r="CE445" s="49"/>
      <c r="CF445" s="49"/>
      <c r="CG445" s="49"/>
      <c r="CR445" s="49"/>
      <c r="CS445" s="49"/>
      <c r="CU445" s="49"/>
      <c r="CY445" s="49"/>
      <c r="CZ445" s="49"/>
    </row>
    <row r="446" spans="8:104" ht="118.5" customHeight="1" x14ac:dyDescent="0.25">
      <c r="H446" s="47"/>
      <c r="I446" s="47"/>
      <c r="J446" s="49"/>
      <c r="K446" s="49"/>
      <c r="L446" s="49"/>
      <c r="M446" s="49"/>
      <c r="R446" s="49"/>
      <c r="S446" s="49"/>
      <c r="T446" s="49"/>
      <c r="U446" s="49"/>
      <c r="V446" s="49"/>
      <c r="AA446" s="49"/>
      <c r="AB446" s="49"/>
      <c r="AC446" s="49"/>
      <c r="AD446" s="49"/>
      <c r="AE446" s="49"/>
      <c r="AF446" s="49"/>
      <c r="AG446" s="49"/>
      <c r="AH446" s="49"/>
      <c r="AI446" s="49"/>
      <c r="AJ446" s="49"/>
      <c r="AO446" s="49"/>
      <c r="AR446" s="49"/>
      <c r="AT446" s="49"/>
      <c r="AU446" s="49"/>
      <c r="BB446" s="49"/>
      <c r="BH446" s="49"/>
      <c r="BK446" s="49"/>
      <c r="BL446" s="49"/>
      <c r="BW446" s="49"/>
      <c r="CA446" s="49"/>
      <c r="CE446" s="49"/>
      <c r="CF446" s="49"/>
      <c r="CG446" s="49"/>
      <c r="CR446" s="49"/>
      <c r="CS446" s="49"/>
      <c r="CU446" s="49"/>
      <c r="CY446" s="49"/>
      <c r="CZ446" s="49"/>
    </row>
    <row r="447" spans="8:104" ht="118.5" customHeight="1" x14ac:dyDescent="0.25">
      <c r="H447" s="47"/>
      <c r="I447" s="47"/>
      <c r="J447" s="49"/>
      <c r="K447" s="49"/>
      <c r="L447" s="49"/>
      <c r="M447" s="49"/>
      <c r="R447" s="49"/>
      <c r="S447" s="49"/>
      <c r="T447" s="49"/>
      <c r="U447" s="49"/>
      <c r="V447" s="49"/>
      <c r="AA447" s="49"/>
      <c r="AB447" s="49"/>
      <c r="AC447" s="49"/>
      <c r="AD447" s="49"/>
      <c r="AE447" s="49"/>
      <c r="AF447" s="49"/>
      <c r="AG447" s="49"/>
      <c r="AH447" s="49"/>
      <c r="AI447" s="49"/>
      <c r="AJ447" s="49"/>
      <c r="AO447" s="49"/>
      <c r="AR447" s="49"/>
      <c r="AT447" s="49"/>
      <c r="AU447" s="49"/>
      <c r="BB447" s="49"/>
      <c r="BH447" s="49"/>
      <c r="BK447" s="49"/>
      <c r="BL447" s="49"/>
      <c r="BW447" s="49"/>
      <c r="CA447" s="49"/>
      <c r="CE447" s="49"/>
      <c r="CF447" s="49"/>
      <c r="CG447" s="49"/>
      <c r="CR447" s="49"/>
      <c r="CS447" s="49"/>
      <c r="CU447" s="49"/>
      <c r="CY447" s="49"/>
      <c r="CZ447" s="49"/>
    </row>
    <row r="448" spans="8:104" ht="118.5" customHeight="1" x14ac:dyDescent="0.25">
      <c r="H448" s="47"/>
      <c r="I448" s="47"/>
      <c r="J448" s="49"/>
      <c r="K448" s="49"/>
      <c r="L448" s="49"/>
      <c r="M448" s="49"/>
      <c r="R448" s="49"/>
      <c r="S448" s="49"/>
      <c r="T448" s="49"/>
      <c r="U448" s="49"/>
      <c r="V448" s="49"/>
      <c r="AA448" s="49"/>
      <c r="AB448" s="49"/>
      <c r="AC448" s="49"/>
      <c r="AD448" s="49"/>
      <c r="AE448" s="49"/>
      <c r="AF448" s="49"/>
      <c r="AG448" s="49"/>
      <c r="AH448" s="49"/>
      <c r="AI448" s="49"/>
      <c r="AJ448" s="49"/>
      <c r="AO448" s="49"/>
      <c r="AR448" s="49"/>
      <c r="AT448" s="49"/>
      <c r="AU448" s="49"/>
      <c r="BB448" s="49"/>
      <c r="BH448" s="49"/>
      <c r="BK448" s="49"/>
      <c r="BL448" s="49"/>
      <c r="BW448" s="49"/>
      <c r="CA448" s="49"/>
      <c r="CE448" s="49"/>
      <c r="CF448" s="49"/>
      <c r="CG448" s="49"/>
      <c r="CR448" s="49"/>
      <c r="CS448" s="49"/>
      <c r="CU448" s="49"/>
      <c r="CY448" s="49"/>
      <c r="CZ448" s="49"/>
    </row>
    <row r="449" spans="8:104" ht="118.5" customHeight="1" x14ac:dyDescent="0.25">
      <c r="H449" s="47"/>
      <c r="I449" s="47"/>
      <c r="J449" s="49"/>
      <c r="K449" s="49"/>
      <c r="L449" s="49"/>
      <c r="M449" s="49"/>
      <c r="R449" s="49"/>
      <c r="S449" s="49"/>
      <c r="T449" s="49"/>
      <c r="U449" s="49"/>
      <c r="V449" s="49"/>
      <c r="AA449" s="49"/>
      <c r="AB449" s="49"/>
      <c r="AC449" s="49"/>
      <c r="AD449" s="49"/>
      <c r="AE449" s="49"/>
      <c r="AF449" s="49"/>
      <c r="AG449" s="49"/>
      <c r="AH449" s="49"/>
      <c r="AI449" s="49"/>
      <c r="AJ449" s="49"/>
      <c r="AO449" s="49"/>
      <c r="AR449" s="49"/>
      <c r="AT449" s="49"/>
      <c r="AU449" s="49"/>
      <c r="BB449" s="49"/>
      <c r="BH449" s="49"/>
      <c r="BK449" s="49"/>
      <c r="BL449" s="49"/>
      <c r="BW449" s="49"/>
      <c r="CA449" s="49"/>
      <c r="CE449" s="49"/>
      <c r="CF449" s="49"/>
      <c r="CG449" s="49"/>
      <c r="CR449" s="49"/>
      <c r="CS449" s="49"/>
      <c r="CU449" s="49"/>
      <c r="CY449" s="49"/>
      <c r="CZ449" s="49"/>
    </row>
    <row r="450" spans="8:104" ht="118.5" customHeight="1" x14ac:dyDescent="0.25">
      <c r="H450" s="47"/>
      <c r="I450" s="47"/>
      <c r="J450" s="49"/>
      <c r="K450" s="49"/>
      <c r="L450" s="49"/>
      <c r="M450" s="49"/>
      <c r="R450" s="49"/>
      <c r="S450" s="49"/>
      <c r="T450" s="49"/>
      <c r="U450" s="49"/>
      <c r="V450" s="49"/>
      <c r="AA450" s="49"/>
      <c r="AB450" s="49"/>
      <c r="AC450" s="49"/>
      <c r="AD450" s="49"/>
      <c r="AE450" s="49"/>
      <c r="AF450" s="49"/>
      <c r="AG450" s="49"/>
      <c r="AH450" s="49"/>
      <c r="AI450" s="49"/>
      <c r="AJ450" s="49"/>
      <c r="AO450" s="49"/>
      <c r="AR450" s="49"/>
      <c r="AT450" s="49"/>
      <c r="AU450" s="49"/>
      <c r="BB450" s="49"/>
      <c r="BH450" s="49"/>
      <c r="BK450" s="49"/>
      <c r="BL450" s="49"/>
      <c r="BW450" s="49"/>
      <c r="CA450" s="49"/>
      <c r="CE450" s="49"/>
      <c r="CF450" s="49"/>
      <c r="CG450" s="49"/>
      <c r="CR450" s="49"/>
      <c r="CS450" s="49"/>
      <c r="CU450" s="49"/>
      <c r="CY450" s="49"/>
      <c r="CZ450" s="49"/>
    </row>
    <row r="451" spans="8:104" ht="118.5" customHeight="1" x14ac:dyDescent="0.25">
      <c r="H451" s="47"/>
      <c r="I451" s="47"/>
      <c r="J451" s="49"/>
      <c r="K451" s="49"/>
      <c r="L451" s="49"/>
      <c r="M451" s="49"/>
      <c r="R451" s="49"/>
      <c r="S451" s="49"/>
      <c r="T451" s="49"/>
      <c r="U451" s="49"/>
      <c r="V451" s="49"/>
      <c r="AA451" s="49"/>
      <c r="AB451" s="49"/>
      <c r="AC451" s="49"/>
      <c r="AD451" s="49"/>
      <c r="AE451" s="49"/>
      <c r="AF451" s="49"/>
      <c r="AG451" s="49"/>
      <c r="AH451" s="49"/>
      <c r="AI451" s="49"/>
      <c r="AJ451" s="49"/>
      <c r="AO451" s="49"/>
      <c r="AR451" s="49"/>
      <c r="AT451" s="49"/>
      <c r="AU451" s="49"/>
      <c r="BB451" s="49"/>
      <c r="BH451" s="49"/>
      <c r="BK451" s="49"/>
      <c r="BL451" s="49"/>
      <c r="BW451" s="49"/>
      <c r="CA451" s="49"/>
      <c r="CE451" s="49"/>
      <c r="CF451" s="49"/>
      <c r="CG451" s="49"/>
      <c r="CR451" s="49"/>
      <c r="CS451" s="49"/>
      <c r="CU451" s="49"/>
      <c r="CY451" s="49"/>
      <c r="CZ451" s="49"/>
    </row>
    <row r="452" spans="8:104" ht="118.5" customHeight="1" x14ac:dyDescent="0.25">
      <c r="H452" s="47"/>
      <c r="I452" s="47"/>
      <c r="J452" s="49"/>
      <c r="K452" s="49"/>
      <c r="L452" s="49"/>
      <c r="M452" s="49"/>
      <c r="R452" s="49"/>
      <c r="S452" s="49"/>
      <c r="T452" s="49"/>
      <c r="U452" s="49"/>
      <c r="V452" s="49"/>
      <c r="AA452" s="49"/>
      <c r="AB452" s="49"/>
      <c r="AC452" s="49"/>
      <c r="AD452" s="49"/>
      <c r="AE452" s="49"/>
      <c r="AF452" s="49"/>
      <c r="AG452" s="49"/>
      <c r="AH452" s="49"/>
      <c r="AI452" s="49"/>
      <c r="AJ452" s="49"/>
      <c r="AO452" s="49"/>
      <c r="AR452" s="49"/>
      <c r="AT452" s="49"/>
      <c r="AU452" s="49"/>
      <c r="BB452" s="49"/>
      <c r="BH452" s="49"/>
      <c r="BK452" s="49"/>
      <c r="BL452" s="49"/>
      <c r="BW452" s="49"/>
      <c r="CA452" s="49"/>
      <c r="CE452" s="49"/>
      <c r="CF452" s="49"/>
      <c r="CG452" s="49"/>
      <c r="CR452" s="49"/>
      <c r="CS452" s="49"/>
      <c r="CU452" s="49"/>
      <c r="CY452" s="49"/>
      <c r="CZ452" s="49"/>
    </row>
    <row r="453" spans="8:104" ht="118.5" customHeight="1" x14ac:dyDescent="0.25">
      <c r="H453" s="47"/>
      <c r="I453" s="47"/>
      <c r="J453" s="49"/>
      <c r="K453" s="49"/>
      <c r="L453" s="49"/>
      <c r="M453" s="49"/>
      <c r="R453" s="49"/>
      <c r="S453" s="49"/>
      <c r="T453" s="49"/>
      <c r="U453" s="49"/>
      <c r="V453" s="49"/>
      <c r="AA453" s="49"/>
      <c r="AB453" s="49"/>
      <c r="AC453" s="49"/>
      <c r="AD453" s="49"/>
      <c r="AE453" s="49"/>
      <c r="AF453" s="49"/>
      <c r="AG453" s="49"/>
      <c r="AH453" s="49"/>
      <c r="AI453" s="49"/>
      <c r="AJ453" s="49"/>
      <c r="AO453" s="49"/>
      <c r="AR453" s="49"/>
      <c r="AT453" s="49"/>
      <c r="AU453" s="49"/>
      <c r="BB453" s="49"/>
      <c r="BH453" s="49"/>
      <c r="BK453" s="49"/>
      <c r="BL453" s="49"/>
      <c r="BW453" s="49"/>
      <c r="CA453" s="49"/>
      <c r="CE453" s="49"/>
      <c r="CF453" s="49"/>
      <c r="CG453" s="49"/>
      <c r="CR453" s="49"/>
      <c r="CS453" s="49"/>
      <c r="CU453" s="49"/>
      <c r="CY453" s="49"/>
      <c r="CZ453" s="49"/>
    </row>
    <row r="454" spans="8:104" ht="118.5" customHeight="1" x14ac:dyDescent="0.25">
      <c r="H454" s="47"/>
      <c r="I454" s="47"/>
      <c r="J454" s="49"/>
      <c r="K454" s="49"/>
      <c r="L454" s="49"/>
      <c r="M454" s="49"/>
      <c r="R454" s="49"/>
      <c r="S454" s="49"/>
      <c r="T454" s="49"/>
      <c r="U454" s="49"/>
      <c r="V454" s="49"/>
      <c r="AA454" s="49"/>
      <c r="AB454" s="49"/>
      <c r="AC454" s="49"/>
      <c r="AD454" s="49"/>
      <c r="AE454" s="49"/>
      <c r="AF454" s="49"/>
      <c r="AG454" s="49"/>
      <c r="AH454" s="49"/>
      <c r="AI454" s="49"/>
      <c r="AJ454" s="49"/>
      <c r="AO454" s="49"/>
      <c r="AR454" s="49"/>
      <c r="AT454" s="49"/>
      <c r="AU454" s="49"/>
      <c r="BB454" s="49"/>
      <c r="BH454" s="49"/>
      <c r="BK454" s="49"/>
      <c r="BL454" s="49"/>
      <c r="BW454" s="49"/>
      <c r="CA454" s="49"/>
      <c r="CE454" s="49"/>
      <c r="CF454" s="49"/>
      <c r="CG454" s="49"/>
      <c r="CR454" s="49"/>
      <c r="CS454" s="49"/>
      <c r="CU454" s="49"/>
      <c r="CY454" s="49"/>
      <c r="CZ454" s="49"/>
    </row>
    <row r="455" spans="8:104" ht="118.5" customHeight="1" x14ac:dyDescent="0.25">
      <c r="H455" s="47"/>
      <c r="I455" s="47"/>
      <c r="J455" s="49"/>
      <c r="K455" s="49"/>
      <c r="L455" s="49"/>
      <c r="M455" s="49"/>
      <c r="R455" s="49"/>
      <c r="S455" s="49"/>
      <c r="T455" s="49"/>
      <c r="U455" s="49"/>
      <c r="V455" s="49"/>
      <c r="AA455" s="49"/>
      <c r="AB455" s="49"/>
      <c r="AC455" s="49"/>
      <c r="AD455" s="49"/>
      <c r="AE455" s="49"/>
      <c r="AF455" s="49"/>
      <c r="AG455" s="49"/>
      <c r="AH455" s="49"/>
      <c r="AI455" s="49"/>
      <c r="AJ455" s="49"/>
      <c r="AO455" s="49"/>
      <c r="AR455" s="49"/>
      <c r="AT455" s="49"/>
      <c r="AU455" s="49"/>
      <c r="BB455" s="49"/>
      <c r="BH455" s="49"/>
      <c r="BK455" s="49"/>
      <c r="BL455" s="49"/>
      <c r="BW455" s="49"/>
      <c r="CA455" s="49"/>
      <c r="CE455" s="49"/>
      <c r="CF455" s="49"/>
      <c r="CG455" s="49"/>
      <c r="CR455" s="49"/>
      <c r="CS455" s="49"/>
      <c r="CU455" s="49"/>
      <c r="CY455" s="49"/>
      <c r="CZ455" s="49"/>
    </row>
    <row r="456" spans="8:104" ht="118.5" customHeight="1" x14ac:dyDescent="0.25">
      <c r="H456" s="47"/>
      <c r="I456" s="47"/>
      <c r="J456" s="49"/>
      <c r="K456" s="49"/>
      <c r="L456" s="49"/>
      <c r="M456" s="49"/>
      <c r="R456" s="49"/>
      <c r="S456" s="49"/>
      <c r="T456" s="49"/>
      <c r="U456" s="49"/>
      <c r="V456" s="49"/>
      <c r="AA456" s="49"/>
      <c r="AB456" s="49"/>
      <c r="AC456" s="49"/>
      <c r="AD456" s="49"/>
      <c r="AE456" s="49"/>
      <c r="AF456" s="49"/>
      <c r="AG456" s="49"/>
      <c r="AH456" s="49"/>
      <c r="AI456" s="49"/>
      <c r="AJ456" s="49"/>
      <c r="AO456" s="49"/>
      <c r="AR456" s="49"/>
      <c r="AT456" s="49"/>
      <c r="AU456" s="49"/>
      <c r="BB456" s="49"/>
      <c r="BH456" s="49"/>
      <c r="BK456" s="49"/>
      <c r="BL456" s="49"/>
      <c r="BW456" s="49"/>
      <c r="CA456" s="49"/>
      <c r="CE456" s="49"/>
      <c r="CF456" s="49"/>
      <c r="CG456" s="49"/>
      <c r="CR456" s="49"/>
      <c r="CS456" s="49"/>
      <c r="CU456" s="49"/>
      <c r="CY456" s="49"/>
      <c r="CZ456" s="49"/>
    </row>
    <row r="457" spans="8:104" ht="118.5" customHeight="1" x14ac:dyDescent="0.25">
      <c r="H457" s="47"/>
      <c r="I457" s="47"/>
      <c r="J457" s="49"/>
      <c r="K457" s="49"/>
      <c r="L457" s="49"/>
      <c r="M457" s="49"/>
      <c r="R457" s="49"/>
      <c r="S457" s="49"/>
      <c r="T457" s="49"/>
      <c r="U457" s="49"/>
      <c r="V457" s="49"/>
      <c r="AA457" s="49"/>
      <c r="AB457" s="49"/>
      <c r="AC457" s="49"/>
      <c r="AD457" s="49"/>
      <c r="AE457" s="49"/>
      <c r="AF457" s="49"/>
      <c r="AG457" s="49"/>
      <c r="AH457" s="49"/>
      <c r="AI457" s="49"/>
      <c r="AJ457" s="49"/>
      <c r="AO457" s="49"/>
      <c r="AR457" s="49"/>
      <c r="AT457" s="49"/>
      <c r="AU457" s="49"/>
      <c r="BB457" s="49"/>
      <c r="BH457" s="49"/>
      <c r="BK457" s="49"/>
      <c r="BL457" s="49"/>
      <c r="BW457" s="49"/>
      <c r="CA457" s="49"/>
      <c r="CE457" s="49"/>
      <c r="CF457" s="49"/>
      <c r="CG457" s="49"/>
      <c r="CR457" s="49"/>
      <c r="CS457" s="49"/>
      <c r="CU457" s="49"/>
      <c r="CY457" s="49"/>
      <c r="CZ457" s="49"/>
    </row>
    <row r="458" spans="8:104" ht="118.5" customHeight="1" x14ac:dyDescent="0.25">
      <c r="H458" s="47"/>
      <c r="I458" s="47"/>
      <c r="J458" s="49"/>
      <c r="K458" s="49"/>
      <c r="L458" s="49"/>
      <c r="M458" s="49"/>
      <c r="R458" s="49"/>
      <c r="S458" s="49"/>
      <c r="T458" s="49"/>
      <c r="U458" s="49"/>
      <c r="V458" s="49"/>
      <c r="AA458" s="49"/>
      <c r="AB458" s="49"/>
      <c r="AC458" s="49"/>
      <c r="AD458" s="49"/>
      <c r="AE458" s="49"/>
      <c r="AF458" s="49"/>
      <c r="AG458" s="49"/>
      <c r="AH458" s="49"/>
      <c r="AI458" s="49"/>
      <c r="AJ458" s="49"/>
      <c r="AO458" s="49"/>
      <c r="AR458" s="49"/>
      <c r="AT458" s="49"/>
      <c r="AU458" s="49"/>
      <c r="BB458" s="49"/>
      <c r="BH458" s="49"/>
      <c r="BK458" s="49"/>
      <c r="BL458" s="49"/>
      <c r="BW458" s="49"/>
      <c r="CA458" s="49"/>
      <c r="CE458" s="49"/>
      <c r="CF458" s="49"/>
      <c r="CG458" s="49"/>
      <c r="CR458" s="49"/>
      <c r="CS458" s="49"/>
      <c r="CU458" s="49"/>
      <c r="CY458" s="49"/>
      <c r="CZ458" s="49"/>
    </row>
    <row r="459" spans="8:104" ht="118.5" customHeight="1" x14ac:dyDescent="0.25">
      <c r="H459" s="47"/>
      <c r="I459" s="47"/>
      <c r="J459" s="49"/>
      <c r="K459" s="49"/>
      <c r="L459" s="49"/>
      <c r="M459" s="49"/>
      <c r="R459" s="49"/>
      <c r="S459" s="49"/>
      <c r="T459" s="49"/>
      <c r="U459" s="49"/>
      <c r="V459" s="49"/>
      <c r="AA459" s="49"/>
      <c r="AB459" s="49"/>
      <c r="AC459" s="49"/>
      <c r="AD459" s="49"/>
      <c r="AE459" s="49"/>
      <c r="AF459" s="49"/>
      <c r="AG459" s="49"/>
      <c r="AH459" s="49"/>
      <c r="AI459" s="49"/>
      <c r="AJ459" s="49"/>
      <c r="AO459" s="49"/>
      <c r="AR459" s="49"/>
      <c r="AT459" s="49"/>
      <c r="AU459" s="49"/>
      <c r="BB459" s="49"/>
      <c r="BH459" s="49"/>
      <c r="BK459" s="49"/>
      <c r="BL459" s="49"/>
      <c r="BW459" s="49"/>
      <c r="CA459" s="49"/>
      <c r="CE459" s="49"/>
      <c r="CF459" s="49"/>
      <c r="CG459" s="49"/>
      <c r="CR459" s="49"/>
      <c r="CS459" s="49"/>
      <c r="CU459" s="49"/>
      <c r="CY459" s="49"/>
      <c r="CZ459" s="49"/>
    </row>
    <row r="460" spans="8:104" ht="118.5" customHeight="1" x14ac:dyDescent="0.25">
      <c r="H460" s="47"/>
      <c r="I460" s="47"/>
      <c r="J460" s="49"/>
      <c r="K460" s="49"/>
      <c r="L460" s="49"/>
      <c r="M460" s="49"/>
      <c r="R460" s="49"/>
      <c r="S460" s="49"/>
      <c r="T460" s="49"/>
      <c r="U460" s="49"/>
      <c r="V460" s="49"/>
      <c r="AA460" s="49"/>
      <c r="AB460" s="49"/>
      <c r="AC460" s="49"/>
      <c r="AD460" s="49"/>
      <c r="AE460" s="49"/>
      <c r="AF460" s="49"/>
      <c r="AG460" s="49"/>
      <c r="AH460" s="49"/>
      <c r="AI460" s="49"/>
      <c r="AJ460" s="49"/>
      <c r="AO460" s="49"/>
      <c r="AR460" s="49"/>
      <c r="AT460" s="49"/>
      <c r="AU460" s="49"/>
      <c r="BB460" s="49"/>
      <c r="BH460" s="49"/>
      <c r="BK460" s="49"/>
      <c r="BL460" s="49"/>
      <c r="BW460" s="49"/>
      <c r="CA460" s="49"/>
      <c r="CE460" s="49"/>
      <c r="CF460" s="49"/>
      <c r="CG460" s="49"/>
      <c r="CR460" s="49"/>
      <c r="CS460" s="49"/>
      <c r="CU460" s="49"/>
      <c r="CY460" s="49"/>
      <c r="CZ460" s="49"/>
    </row>
    <row r="461" spans="8:104" ht="118.5" customHeight="1" x14ac:dyDescent="0.25">
      <c r="H461" s="47"/>
      <c r="I461" s="47"/>
      <c r="J461" s="49"/>
      <c r="K461" s="49"/>
      <c r="L461" s="49"/>
      <c r="M461" s="49"/>
      <c r="R461" s="49"/>
      <c r="S461" s="49"/>
      <c r="T461" s="49"/>
      <c r="U461" s="49"/>
      <c r="V461" s="49"/>
      <c r="AA461" s="49"/>
      <c r="AB461" s="49"/>
      <c r="AC461" s="49"/>
      <c r="AD461" s="49"/>
      <c r="AE461" s="49"/>
      <c r="AF461" s="49"/>
      <c r="AG461" s="49"/>
      <c r="AH461" s="49"/>
      <c r="AI461" s="49"/>
      <c r="AJ461" s="49"/>
      <c r="AO461" s="49"/>
      <c r="AR461" s="49"/>
      <c r="AT461" s="49"/>
      <c r="AU461" s="49"/>
      <c r="BB461" s="49"/>
      <c r="BH461" s="49"/>
      <c r="BK461" s="49"/>
      <c r="BL461" s="49"/>
      <c r="BW461" s="49"/>
      <c r="CA461" s="49"/>
      <c r="CE461" s="49"/>
      <c r="CF461" s="49"/>
      <c r="CG461" s="49"/>
      <c r="CR461" s="49"/>
      <c r="CS461" s="49"/>
      <c r="CU461" s="49"/>
      <c r="CY461" s="49"/>
      <c r="CZ461" s="49"/>
    </row>
    <row r="462" spans="8:104" ht="118.5" customHeight="1" x14ac:dyDescent="0.25">
      <c r="H462" s="47"/>
      <c r="I462" s="47"/>
      <c r="J462" s="49"/>
      <c r="K462" s="49"/>
      <c r="L462" s="49"/>
      <c r="M462" s="49"/>
      <c r="R462" s="49"/>
      <c r="S462" s="49"/>
      <c r="T462" s="49"/>
      <c r="U462" s="49"/>
      <c r="V462" s="49"/>
      <c r="AA462" s="49"/>
      <c r="AB462" s="49"/>
      <c r="AC462" s="49"/>
      <c r="AD462" s="49"/>
      <c r="AE462" s="49"/>
      <c r="AF462" s="49"/>
      <c r="AG462" s="49"/>
      <c r="AH462" s="49"/>
      <c r="AI462" s="49"/>
      <c r="AJ462" s="49"/>
      <c r="AO462" s="49"/>
      <c r="AR462" s="49"/>
      <c r="AT462" s="49"/>
      <c r="AU462" s="49"/>
      <c r="BB462" s="49"/>
      <c r="BH462" s="49"/>
      <c r="BK462" s="49"/>
      <c r="BL462" s="49"/>
      <c r="BW462" s="49"/>
      <c r="CA462" s="49"/>
      <c r="CE462" s="49"/>
      <c r="CF462" s="49"/>
      <c r="CG462" s="49"/>
      <c r="CR462" s="49"/>
      <c r="CS462" s="49"/>
      <c r="CU462" s="49"/>
      <c r="CY462" s="49"/>
      <c r="CZ462" s="49"/>
    </row>
    <row r="463" spans="8:104" ht="118.5" customHeight="1" x14ac:dyDescent="0.25">
      <c r="H463" s="47"/>
      <c r="I463" s="47"/>
      <c r="J463" s="49"/>
      <c r="K463" s="49"/>
      <c r="L463" s="49"/>
      <c r="M463" s="49"/>
      <c r="R463" s="49"/>
      <c r="S463" s="49"/>
      <c r="T463" s="49"/>
      <c r="U463" s="49"/>
      <c r="V463" s="49"/>
      <c r="AA463" s="49"/>
      <c r="AB463" s="49"/>
      <c r="AC463" s="49"/>
      <c r="AD463" s="49"/>
      <c r="AE463" s="49"/>
      <c r="AF463" s="49"/>
      <c r="AG463" s="49"/>
      <c r="AH463" s="49"/>
      <c r="AI463" s="49"/>
      <c r="AJ463" s="49"/>
      <c r="AO463" s="49"/>
      <c r="AR463" s="49"/>
      <c r="AT463" s="49"/>
      <c r="AU463" s="49"/>
      <c r="BB463" s="49"/>
      <c r="BH463" s="49"/>
      <c r="BK463" s="49"/>
      <c r="BL463" s="49"/>
      <c r="BW463" s="49"/>
      <c r="CA463" s="49"/>
      <c r="CE463" s="49"/>
      <c r="CF463" s="49"/>
      <c r="CG463" s="49"/>
      <c r="CR463" s="49"/>
      <c r="CS463" s="49"/>
      <c r="CU463" s="49"/>
      <c r="CY463" s="49"/>
      <c r="CZ463" s="49"/>
    </row>
    <row r="464" spans="8:104" ht="118.5" customHeight="1" x14ac:dyDescent="0.25">
      <c r="H464" s="47"/>
      <c r="I464" s="47"/>
      <c r="J464" s="49"/>
      <c r="K464" s="49"/>
      <c r="L464" s="49"/>
      <c r="M464" s="49"/>
      <c r="R464" s="49"/>
      <c r="S464" s="49"/>
      <c r="T464" s="49"/>
      <c r="U464" s="49"/>
      <c r="V464" s="49"/>
      <c r="AA464" s="49"/>
      <c r="AB464" s="49"/>
      <c r="AC464" s="49"/>
      <c r="AD464" s="49"/>
      <c r="AE464" s="49"/>
      <c r="AF464" s="49"/>
      <c r="AG464" s="49"/>
      <c r="AH464" s="49"/>
      <c r="AI464" s="49"/>
      <c r="AJ464" s="49"/>
      <c r="AO464" s="49"/>
      <c r="AR464" s="49"/>
      <c r="AT464" s="49"/>
      <c r="AU464" s="49"/>
      <c r="BB464" s="49"/>
      <c r="BH464" s="49"/>
      <c r="BK464" s="49"/>
      <c r="BL464" s="49"/>
      <c r="BW464" s="49"/>
      <c r="CA464" s="49"/>
      <c r="CE464" s="49"/>
      <c r="CF464" s="49"/>
      <c r="CG464" s="49"/>
      <c r="CR464" s="49"/>
      <c r="CS464" s="49"/>
      <c r="CU464" s="49"/>
      <c r="CY464" s="49"/>
      <c r="CZ464" s="49"/>
    </row>
    <row r="465" spans="8:104" ht="118.5" customHeight="1" x14ac:dyDescent="0.25">
      <c r="H465" s="47"/>
      <c r="I465" s="47"/>
      <c r="J465" s="49"/>
      <c r="K465" s="49"/>
      <c r="L465" s="49"/>
      <c r="M465" s="49"/>
      <c r="R465" s="49"/>
      <c r="S465" s="49"/>
      <c r="T465" s="49"/>
      <c r="U465" s="49"/>
      <c r="V465" s="49"/>
      <c r="AA465" s="49"/>
      <c r="AB465" s="49"/>
      <c r="AC465" s="49"/>
      <c r="AD465" s="49"/>
      <c r="AE465" s="49"/>
      <c r="AF465" s="49"/>
      <c r="AG465" s="49"/>
      <c r="AH465" s="49"/>
      <c r="AI465" s="49"/>
      <c r="AJ465" s="49"/>
      <c r="AO465" s="49"/>
      <c r="AR465" s="49"/>
      <c r="AT465" s="49"/>
      <c r="AU465" s="49"/>
      <c r="BB465" s="49"/>
      <c r="BH465" s="49"/>
      <c r="BK465" s="49"/>
      <c r="BL465" s="49"/>
      <c r="BW465" s="49"/>
      <c r="CA465" s="49"/>
      <c r="CE465" s="49"/>
      <c r="CF465" s="49"/>
      <c r="CG465" s="49"/>
      <c r="CR465" s="49"/>
      <c r="CS465" s="49"/>
      <c r="CU465" s="49"/>
      <c r="CY465" s="49"/>
      <c r="CZ465" s="49"/>
    </row>
    <row r="466" spans="8:104" ht="118.5" customHeight="1" x14ac:dyDescent="0.25">
      <c r="H466" s="47"/>
      <c r="I466" s="47"/>
      <c r="J466" s="49"/>
      <c r="K466" s="49"/>
      <c r="L466" s="49"/>
      <c r="M466" s="49"/>
      <c r="R466" s="49"/>
      <c r="S466" s="49"/>
      <c r="T466" s="49"/>
      <c r="U466" s="49"/>
      <c r="V466" s="49"/>
      <c r="AA466" s="49"/>
      <c r="AB466" s="49"/>
      <c r="AC466" s="49"/>
      <c r="AD466" s="49"/>
      <c r="AE466" s="49"/>
      <c r="AF466" s="49"/>
      <c r="AG466" s="49"/>
      <c r="AH466" s="49"/>
      <c r="AI466" s="49"/>
      <c r="AJ466" s="49"/>
      <c r="AO466" s="49"/>
      <c r="AR466" s="49"/>
      <c r="AT466" s="49"/>
      <c r="AU466" s="49"/>
      <c r="BB466" s="49"/>
      <c r="BH466" s="49"/>
      <c r="BK466" s="49"/>
      <c r="BL466" s="49"/>
      <c r="BW466" s="49"/>
      <c r="CA466" s="49"/>
      <c r="CE466" s="49"/>
      <c r="CF466" s="49"/>
      <c r="CG466" s="49"/>
      <c r="CR466" s="49"/>
      <c r="CS466" s="49"/>
      <c r="CU466" s="49"/>
      <c r="CY466" s="49"/>
      <c r="CZ466" s="49"/>
    </row>
    <row r="467" spans="8:104" ht="118.5" customHeight="1" x14ac:dyDescent="0.25">
      <c r="H467" s="47"/>
      <c r="I467" s="47"/>
      <c r="J467" s="49"/>
      <c r="K467" s="49"/>
      <c r="L467" s="49"/>
      <c r="M467" s="49"/>
      <c r="R467" s="49"/>
      <c r="S467" s="49"/>
      <c r="T467" s="49"/>
      <c r="U467" s="49"/>
      <c r="V467" s="49"/>
      <c r="AA467" s="49"/>
      <c r="AB467" s="49"/>
      <c r="AC467" s="49"/>
      <c r="AD467" s="49"/>
      <c r="AE467" s="49"/>
      <c r="AF467" s="49"/>
      <c r="AG467" s="49"/>
      <c r="AH467" s="49"/>
      <c r="AI467" s="49"/>
      <c r="AJ467" s="49"/>
      <c r="AO467" s="49"/>
      <c r="AR467" s="49"/>
      <c r="AT467" s="49"/>
      <c r="AU467" s="49"/>
      <c r="BB467" s="49"/>
      <c r="BH467" s="49"/>
      <c r="BK467" s="49"/>
      <c r="BL467" s="49"/>
      <c r="BW467" s="49"/>
      <c r="CA467" s="49"/>
      <c r="CE467" s="49"/>
      <c r="CF467" s="49"/>
      <c r="CG467" s="49"/>
      <c r="CR467" s="49"/>
      <c r="CS467" s="49"/>
      <c r="CU467" s="49"/>
      <c r="CY467" s="49"/>
      <c r="CZ467" s="49"/>
    </row>
    <row r="468" spans="8:104" ht="118.5" customHeight="1" x14ac:dyDescent="0.25">
      <c r="H468" s="47"/>
      <c r="I468" s="47"/>
      <c r="J468" s="49"/>
      <c r="K468" s="49"/>
      <c r="L468" s="49"/>
      <c r="M468" s="49"/>
      <c r="R468" s="49"/>
      <c r="S468" s="49"/>
      <c r="T468" s="49"/>
      <c r="U468" s="49"/>
      <c r="V468" s="49"/>
      <c r="AA468" s="49"/>
      <c r="AB468" s="49"/>
      <c r="AC468" s="49"/>
      <c r="AD468" s="49"/>
      <c r="AE468" s="49"/>
      <c r="AF468" s="49"/>
      <c r="AG468" s="49"/>
      <c r="AH468" s="49"/>
      <c r="AI468" s="49"/>
      <c r="AJ468" s="49"/>
      <c r="AO468" s="49"/>
      <c r="AR468" s="49"/>
      <c r="AT468" s="49"/>
      <c r="AU468" s="49"/>
      <c r="BB468" s="49"/>
      <c r="BH468" s="49"/>
      <c r="BK468" s="49"/>
      <c r="BL468" s="49"/>
      <c r="BW468" s="49"/>
      <c r="CA468" s="49"/>
      <c r="CE468" s="49"/>
      <c r="CF468" s="49"/>
      <c r="CG468" s="49"/>
      <c r="CR468" s="49"/>
      <c r="CS468" s="49"/>
      <c r="CU468" s="49"/>
      <c r="CY468" s="49"/>
      <c r="CZ468" s="49"/>
    </row>
    <row r="469" spans="8:104" ht="118.5" customHeight="1" x14ac:dyDescent="0.25">
      <c r="H469" s="47"/>
      <c r="I469" s="47"/>
      <c r="J469" s="49"/>
      <c r="K469" s="49"/>
      <c r="L469" s="49"/>
      <c r="M469" s="49"/>
      <c r="R469" s="49"/>
      <c r="S469" s="49"/>
      <c r="T469" s="49"/>
      <c r="U469" s="49"/>
      <c r="V469" s="49"/>
      <c r="AA469" s="49"/>
      <c r="AB469" s="49"/>
      <c r="AC469" s="49"/>
      <c r="AD469" s="49"/>
      <c r="AE469" s="49"/>
      <c r="AF469" s="49"/>
      <c r="AG469" s="49"/>
      <c r="AH469" s="49"/>
      <c r="AI469" s="49"/>
      <c r="AJ469" s="49"/>
      <c r="AO469" s="49"/>
      <c r="AR469" s="49"/>
      <c r="AT469" s="49"/>
      <c r="AU469" s="49"/>
      <c r="BB469" s="49"/>
      <c r="BH469" s="49"/>
      <c r="BK469" s="49"/>
      <c r="BL469" s="49"/>
      <c r="BW469" s="49"/>
      <c r="CA469" s="49"/>
      <c r="CE469" s="49"/>
      <c r="CF469" s="49"/>
      <c r="CG469" s="49"/>
      <c r="CR469" s="49"/>
      <c r="CS469" s="49"/>
      <c r="CU469" s="49"/>
      <c r="CY469" s="49"/>
      <c r="CZ469" s="49"/>
    </row>
    <row r="470" spans="8:104" ht="118.5" customHeight="1" x14ac:dyDescent="0.25">
      <c r="H470" s="47"/>
      <c r="I470" s="47"/>
      <c r="J470" s="49"/>
      <c r="K470" s="49"/>
      <c r="L470" s="49"/>
      <c r="M470" s="49"/>
      <c r="R470" s="49"/>
      <c r="S470" s="49"/>
      <c r="T470" s="49"/>
      <c r="U470" s="49"/>
      <c r="V470" s="49"/>
      <c r="AA470" s="49"/>
      <c r="AB470" s="49"/>
      <c r="AC470" s="49"/>
      <c r="AD470" s="49"/>
      <c r="AE470" s="49"/>
      <c r="AF470" s="49"/>
      <c r="AG470" s="49"/>
      <c r="AH470" s="49"/>
      <c r="AI470" s="49"/>
      <c r="AJ470" s="49"/>
      <c r="AO470" s="49"/>
      <c r="AR470" s="49"/>
      <c r="AT470" s="49"/>
      <c r="AU470" s="49"/>
      <c r="BB470" s="49"/>
      <c r="BH470" s="49"/>
      <c r="BK470" s="49"/>
      <c r="BL470" s="49"/>
      <c r="BW470" s="49"/>
      <c r="CA470" s="49"/>
      <c r="CE470" s="49"/>
      <c r="CF470" s="49"/>
      <c r="CG470" s="49"/>
      <c r="CR470" s="49"/>
      <c r="CS470" s="49"/>
      <c r="CU470" s="49"/>
      <c r="CY470" s="49"/>
      <c r="CZ470" s="49"/>
    </row>
    <row r="471" spans="8:104" ht="118.5" customHeight="1" x14ac:dyDescent="0.25">
      <c r="H471" s="47"/>
      <c r="I471" s="47"/>
      <c r="J471" s="49"/>
      <c r="K471" s="49"/>
      <c r="L471" s="49"/>
      <c r="M471" s="49"/>
      <c r="R471" s="49"/>
      <c r="S471" s="49"/>
      <c r="T471" s="49"/>
      <c r="U471" s="49"/>
      <c r="V471" s="49"/>
      <c r="AA471" s="49"/>
      <c r="AB471" s="49"/>
      <c r="AC471" s="49"/>
      <c r="AD471" s="49"/>
      <c r="AE471" s="49"/>
      <c r="AF471" s="49"/>
      <c r="AG471" s="49"/>
      <c r="AH471" s="49"/>
      <c r="AI471" s="49"/>
      <c r="AJ471" s="49"/>
      <c r="AO471" s="49"/>
      <c r="AR471" s="49"/>
      <c r="AT471" s="49"/>
      <c r="AU471" s="49"/>
      <c r="BB471" s="49"/>
      <c r="BH471" s="49"/>
      <c r="BK471" s="49"/>
      <c r="BL471" s="49"/>
      <c r="BW471" s="49"/>
      <c r="CA471" s="49"/>
      <c r="CE471" s="49"/>
      <c r="CF471" s="49"/>
      <c r="CG471" s="49"/>
      <c r="CR471" s="49"/>
      <c r="CS471" s="49"/>
      <c r="CU471" s="49"/>
      <c r="CY471" s="49"/>
      <c r="CZ471" s="49"/>
    </row>
    <row r="472" spans="8:104" ht="118.5" customHeight="1" x14ac:dyDescent="0.25">
      <c r="H472" s="47"/>
      <c r="I472" s="47"/>
      <c r="J472" s="49"/>
      <c r="K472" s="49"/>
      <c r="L472" s="49"/>
      <c r="M472" s="49"/>
      <c r="R472" s="49"/>
      <c r="S472" s="49"/>
      <c r="T472" s="49"/>
      <c r="U472" s="49"/>
      <c r="V472" s="49"/>
      <c r="AA472" s="49"/>
      <c r="AB472" s="49"/>
      <c r="AC472" s="49"/>
      <c r="AD472" s="49"/>
      <c r="AE472" s="49"/>
      <c r="AF472" s="49"/>
      <c r="AG472" s="49"/>
      <c r="AH472" s="49"/>
      <c r="AI472" s="49"/>
      <c r="AJ472" s="49"/>
      <c r="AO472" s="49"/>
      <c r="AR472" s="49"/>
      <c r="AT472" s="49"/>
      <c r="AU472" s="49"/>
      <c r="BB472" s="49"/>
      <c r="BH472" s="49"/>
      <c r="BK472" s="49"/>
      <c r="BL472" s="49"/>
      <c r="BW472" s="49"/>
      <c r="CA472" s="49"/>
      <c r="CE472" s="49"/>
      <c r="CF472" s="49"/>
      <c r="CG472" s="49"/>
      <c r="CR472" s="49"/>
      <c r="CS472" s="49"/>
      <c r="CU472" s="49"/>
      <c r="CY472" s="49"/>
      <c r="CZ472" s="49"/>
    </row>
    <row r="473" spans="8:104" ht="118.5" customHeight="1" x14ac:dyDescent="0.25">
      <c r="H473" s="47"/>
      <c r="I473" s="47"/>
      <c r="J473" s="49"/>
      <c r="K473" s="49"/>
      <c r="L473" s="49"/>
      <c r="M473" s="49"/>
      <c r="R473" s="49"/>
      <c r="S473" s="49"/>
      <c r="T473" s="49"/>
      <c r="U473" s="49"/>
      <c r="V473" s="49"/>
      <c r="AA473" s="49"/>
      <c r="AB473" s="49"/>
      <c r="AC473" s="49"/>
      <c r="AD473" s="49"/>
      <c r="AE473" s="49"/>
      <c r="AF473" s="49"/>
      <c r="AG473" s="49"/>
      <c r="AH473" s="49"/>
      <c r="AI473" s="49"/>
      <c r="AJ473" s="49"/>
      <c r="AO473" s="49"/>
      <c r="AR473" s="49"/>
      <c r="AT473" s="49"/>
      <c r="AU473" s="49"/>
      <c r="BB473" s="49"/>
      <c r="BH473" s="49"/>
      <c r="BK473" s="49"/>
      <c r="BL473" s="49"/>
      <c r="BW473" s="49"/>
      <c r="CA473" s="49"/>
      <c r="CE473" s="49"/>
      <c r="CF473" s="49"/>
      <c r="CG473" s="49"/>
      <c r="CR473" s="49"/>
      <c r="CS473" s="49"/>
      <c r="CU473" s="49"/>
      <c r="CY473" s="49"/>
      <c r="CZ473" s="49"/>
    </row>
    <row r="474" spans="8:104" ht="118.5" customHeight="1" x14ac:dyDescent="0.25">
      <c r="H474" s="47"/>
      <c r="I474" s="47"/>
      <c r="J474" s="49"/>
      <c r="K474" s="49"/>
      <c r="L474" s="49"/>
      <c r="M474" s="49"/>
      <c r="R474" s="49"/>
      <c r="S474" s="49"/>
      <c r="T474" s="49"/>
      <c r="U474" s="49"/>
      <c r="V474" s="49"/>
      <c r="AA474" s="49"/>
      <c r="AB474" s="49"/>
      <c r="AC474" s="49"/>
      <c r="AD474" s="49"/>
      <c r="AE474" s="49"/>
      <c r="AF474" s="49"/>
      <c r="AG474" s="49"/>
      <c r="AH474" s="49"/>
      <c r="AI474" s="49"/>
      <c r="AJ474" s="49"/>
      <c r="AO474" s="49"/>
      <c r="AR474" s="49"/>
      <c r="AT474" s="49"/>
      <c r="AU474" s="49"/>
      <c r="BB474" s="49"/>
      <c r="BH474" s="49"/>
      <c r="BK474" s="49"/>
      <c r="BL474" s="49"/>
      <c r="BW474" s="49"/>
      <c r="CA474" s="49"/>
      <c r="CE474" s="49"/>
      <c r="CF474" s="49"/>
      <c r="CG474" s="49"/>
      <c r="CR474" s="49"/>
      <c r="CS474" s="49"/>
      <c r="CU474" s="49"/>
      <c r="CY474" s="49"/>
      <c r="CZ474" s="49"/>
    </row>
    <row r="475" spans="8:104" ht="118.5" customHeight="1" x14ac:dyDescent="0.25">
      <c r="H475" s="47"/>
      <c r="I475" s="47"/>
      <c r="J475" s="49"/>
      <c r="K475" s="49"/>
      <c r="L475" s="49"/>
      <c r="M475" s="49"/>
      <c r="R475" s="49"/>
      <c r="S475" s="49"/>
      <c r="T475" s="49"/>
      <c r="U475" s="49"/>
      <c r="V475" s="49"/>
      <c r="AA475" s="49"/>
      <c r="AB475" s="49"/>
      <c r="AC475" s="49"/>
      <c r="AD475" s="49"/>
      <c r="AE475" s="49"/>
      <c r="AF475" s="49"/>
      <c r="AG475" s="49"/>
      <c r="AH475" s="49"/>
      <c r="AI475" s="49"/>
      <c r="AJ475" s="49"/>
      <c r="AO475" s="49"/>
      <c r="AR475" s="49"/>
      <c r="AT475" s="49"/>
      <c r="AU475" s="49"/>
      <c r="BB475" s="49"/>
      <c r="BH475" s="49"/>
      <c r="BK475" s="49"/>
      <c r="BL475" s="49"/>
      <c r="BW475" s="49"/>
      <c r="CA475" s="49"/>
      <c r="CE475" s="49"/>
      <c r="CF475" s="49"/>
      <c r="CG475" s="49"/>
      <c r="CR475" s="49"/>
      <c r="CS475" s="49"/>
      <c r="CU475" s="49"/>
      <c r="CY475" s="49"/>
      <c r="CZ475" s="49"/>
    </row>
    <row r="476" spans="8:104" ht="118.5" customHeight="1" x14ac:dyDescent="0.25">
      <c r="H476" s="47"/>
      <c r="I476" s="47"/>
      <c r="J476" s="49"/>
      <c r="K476" s="49"/>
      <c r="L476" s="49"/>
      <c r="M476" s="49"/>
      <c r="R476" s="49"/>
      <c r="S476" s="49"/>
      <c r="T476" s="49"/>
      <c r="U476" s="49"/>
      <c r="V476" s="49"/>
      <c r="AA476" s="49"/>
      <c r="AB476" s="49"/>
      <c r="AC476" s="49"/>
      <c r="AD476" s="49"/>
      <c r="AE476" s="49"/>
      <c r="AF476" s="49"/>
      <c r="AG476" s="49"/>
      <c r="AH476" s="49"/>
      <c r="AI476" s="49"/>
      <c r="AJ476" s="49"/>
      <c r="AO476" s="49"/>
      <c r="AR476" s="49"/>
      <c r="AT476" s="49"/>
      <c r="AU476" s="49"/>
      <c r="BB476" s="49"/>
      <c r="BH476" s="49"/>
      <c r="BK476" s="49"/>
      <c r="BL476" s="49"/>
      <c r="BW476" s="49"/>
      <c r="CA476" s="49"/>
      <c r="CE476" s="49"/>
      <c r="CF476" s="49"/>
      <c r="CG476" s="49"/>
      <c r="CR476" s="49"/>
      <c r="CS476" s="49"/>
      <c r="CU476" s="49"/>
      <c r="CY476" s="49"/>
      <c r="CZ476" s="49"/>
    </row>
    <row r="477" spans="8:104" ht="118.5" customHeight="1" x14ac:dyDescent="0.25">
      <c r="H477" s="47"/>
      <c r="I477" s="47"/>
      <c r="J477" s="49"/>
      <c r="K477" s="49"/>
      <c r="L477" s="49"/>
      <c r="M477" s="49"/>
      <c r="R477" s="49"/>
      <c r="S477" s="49"/>
      <c r="T477" s="49"/>
      <c r="U477" s="49"/>
      <c r="V477" s="49"/>
      <c r="AA477" s="49"/>
      <c r="AB477" s="49"/>
      <c r="AC477" s="49"/>
      <c r="AD477" s="49"/>
      <c r="AE477" s="49"/>
      <c r="AF477" s="49"/>
      <c r="AG477" s="49"/>
      <c r="AH477" s="49"/>
      <c r="AI477" s="49"/>
      <c r="AJ477" s="49"/>
      <c r="AO477" s="49"/>
      <c r="AR477" s="49"/>
      <c r="AT477" s="49"/>
      <c r="AU477" s="49"/>
      <c r="BB477" s="49"/>
      <c r="BH477" s="49"/>
      <c r="BK477" s="49"/>
      <c r="BL477" s="49"/>
      <c r="BW477" s="49"/>
      <c r="CA477" s="49"/>
      <c r="CE477" s="49"/>
      <c r="CF477" s="49"/>
      <c r="CG477" s="49"/>
      <c r="CR477" s="49"/>
      <c r="CS477" s="49"/>
      <c r="CU477" s="49"/>
      <c r="CY477" s="49"/>
      <c r="CZ477" s="49"/>
    </row>
    <row r="478" spans="8:104" ht="118.5" customHeight="1" x14ac:dyDescent="0.25">
      <c r="H478" s="47"/>
      <c r="I478" s="47"/>
      <c r="J478" s="49"/>
      <c r="K478" s="49"/>
      <c r="L478" s="49"/>
      <c r="M478" s="49"/>
      <c r="R478" s="49"/>
      <c r="S478" s="49"/>
      <c r="T478" s="49"/>
      <c r="U478" s="49"/>
      <c r="V478" s="49"/>
      <c r="AA478" s="49"/>
      <c r="AB478" s="49"/>
      <c r="AC478" s="49"/>
      <c r="AD478" s="49"/>
      <c r="AE478" s="49"/>
      <c r="AF478" s="49"/>
      <c r="AG478" s="49"/>
      <c r="AH478" s="49"/>
      <c r="AI478" s="49"/>
      <c r="AJ478" s="49"/>
      <c r="AO478" s="49"/>
      <c r="AR478" s="49"/>
      <c r="AT478" s="49"/>
      <c r="AU478" s="49"/>
      <c r="BB478" s="49"/>
      <c r="BH478" s="49"/>
      <c r="BK478" s="49"/>
      <c r="BL478" s="49"/>
      <c r="BW478" s="49"/>
      <c r="CA478" s="49"/>
      <c r="CE478" s="49"/>
      <c r="CF478" s="49"/>
      <c r="CG478" s="49"/>
      <c r="CR478" s="49"/>
      <c r="CS478" s="49"/>
      <c r="CU478" s="49"/>
      <c r="CY478" s="49"/>
      <c r="CZ478" s="49"/>
    </row>
    <row r="479" spans="8:104" ht="118.5" customHeight="1" x14ac:dyDescent="0.25">
      <c r="H479" s="47"/>
      <c r="I479" s="47"/>
      <c r="J479" s="49"/>
      <c r="K479" s="49"/>
      <c r="L479" s="49"/>
      <c r="M479" s="49"/>
      <c r="R479" s="49"/>
      <c r="S479" s="49"/>
      <c r="T479" s="49"/>
      <c r="U479" s="49"/>
      <c r="V479" s="49"/>
      <c r="AA479" s="49"/>
      <c r="AB479" s="49"/>
      <c r="AC479" s="49"/>
      <c r="AD479" s="49"/>
      <c r="AE479" s="49"/>
      <c r="AF479" s="49"/>
      <c r="AG479" s="49"/>
      <c r="AH479" s="49"/>
      <c r="AI479" s="49"/>
      <c r="AJ479" s="49"/>
      <c r="AO479" s="49"/>
      <c r="AR479" s="49"/>
      <c r="AT479" s="49"/>
      <c r="AU479" s="49"/>
      <c r="BB479" s="49"/>
      <c r="BH479" s="49"/>
      <c r="BK479" s="49"/>
      <c r="BL479" s="49"/>
      <c r="BW479" s="49"/>
      <c r="CA479" s="49"/>
      <c r="CE479" s="49"/>
      <c r="CF479" s="49"/>
      <c r="CG479" s="49"/>
      <c r="CR479" s="49"/>
      <c r="CS479" s="49"/>
      <c r="CU479" s="49"/>
      <c r="CY479" s="49"/>
      <c r="CZ479" s="49"/>
    </row>
    <row r="480" spans="8:104" ht="118.5" customHeight="1" x14ac:dyDescent="0.25">
      <c r="H480" s="47"/>
      <c r="I480" s="47"/>
      <c r="J480" s="49"/>
      <c r="K480" s="49"/>
      <c r="L480" s="49"/>
      <c r="M480" s="49"/>
      <c r="R480" s="49"/>
      <c r="S480" s="49"/>
      <c r="T480" s="49"/>
      <c r="U480" s="49"/>
      <c r="V480" s="49"/>
      <c r="AA480" s="49"/>
      <c r="AB480" s="49"/>
      <c r="AC480" s="49"/>
      <c r="AD480" s="49"/>
      <c r="AE480" s="49"/>
      <c r="AF480" s="49"/>
      <c r="AG480" s="49"/>
      <c r="AH480" s="49"/>
      <c r="AI480" s="49"/>
      <c r="AJ480" s="49"/>
      <c r="AO480" s="49"/>
      <c r="AR480" s="49"/>
      <c r="AT480" s="49"/>
      <c r="AU480" s="49"/>
      <c r="BB480" s="49"/>
      <c r="BH480" s="49"/>
      <c r="BK480" s="49"/>
      <c r="BL480" s="49"/>
      <c r="BW480" s="49"/>
      <c r="CA480" s="49"/>
      <c r="CE480" s="49"/>
      <c r="CF480" s="49"/>
      <c r="CG480" s="49"/>
      <c r="CR480" s="49"/>
      <c r="CS480" s="49"/>
      <c r="CU480" s="49"/>
      <c r="CY480" s="49"/>
      <c r="CZ480" s="49"/>
    </row>
    <row r="481" spans="8:104" ht="118.5" customHeight="1" x14ac:dyDescent="0.25">
      <c r="H481" s="47"/>
      <c r="I481" s="47"/>
      <c r="J481" s="49"/>
      <c r="K481" s="49"/>
      <c r="L481" s="49"/>
      <c r="M481" s="49"/>
      <c r="R481" s="49"/>
      <c r="S481" s="49"/>
      <c r="T481" s="49"/>
      <c r="U481" s="49"/>
      <c r="V481" s="49"/>
      <c r="AA481" s="49"/>
      <c r="AB481" s="49"/>
      <c r="AC481" s="49"/>
      <c r="AD481" s="49"/>
      <c r="AE481" s="49"/>
      <c r="AF481" s="49"/>
      <c r="AG481" s="49"/>
      <c r="AH481" s="49"/>
      <c r="AI481" s="49"/>
      <c r="AJ481" s="49"/>
      <c r="AO481" s="49"/>
      <c r="AR481" s="49"/>
      <c r="AT481" s="49"/>
      <c r="AU481" s="49"/>
      <c r="BB481" s="49"/>
      <c r="BH481" s="49"/>
      <c r="BK481" s="49"/>
      <c r="BL481" s="49"/>
      <c r="BW481" s="49"/>
      <c r="CA481" s="49"/>
      <c r="CE481" s="49"/>
      <c r="CF481" s="49"/>
      <c r="CG481" s="49"/>
      <c r="CR481" s="49"/>
      <c r="CS481" s="49"/>
      <c r="CU481" s="49"/>
      <c r="CY481" s="49"/>
      <c r="CZ481" s="49"/>
    </row>
    <row r="482" spans="8:104" ht="118.5" customHeight="1" x14ac:dyDescent="0.25">
      <c r="H482" s="47"/>
      <c r="I482" s="47"/>
      <c r="J482" s="49"/>
      <c r="K482" s="49"/>
      <c r="L482" s="49"/>
      <c r="M482" s="49"/>
      <c r="R482" s="49"/>
      <c r="S482" s="49"/>
      <c r="T482" s="49"/>
      <c r="U482" s="49"/>
      <c r="V482" s="49"/>
      <c r="AA482" s="49"/>
      <c r="AB482" s="49"/>
      <c r="AC482" s="49"/>
      <c r="AD482" s="49"/>
      <c r="AE482" s="49"/>
      <c r="AF482" s="49"/>
      <c r="AG482" s="49"/>
      <c r="AH482" s="49"/>
      <c r="AI482" s="49"/>
      <c r="AJ482" s="49"/>
      <c r="AO482" s="49"/>
      <c r="AR482" s="49"/>
      <c r="AT482" s="49"/>
      <c r="AU482" s="49"/>
      <c r="BB482" s="49"/>
      <c r="BH482" s="49"/>
      <c r="BK482" s="49"/>
      <c r="BL482" s="49"/>
      <c r="BW482" s="49"/>
      <c r="CA482" s="49"/>
      <c r="CE482" s="49"/>
      <c r="CF482" s="49"/>
      <c r="CG482" s="49"/>
      <c r="CR482" s="49"/>
      <c r="CS482" s="49"/>
      <c r="CU482" s="49"/>
      <c r="CY482" s="49"/>
      <c r="CZ482" s="49"/>
    </row>
    <row r="483" spans="8:104" ht="118.5" customHeight="1" x14ac:dyDescent="0.25">
      <c r="H483" s="47"/>
      <c r="I483" s="47"/>
      <c r="J483" s="49"/>
      <c r="K483" s="49"/>
      <c r="L483" s="49"/>
      <c r="M483" s="49"/>
      <c r="R483" s="49"/>
      <c r="S483" s="49"/>
      <c r="T483" s="49"/>
      <c r="U483" s="49"/>
      <c r="V483" s="49"/>
      <c r="AA483" s="49"/>
      <c r="AB483" s="49"/>
      <c r="AC483" s="49"/>
      <c r="AD483" s="49"/>
      <c r="AE483" s="49"/>
      <c r="AF483" s="49"/>
      <c r="AG483" s="49"/>
      <c r="AH483" s="49"/>
      <c r="AI483" s="49"/>
      <c r="AJ483" s="49"/>
      <c r="AO483" s="49"/>
      <c r="AR483" s="49"/>
      <c r="AT483" s="49"/>
      <c r="AU483" s="49"/>
      <c r="BB483" s="49"/>
      <c r="BH483" s="49"/>
      <c r="BK483" s="49"/>
      <c r="BL483" s="49"/>
      <c r="BW483" s="49"/>
      <c r="CA483" s="49"/>
      <c r="CE483" s="49"/>
      <c r="CF483" s="49"/>
      <c r="CG483" s="49"/>
      <c r="CR483" s="49"/>
      <c r="CS483" s="49"/>
      <c r="CU483" s="49"/>
      <c r="CY483" s="49"/>
      <c r="CZ483" s="49"/>
    </row>
    <row r="484" spans="8:104" ht="118.5" customHeight="1" x14ac:dyDescent="0.25">
      <c r="H484" s="47"/>
      <c r="I484" s="47"/>
      <c r="J484" s="49"/>
      <c r="K484" s="49"/>
      <c r="L484" s="49"/>
      <c r="M484" s="49"/>
      <c r="R484" s="49"/>
      <c r="S484" s="49"/>
      <c r="T484" s="49"/>
      <c r="U484" s="49"/>
      <c r="V484" s="49"/>
      <c r="AA484" s="49"/>
      <c r="AB484" s="49"/>
      <c r="AC484" s="49"/>
      <c r="AD484" s="49"/>
      <c r="AE484" s="49"/>
      <c r="AF484" s="49"/>
      <c r="AG484" s="49"/>
      <c r="AH484" s="49"/>
      <c r="AI484" s="49"/>
      <c r="AJ484" s="49"/>
      <c r="AO484" s="49"/>
      <c r="AR484" s="49"/>
      <c r="AT484" s="49"/>
      <c r="AU484" s="49"/>
      <c r="BB484" s="49"/>
      <c r="BH484" s="49"/>
      <c r="BK484" s="49"/>
      <c r="BL484" s="49"/>
      <c r="BW484" s="49"/>
      <c r="CA484" s="49"/>
      <c r="CE484" s="49"/>
      <c r="CF484" s="49"/>
      <c r="CG484" s="49"/>
      <c r="CR484" s="49"/>
      <c r="CS484" s="49"/>
      <c r="CU484" s="49"/>
      <c r="CY484" s="49"/>
      <c r="CZ484" s="49"/>
    </row>
    <row r="485" spans="8:104" ht="118.5" customHeight="1" x14ac:dyDescent="0.25">
      <c r="H485" s="47"/>
      <c r="I485" s="47"/>
      <c r="J485" s="49"/>
      <c r="K485" s="49"/>
      <c r="L485" s="49"/>
      <c r="M485" s="49"/>
      <c r="R485" s="49"/>
      <c r="S485" s="49"/>
      <c r="T485" s="49"/>
      <c r="U485" s="49"/>
      <c r="V485" s="49"/>
      <c r="AA485" s="49"/>
      <c r="AB485" s="49"/>
      <c r="AC485" s="49"/>
      <c r="AD485" s="49"/>
      <c r="AE485" s="49"/>
      <c r="AF485" s="49"/>
      <c r="AG485" s="49"/>
      <c r="AH485" s="49"/>
      <c r="AI485" s="49"/>
      <c r="AJ485" s="49"/>
      <c r="AO485" s="49"/>
      <c r="AR485" s="49"/>
      <c r="AT485" s="49"/>
      <c r="AU485" s="49"/>
      <c r="BB485" s="49"/>
      <c r="BH485" s="49"/>
      <c r="BK485" s="49"/>
      <c r="BL485" s="49"/>
      <c r="BW485" s="49"/>
      <c r="CA485" s="49"/>
      <c r="CE485" s="49"/>
      <c r="CF485" s="49"/>
      <c r="CG485" s="49"/>
      <c r="CR485" s="49"/>
      <c r="CS485" s="49"/>
      <c r="CU485" s="49"/>
      <c r="CY485" s="49"/>
      <c r="CZ485" s="49"/>
    </row>
    <row r="486" spans="8:104" ht="118.5" customHeight="1" x14ac:dyDescent="0.25">
      <c r="H486" s="47"/>
      <c r="I486" s="47"/>
      <c r="J486" s="49"/>
      <c r="K486" s="49"/>
      <c r="L486" s="49"/>
      <c r="M486" s="49"/>
      <c r="R486" s="49"/>
      <c r="S486" s="49"/>
      <c r="T486" s="49"/>
      <c r="U486" s="49"/>
      <c r="V486" s="49"/>
      <c r="AA486" s="49"/>
      <c r="AB486" s="49"/>
      <c r="AC486" s="49"/>
      <c r="AD486" s="49"/>
      <c r="AE486" s="49"/>
      <c r="AF486" s="49"/>
      <c r="AG486" s="49"/>
      <c r="AH486" s="49"/>
      <c r="AI486" s="49"/>
      <c r="AJ486" s="49"/>
      <c r="AO486" s="49"/>
      <c r="AR486" s="49"/>
      <c r="AT486" s="49"/>
      <c r="AU486" s="49"/>
      <c r="BB486" s="49"/>
      <c r="BH486" s="49"/>
      <c r="BK486" s="49"/>
      <c r="BL486" s="49"/>
      <c r="BW486" s="49"/>
      <c r="CA486" s="49"/>
      <c r="CE486" s="49"/>
      <c r="CF486" s="49"/>
      <c r="CG486" s="49"/>
      <c r="CR486" s="49"/>
      <c r="CS486" s="49"/>
      <c r="CU486" s="49"/>
      <c r="CY486" s="49"/>
      <c r="CZ486" s="49"/>
    </row>
    <row r="487" spans="8:104" ht="118.5" customHeight="1" x14ac:dyDescent="0.25">
      <c r="H487" s="47"/>
      <c r="I487" s="47"/>
      <c r="J487" s="49"/>
      <c r="K487" s="49"/>
      <c r="L487" s="49"/>
      <c r="M487" s="49"/>
      <c r="R487" s="49"/>
      <c r="S487" s="49"/>
      <c r="T487" s="49"/>
      <c r="U487" s="49"/>
      <c r="V487" s="49"/>
      <c r="AA487" s="49"/>
      <c r="AB487" s="49"/>
      <c r="AC487" s="49"/>
      <c r="AD487" s="49"/>
      <c r="AE487" s="49"/>
      <c r="AF487" s="49"/>
      <c r="AG487" s="49"/>
      <c r="AH487" s="49"/>
      <c r="AI487" s="49"/>
      <c r="AJ487" s="49"/>
      <c r="AO487" s="49"/>
      <c r="AR487" s="49"/>
      <c r="AT487" s="49"/>
      <c r="AU487" s="49"/>
      <c r="BB487" s="49"/>
      <c r="BH487" s="49"/>
      <c r="BK487" s="49"/>
      <c r="BL487" s="49"/>
      <c r="BW487" s="49"/>
      <c r="CA487" s="49"/>
      <c r="CE487" s="49"/>
      <c r="CF487" s="49"/>
      <c r="CG487" s="49"/>
      <c r="CR487" s="49"/>
      <c r="CS487" s="49"/>
      <c r="CU487" s="49"/>
      <c r="CY487" s="49"/>
      <c r="CZ487" s="49"/>
    </row>
    <row r="488" spans="8:104" ht="118.5" customHeight="1" x14ac:dyDescent="0.25">
      <c r="H488" s="47"/>
      <c r="I488" s="47"/>
      <c r="J488" s="49"/>
      <c r="K488" s="49"/>
      <c r="L488" s="49"/>
      <c r="M488" s="49"/>
      <c r="R488" s="49"/>
      <c r="S488" s="49"/>
      <c r="T488" s="49"/>
      <c r="U488" s="49"/>
      <c r="V488" s="49"/>
      <c r="AA488" s="49"/>
      <c r="AB488" s="49"/>
      <c r="AC488" s="49"/>
      <c r="AD488" s="49"/>
      <c r="AE488" s="49"/>
      <c r="AF488" s="49"/>
      <c r="AG488" s="49"/>
      <c r="AH488" s="49"/>
      <c r="AI488" s="49"/>
      <c r="AJ488" s="49"/>
      <c r="AO488" s="49"/>
      <c r="AR488" s="49"/>
      <c r="AT488" s="49"/>
      <c r="AU488" s="49"/>
      <c r="BB488" s="49"/>
      <c r="BH488" s="49"/>
      <c r="BK488" s="49"/>
      <c r="BL488" s="49"/>
      <c r="BW488" s="49"/>
      <c r="CA488" s="49"/>
      <c r="CE488" s="49"/>
      <c r="CF488" s="49"/>
      <c r="CG488" s="49"/>
      <c r="CR488" s="49"/>
      <c r="CS488" s="49"/>
      <c r="CU488" s="49"/>
      <c r="CY488" s="49"/>
      <c r="CZ488" s="49"/>
    </row>
    <row r="489" spans="8:104" ht="118.5" customHeight="1" x14ac:dyDescent="0.25">
      <c r="H489" s="47"/>
      <c r="I489" s="47"/>
      <c r="J489" s="49"/>
      <c r="K489" s="49"/>
      <c r="L489" s="49"/>
      <c r="M489" s="49"/>
      <c r="R489" s="49"/>
      <c r="S489" s="49"/>
      <c r="T489" s="49"/>
      <c r="U489" s="49"/>
      <c r="V489" s="49"/>
      <c r="AA489" s="49"/>
      <c r="AB489" s="49"/>
      <c r="AC489" s="49"/>
      <c r="AD489" s="49"/>
      <c r="AE489" s="49"/>
      <c r="AF489" s="49"/>
      <c r="AG489" s="49"/>
      <c r="AH489" s="49"/>
      <c r="AI489" s="49"/>
      <c r="AJ489" s="49"/>
      <c r="AO489" s="49"/>
      <c r="AR489" s="49"/>
      <c r="AT489" s="49"/>
      <c r="AU489" s="49"/>
      <c r="BB489" s="49"/>
      <c r="BH489" s="49"/>
      <c r="BK489" s="49"/>
      <c r="BL489" s="49"/>
      <c r="BW489" s="49"/>
      <c r="CA489" s="49"/>
      <c r="CE489" s="49"/>
      <c r="CF489" s="49"/>
      <c r="CG489" s="49"/>
      <c r="CR489" s="49"/>
      <c r="CS489" s="49"/>
      <c r="CU489" s="49"/>
      <c r="CY489" s="49"/>
      <c r="CZ489" s="49"/>
    </row>
    <row r="490" spans="8:104" ht="118.5" customHeight="1" x14ac:dyDescent="0.25">
      <c r="H490" s="47"/>
      <c r="I490" s="47"/>
      <c r="J490" s="49"/>
      <c r="K490" s="49"/>
      <c r="L490" s="49"/>
      <c r="M490" s="49"/>
      <c r="R490" s="49"/>
      <c r="S490" s="49"/>
      <c r="T490" s="49"/>
      <c r="U490" s="49"/>
      <c r="V490" s="49"/>
      <c r="AA490" s="49"/>
      <c r="AB490" s="49"/>
      <c r="AC490" s="49"/>
      <c r="AD490" s="49"/>
      <c r="AE490" s="49"/>
      <c r="AF490" s="49"/>
      <c r="AG490" s="49"/>
      <c r="AH490" s="49"/>
      <c r="AI490" s="49"/>
      <c r="AJ490" s="49"/>
      <c r="AO490" s="49"/>
      <c r="AR490" s="49"/>
      <c r="AT490" s="49"/>
      <c r="AU490" s="49"/>
      <c r="BB490" s="49"/>
      <c r="BH490" s="49"/>
      <c r="BK490" s="49"/>
      <c r="BL490" s="49"/>
      <c r="BW490" s="49"/>
      <c r="CA490" s="49"/>
      <c r="CE490" s="49"/>
      <c r="CF490" s="49"/>
      <c r="CG490" s="49"/>
      <c r="CR490" s="49"/>
      <c r="CS490" s="49"/>
      <c r="CU490" s="49"/>
      <c r="CY490" s="49"/>
      <c r="CZ490" s="49"/>
    </row>
    <row r="491" spans="8:104" ht="118.5" customHeight="1" x14ac:dyDescent="0.25">
      <c r="H491" s="47"/>
      <c r="I491" s="47"/>
      <c r="J491" s="49"/>
      <c r="K491" s="49"/>
      <c r="L491" s="49"/>
      <c r="M491" s="49"/>
      <c r="R491" s="49"/>
      <c r="S491" s="49"/>
      <c r="T491" s="49"/>
      <c r="U491" s="49"/>
      <c r="V491" s="49"/>
      <c r="AA491" s="49"/>
      <c r="AB491" s="49"/>
      <c r="AC491" s="49"/>
      <c r="AD491" s="49"/>
      <c r="AE491" s="49"/>
      <c r="AF491" s="49"/>
      <c r="AG491" s="49"/>
      <c r="AH491" s="49"/>
      <c r="AI491" s="49"/>
      <c r="AJ491" s="49"/>
      <c r="AO491" s="49"/>
      <c r="AR491" s="49"/>
      <c r="AT491" s="49"/>
      <c r="AU491" s="49"/>
      <c r="BB491" s="49"/>
      <c r="BH491" s="49"/>
      <c r="BK491" s="49"/>
      <c r="BL491" s="49"/>
      <c r="BW491" s="49"/>
      <c r="CA491" s="49"/>
      <c r="CE491" s="49"/>
      <c r="CF491" s="49"/>
      <c r="CG491" s="49"/>
      <c r="CR491" s="49"/>
      <c r="CS491" s="49"/>
      <c r="CU491" s="49"/>
      <c r="CY491" s="49"/>
      <c r="CZ491" s="49"/>
    </row>
    <row r="492" spans="8:104" ht="118.5" customHeight="1" x14ac:dyDescent="0.25">
      <c r="H492" s="47"/>
      <c r="I492" s="47"/>
      <c r="J492" s="49"/>
      <c r="K492" s="49"/>
      <c r="L492" s="49"/>
      <c r="M492" s="49"/>
      <c r="R492" s="49"/>
      <c r="S492" s="49"/>
      <c r="T492" s="49"/>
      <c r="U492" s="49"/>
      <c r="V492" s="49"/>
      <c r="AA492" s="49"/>
      <c r="AB492" s="49"/>
      <c r="AC492" s="49"/>
      <c r="AD492" s="49"/>
      <c r="AE492" s="49"/>
      <c r="AF492" s="49"/>
      <c r="AG492" s="49"/>
      <c r="AH492" s="49"/>
      <c r="AI492" s="49"/>
      <c r="AJ492" s="49"/>
      <c r="AO492" s="49"/>
      <c r="AR492" s="49"/>
      <c r="AT492" s="49"/>
      <c r="AU492" s="49"/>
      <c r="BB492" s="49"/>
      <c r="BH492" s="49"/>
      <c r="BK492" s="49"/>
      <c r="BL492" s="49"/>
      <c r="BW492" s="49"/>
      <c r="CA492" s="49"/>
      <c r="CE492" s="49"/>
      <c r="CF492" s="49"/>
      <c r="CG492" s="49"/>
      <c r="CR492" s="49"/>
      <c r="CS492" s="49"/>
      <c r="CU492" s="49"/>
      <c r="CY492" s="49"/>
      <c r="CZ492" s="49"/>
    </row>
    <row r="493" spans="8:104" ht="118.5" customHeight="1" x14ac:dyDescent="0.25">
      <c r="H493" s="47"/>
      <c r="I493" s="47"/>
      <c r="J493" s="49"/>
      <c r="K493" s="49"/>
      <c r="L493" s="49"/>
      <c r="M493" s="49"/>
      <c r="R493" s="49"/>
      <c r="S493" s="49"/>
      <c r="T493" s="49"/>
      <c r="U493" s="49"/>
      <c r="V493" s="49"/>
      <c r="AA493" s="49"/>
      <c r="AB493" s="49"/>
      <c r="AC493" s="49"/>
      <c r="AD493" s="49"/>
      <c r="AE493" s="49"/>
      <c r="AF493" s="49"/>
      <c r="AG493" s="49"/>
      <c r="AH493" s="49"/>
      <c r="AI493" s="49"/>
      <c r="AJ493" s="49"/>
      <c r="AO493" s="49"/>
      <c r="AR493" s="49"/>
      <c r="AT493" s="49"/>
      <c r="AU493" s="49"/>
      <c r="BB493" s="49"/>
      <c r="BH493" s="49"/>
      <c r="BK493" s="49"/>
      <c r="BL493" s="49"/>
      <c r="BW493" s="49"/>
      <c r="CA493" s="49"/>
      <c r="CE493" s="49"/>
      <c r="CF493" s="49"/>
      <c r="CG493" s="49"/>
      <c r="CR493" s="49"/>
      <c r="CS493" s="49"/>
      <c r="CU493" s="49"/>
      <c r="CY493" s="49"/>
      <c r="CZ493" s="49"/>
    </row>
    <row r="494" spans="8:104" ht="118.5" customHeight="1" x14ac:dyDescent="0.25">
      <c r="H494" s="47"/>
      <c r="I494" s="47"/>
      <c r="J494" s="49"/>
      <c r="K494" s="49"/>
      <c r="L494" s="49"/>
      <c r="M494" s="49"/>
      <c r="R494" s="49"/>
      <c r="S494" s="49"/>
      <c r="T494" s="49"/>
      <c r="U494" s="49"/>
      <c r="V494" s="49"/>
      <c r="AA494" s="49"/>
      <c r="AB494" s="49"/>
      <c r="AC494" s="49"/>
      <c r="AD494" s="49"/>
      <c r="AE494" s="49"/>
      <c r="AF494" s="49"/>
      <c r="AG494" s="49"/>
      <c r="AH494" s="49"/>
      <c r="AI494" s="49"/>
      <c r="AJ494" s="49"/>
      <c r="AO494" s="49"/>
      <c r="AR494" s="49"/>
      <c r="AT494" s="49"/>
      <c r="AU494" s="49"/>
      <c r="BB494" s="49"/>
      <c r="BH494" s="49"/>
      <c r="BK494" s="49"/>
      <c r="BL494" s="49"/>
      <c r="BW494" s="49"/>
      <c r="CA494" s="49"/>
      <c r="CE494" s="49"/>
      <c r="CF494" s="49"/>
      <c r="CG494" s="49"/>
      <c r="CR494" s="49"/>
      <c r="CS494" s="49"/>
      <c r="CU494" s="49"/>
      <c r="CY494" s="49"/>
      <c r="CZ494" s="49"/>
    </row>
    <row r="495" spans="8:104" ht="118.5" customHeight="1" x14ac:dyDescent="0.25">
      <c r="H495" s="47"/>
      <c r="I495" s="47"/>
      <c r="J495" s="49"/>
      <c r="K495" s="49"/>
      <c r="L495" s="49"/>
      <c r="M495" s="49"/>
      <c r="R495" s="49"/>
      <c r="S495" s="49"/>
      <c r="T495" s="49"/>
      <c r="U495" s="49"/>
      <c r="V495" s="49"/>
      <c r="AA495" s="49"/>
      <c r="AB495" s="49"/>
      <c r="AC495" s="49"/>
      <c r="AD495" s="49"/>
      <c r="AE495" s="49"/>
      <c r="AF495" s="49"/>
      <c r="AG495" s="49"/>
      <c r="AH495" s="49"/>
      <c r="AI495" s="49"/>
      <c r="AJ495" s="49"/>
      <c r="AO495" s="49"/>
      <c r="AR495" s="49"/>
      <c r="AT495" s="49"/>
      <c r="AU495" s="49"/>
      <c r="BB495" s="49"/>
      <c r="BH495" s="49"/>
      <c r="BK495" s="49"/>
      <c r="BL495" s="49"/>
      <c r="BW495" s="49"/>
      <c r="CA495" s="49"/>
      <c r="CE495" s="49"/>
      <c r="CF495" s="49"/>
      <c r="CG495" s="49"/>
      <c r="CR495" s="49"/>
      <c r="CS495" s="49"/>
      <c r="CU495" s="49"/>
      <c r="CY495" s="49"/>
      <c r="CZ495" s="49"/>
    </row>
    <row r="496" spans="8:104" ht="118.5" customHeight="1" x14ac:dyDescent="0.25">
      <c r="H496" s="47"/>
      <c r="I496" s="47"/>
      <c r="J496" s="49"/>
      <c r="K496" s="49"/>
      <c r="L496" s="49"/>
      <c r="M496" s="49"/>
      <c r="R496" s="49"/>
      <c r="S496" s="49"/>
      <c r="T496" s="49"/>
      <c r="U496" s="49"/>
      <c r="V496" s="49"/>
      <c r="AA496" s="49"/>
      <c r="AB496" s="49"/>
      <c r="AC496" s="49"/>
      <c r="AD496" s="49"/>
      <c r="AE496" s="49"/>
      <c r="AF496" s="49"/>
      <c r="AG496" s="49"/>
      <c r="AH496" s="49"/>
      <c r="AI496" s="49"/>
      <c r="AJ496" s="49"/>
      <c r="AO496" s="49"/>
      <c r="AR496" s="49"/>
      <c r="AT496" s="49"/>
      <c r="AU496" s="49"/>
      <c r="BB496" s="49"/>
      <c r="BH496" s="49"/>
      <c r="BK496" s="49"/>
      <c r="BL496" s="49"/>
      <c r="BW496" s="49"/>
      <c r="CA496" s="49"/>
      <c r="CE496" s="49"/>
      <c r="CF496" s="49"/>
      <c r="CG496" s="49"/>
      <c r="CR496" s="49"/>
      <c r="CS496" s="49"/>
      <c r="CU496" s="49"/>
      <c r="CY496" s="49"/>
      <c r="CZ496" s="49"/>
    </row>
    <row r="497" spans="8:104" ht="118.5" customHeight="1" x14ac:dyDescent="0.25">
      <c r="H497" s="47"/>
      <c r="I497" s="47"/>
      <c r="J497" s="49"/>
      <c r="K497" s="49"/>
      <c r="L497" s="49"/>
      <c r="M497" s="49"/>
      <c r="R497" s="49"/>
      <c r="S497" s="49"/>
      <c r="T497" s="49"/>
      <c r="U497" s="49"/>
      <c r="V497" s="49"/>
      <c r="AA497" s="49"/>
      <c r="AB497" s="49"/>
      <c r="AC497" s="49"/>
      <c r="AD497" s="49"/>
      <c r="AE497" s="49"/>
      <c r="AF497" s="49"/>
      <c r="AG497" s="49"/>
      <c r="AH497" s="49"/>
      <c r="AI497" s="49"/>
      <c r="AJ497" s="49"/>
      <c r="AO497" s="49"/>
      <c r="AR497" s="49"/>
      <c r="AT497" s="49"/>
      <c r="AU497" s="49"/>
      <c r="BB497" s="49"/>
      <c r="BH497" s="49"/>
      <c r="BK497" s="49"/>
      <c r="BL497" s="49"/>
      <c r="BW497" s="49"/>
      <c r="CA497" s="49"/>
      <c r="CE497" s="49"/>
      <c r="CF497" s="49"/>
      <c r="CG497" s="49"/>
      <c r="CR497" s="49"/>
      <c r="CS497" s="49"/>
      <c r="CU497" s="49"/>
      <c r="CY497" s="49"/>
      <c r="CZ497" s="49"/>
    </row>
    <row r="498" spans="8:104" ht="118.5" customHeight="1" x14ac:dyDescent="0.25">
      <c r="H498" s="47"/>
      <c r="I498" s="47"/>
      <c r="J498" s="49"/>
      <c r="K498" s="49"/>
      <c r="L498" s="49"/>
      <c r="M498" s="49"/>
      <c r="R498" s="49"/>
      <c r="S498" s="49"/>
      <c r="T498" s="49"/>
      <c r="U498" s="49"/>
      <c r="V498" s="49"/>
      <c r="AA498" s="49"/>
      <c r="AB498" s="49"/>
      <c r="AC498" s="49"/>
      <c r="AD498" s="49"/>
      <c r="AE498" s="49"/>
      <c r="AF498" s="49"/>
      <c r="AG498" s="49"/>
      <c r="AH498" s="49"/>
      <c r="AI498" s="49"/>
      <c r="AJ498" s="49"/>
      <c r="AO498" s="49"/>
      <c r="AR498" s="49"/>
      <c r="AT498" s="49"/>
      <c r="AU498" s="49"/>
      <c r="BB498" s="49"/>
      <c r="BH498" s="49"/>
      <c r="BK498" s="49"/>
      <c r="BL498" s="49"/>
      <c r="BW498" s="49"/>
      <c r="CA498" s="49"/>
      <c r="CE498" s="49"/>
      <c r="CF498" s="49"/>
      <c r="CG498" s="49"/>
      <c r="CR498" s="49"/>
      <c r="CS498" s="49"/>
      <c r="CU498" s="49"/>
      <c r="CY498" s="49"/>
      <c r="CZ498" s="49"/>
    </row>
    <row r="499" spans="8:104" ht="118.5" customHeight="1" x14ac:dyDescent="0.25">
      <c r="H499" s="47"/>
      <c r="I499" s="47"/>
      <c r="J499" s="49"/>
      <c r="K499" s="49"/>
      <c r="L499" s="49"/>
      <c r="M499" s="49"/>
      <c r="R499" s="49"/>
      <c r="S499" s="49"/>
      <c r="T499" s="49"/>
      <c r="U499" s="49"/>
      <c r="V499" s="49"/>
      <c r="AA499" s="49"/>
      <c r="AB499" s="49"/>
      <c r="AC499" s="49"/>
      <c r="AD499" s="49"/>
      <c r="AE499" s="49"/>
      <c r="AF499" s="49"/>
      <c r="AG499" s="49"/>
      <c r="AH499" s="49"/>
      <c r="AI499" s="49"/>
      <c r="AJ499" s="49"/>
      <c r="AO499" s="49"/>
      <c r="AR499" s="49"/>
      <c r="AT499" s="49"/>
      <c r="AU499" s="49"/>
      <c r="BB499" s="49"/>
      <c r="BH499" s="49"/>
      <c r="BK499" s="49"/>
      <c r="BL499" s="49"/>
      <c r="BW499" s="49"/>
      <c r="CA499" s="49"/>
      <c r="CE499" s="49"/>
      <c r="CF499" s="49"/>
      <c r="CG499" s="49"/>
      <c r="CR499" s="49"/>
      <c r="CS499" s="49"/>
      <c r="CU499" s="49"/>
      <c r="CY499" s="49"/>
      <c r="CZ499" s="49"/>
    </row>
    <row r="500" spans="8:104" ht="118.5" customHeight="1" x14ac:dyDescent="0.25">
      <c r="H500" s="47"/>
      <c r="I500" s="47"/>
      <c r="J500" s="49"/>
      <c r="K500" s="49"/>
      <c r="L500" s="49"/>
      <c r="M500" s="49"/>
      <c r="R500" s="49"/>
      <c r="S500" s="49"/>
      <c r="T500" s="49"/>
      <c r="U500" s="49"/>
      <c r="V500" s="49"/>
      <c r="AA500" s="49"/>
      <c r="AB500" s="49"/>
      <c r="AC500" s="49"/>
      <c r="AD500" s="49"/>
      <c r="AE500" s="49"/>
      <c r="AF500" s="49"/>
      <c r="AG500" s="49"/>
      <c r="AH500" s="49"/>
      <c r="AI500" s="49"/>
      <c r="AJ500" s="49"/>
      <c r="AO500" s="49"/>
      <c r="AR500" s="49"/>
      <c r="AT500" s="49"/>
      <c r="AU500" s="49"/>
      <c r="BB500" s="49"/>
      <c r="BH500" s="49"/>
      <c r="BK500" s="49"/>
      <c r="BL500" s="49"/>
      <c r="BW500" s="49"/>
      <c r="CA500" s="49"/>
      <c r="CE500" s="49"/>
      <c r="CF500" s="49"/>
      <c r="CG500" s="49"/>
      <c r="CR500" s="49"/>
      <c r="CS500" s="49"/>
      <c r="CU500" s="49"/>
      <c r="CY500" s="49"/>
      <c r="CZ500" s="49"/>
    </row>
    <row r="501" spans="8:104" ht="118.5" customHeight="1" x14ac:dyDescent="0.25">
      <c r="H501" s="47"/>
      <c r="I501" s="47"/>
      <c r="J501" s="49"/>
      <c r="K501" s="49"/>
      <c r="L501" s="49"/>
      <c r="M501" s="49"/>
      <c r="R501" s="49"/>
      <c r="S501" s="49"/>
      <c r="T501" s="49"/>
      <c r="U501" s="49"/>
      <c r="V501" s="49"/>
      <c r="AA501" s="49"/>
      <c r="AB501" s="49"/>
      <c r="AC501" s="49"/>
      <c r="AD501" s="49"/>
      <c r="AE501" s="49"/>
      <c r="AF501" s="49"/>
      <c r="AG501" s="49"/>
      <c r="AH501" s="49"/>
      <c r="AI501" s="49"/>
      <c r="AJ501" s="49"/>
      <c r="AO501" s="49"/>
      <c r="AR501" s="49"/>
      <c r="AT501" s="49"/>
      <c r="AU501" s="49"/>
      <c r="BB501" s="49"/>
      <c r="BH501" s="49"/>
      <c r="BK501" s="49"/>
      <c r="BL501" s="49"/>
      <c r="BW501" s="49"/>
      <c r="CA501" s="49"/>
      <c r="CE501" s="49"/>
      <c r="CF501" s="49"/>
      <c r="CG501" s="49"/>
      <c r="CR501" s="49"/>
      <c r="CS501" s="49"/>
      <c r="CU501" s="49"/>
      <c r="CY501" s="49"/>
      <c r="CZ501" s="49"/>
    </row>
    <row r="502" spans="8:104" ht="118.5" customHeight="1" x14ac:dyDescent="0.25">
      <c r="H502" s="47"/>
      <c r="I502" s="47"/>
      <c r="J502" s="49"/>
      <c r="K502" s="49"/>
      <c r="L502" s="49"/>
      <c r="M502" s="49"/>
      <c r="R502" s="49"/>
      <c r="S502" s="49"/>
      <c r="T502" s="49"/>
      <c r="U502" s="49"/>
      <c r="V502" s="49"/>
      <c r="AA502" s="49"/>
      <c r="AB502" s="49"/>
      <c r="AC502" s="49"/>
      <c r="AD502" s="49"/>
      <c r="AE502" s="49"/>
      <c r="AF502" s="49"/>
      <c r="AG502" s="49"/>
      <c r="AH502" s="49"/>
      <c r="AI502" s="49"/>
      <c r="AJ502" s="49"/>
      <c r="AO502" s="49"/>
      <c r="AR502" s="49"/>
      <c r="AT502" s="49"/>
      <c r="AU502" s="49"/>
      <c r="BB502" s="49"/>
      <c r="BH502" s="49"/>
      <c r="BK502" s="49"/>
      <c r="BL502" s="49"/>
      <c r="BW502" s="49"/>
      <c r="CA502" s="49"/>
      <c r="CE502" s="49"/>
      <c r="CF502" s="49"/>
      <c r="CG502" s="49"/>
      <c r="CR502" s="49"/>
      <c r="CS502" s="49"/>
      <c r="CU502" s="49"/>
      <c r="CY502" s="49"/>
      <c r="CZ502" s="49"/>
    </row>
    <row r="503" spans="8:104" ht="118.5" customHeight="1" x14ac:dyDescent="0.25">
      <c r="H503" s="47"/>
      <c r="I503" s="47"/>
      <c r="J503" s="49"/>
      <c r="K503" s="49"/>
      <c r="L503" s="49"/>
      <c r="M503" s="49"/>
      <c r="R503" s="49"/>
      <c r="S503" s="49"/>
      <c r="T503" s="49"/>
      <c r="U503" s="49"/>
      <c r="V503" s="49"/>
      <c r="AA503" s="49"/>
      <c r="AB503" s="49"/>
      <c r="AC503" s="49"/>
      <c r="AD503" s="49"/>
      <c r="AE503" s="49"/>
      <c r="AF503" s="49"/>
      <c r="AG503" s="49"/>
      <c r="AH503" s="49"/>
      <c r="AI503" s="49"/>
      <c r="AJ503" s="49"/>
      <c r="AO503" s="49"/>
      <c r="AR503" s="49"/>
      <c r="AT503" s="49"/>
      <c r="AU503" s="49"/>
      <c r="BB503" s="49"/>
      <c r="BH503" s="49"/>
      <c r="BK503" s="49"/>
      <c r="BL503" s="49"/>
      <c r="BW503" s="49"/>
      <c r="CA503" s="49"/>
      <c r="CE503" s="49"/>
      <c r="CF503" s="49"/>
      <c r="CG503" s="49"/>
      <c r="CR503" s="49"/>
      <c r="CS503" s="49"/>
      <c r="CU503" s="49"/>
      <c r="CY503" s="49"/>
      <c r="CZ503" s="49"/>
    </row>
    <row r="504" spans="8:104" ht="118.5" customHeight="1" x14ac:dyDescent="0.25">
      <c r="H504" s="47"/>
      <c r="I504" s="47"/>
      <c r="J504" s="49"/>
      <c r="K504" s="49"/>
      <c r="L504" s="49"/>
      <c r="M504" s="49"/>
      <c r="R504" s="49"/>
      <c r="S504" s="49"/>
      <c r="T504" s="49"/>
      <c r="U504" s="49"/>
      <c r="V504" s="49"/>
      <c r="AA504" s="49"/>
      <c r="AB504" s="49"/>
      <c r="AC504" s="49"/>
      <c r="AD504" s="49"/>
      <c r="AE504" s="49"/>
      <c r="AF504" s="49"/>
      <c r="AG504" s="49"/>
      <c r="AH504" s="49"/>
      <c r="AI504" s="49"/>
      <c r="AJ504" s="49"/>
      <c r="AO504" s="49"/>
      <c r="AR504" s="49"/>
      <c r="AT504" s="49"/>
      <c r="AU504" s="49"/>
      <c r="BB504" s="49"/>
      <c r="BH504" s="49"/>
      <c r="BK504" s="49"/>
      <c r="BL504" s="49"/>
      <c r="BW504" s="49"/>
      <c r="CA504" s="49"/>
      <c r="CE504" s="49"/>
      <c r="CF504" s="49"/>
      <c r="CG504" s="49"/>
      <c r="CR504" s="49"/>
      <c r="CS504" s="49"/>
      <c r="CU504" s="49"/>
      <c r="CY504" s="49"/>
      <c r="CZ504" s="49"/>
    </row>
    <row r="505" spans="8:104" ht="118.5" customHeight="1" x14ac:dyDescent="0.25">
      <c r="H505" s="47"/>
      <c r="I505" s="47"/>
      <c r="J505" s="49"/>
      <c r="K505" s="49"/>
      <c r="L505" s="49"/>
      <c r="M505" s="49"/>
      <c r="R505" s="49"/>
      <c r="S505" s="49"/>
      <c r="T505" s="49"/>
      <c r="U505" s="49"/>
      <c r="V505" s="49"/>
      <c r="AA505" s="49"/>
      <c r="AB505" s="49"/>
      <c r="AC505" s="49"/>
      <c r="AD505" s="49"/>
      <c r="AE505" s="49"/>
      <c r="AF505" s="49"/>
      <c r="AG505" s="49"/>
      <c r="AH505" s="49"/>
      <c r="AI505" s="49"/>
      <c r="AJ505" s="49"/>
      <c r="AO505" s="49"/>
      <c r="AR505" s="49"/>
      <c r="AT505" s="49"/>
      <c r="AU505" s="49"/>
      <c r="BB505" s="49"/>
      <c r="BH505" s="49"/>
      <c r="BK505" s="49"/>
      <c r="BL505" s="49"/>
      <c r="BW505" s="49"/>
      <c r="CA505" s="49"/>
      <c r="CE505" s="49"/>
      <c r="CF505" s="49"/>
      <c r="CG505" s="49"/>
      <c r="CR505" s="49"/>
      <c r="CS505" s="49"/>
      <c r="CU505" s="49"/>
      <c r="CY505" s="49"/>
      <c r="CZ505" s="49"/>
    </row>
    <row r="506" spans="8:104" ht="118.5" customHeight="1" x14ac:dyDescent="0.25">
      <c r="H506" s="47"/>
      <c r="I506" s="47"/>
      <c r="J506" s="49"/>
      <c r="K506" s="49"/>
      <c r="L506" s="49"/>
      <c r="M506" s="49"/>
      <c r="R506" s="49"/>
      <c r="S506" s="49"/>
      <c r="T506" s="49"/>
      <c r="U506" s="49"/>
      <c r="V506" s="49"/>
      <c r="AA506" s="49"/>
      <c r="AB506" s="49"/>
      <c r="AC506" s="49"/>
      <c r="AD506" s="49"/>
      <c r="AE506" s="49"/>
      <c r="AF506" s="49"/>
      <c r="AG506" s="49"/>
      <c r="AH506" s="49"/>
      <c r="AI506" s="49"/>
      <c r="AJ506" s="49"/>
      <c r="AO506" s="49"/>
      <c r="AR506" s="49"/>
      <c r="AT506" s="49"/>
      <c r="AU506" s="49"/>
      <c r="BB506" s="49"/>
      <c r="BH506" s="49"/>
      <c r="BK506" s="49"/>
      <c r="BL506" s="49"/>
      <c r="BW506" s="49"/>
      <c r="CA506" s="49"/>
      <c r="CE506" s="49"/>
      <c r="CF506" s="49"/>
      <c r="CG506" s="49"/>
      <c r="CR506" s="49"/>
      <c r="CS506" s="49"/>
      <c r="CU506" s="49"/>
      <c r="CY506" s="49"/>
      <c r="CZ506" s="49"/>
    </row>
    <row r="507" spans="8:104" ht="118.5" customHeight="1" x14ac:dyDescent="0.25">
      <c r="H507" s="47"/>
      <c r="I507" s="47"/>
      <c r="J507" s="49"/>
      <c r="K507" s="49"/>
      <c r="L507" s="49"/>
      <c r="M507" s="49"/>
      <c r="R507" s="49"/>
      <c r="S507" s="49"/>
      <c r="T507" s="49"/>
      <c r="U507" s="49"/>
      <c r="V507" s="49"/>
      <c r="AA507" s="49"/>
      <c r="AB507" s="49"/>
      <c r="AC507" s="49"/>
      <c r="AD507" s="49"/>
      <c r="AE507" s="49"/>
      <c r="AF507" s="49"/>
      <c r="AG507" s="49"/>
      <c r="AH507" s="49"/>
      <c r="AI507" s="49"/>
      <c r="AJ507" s="49"/>
      <c r="AO507" s="49"/>
      <c r="AR507" s="49"/>
      <c r="AT507" s="49"/>
      <c r="AU507" s="49"/>
      <c r="BB507" s="49"/>
      <c r="BH507" s="49"/>
      <c r="BK507" s="49"/>
      <c r="BL507" s="49"/>
      <c r="BW507" s="49"/>
      <c r="CA507" s="49"/>
      <c r="CE507" s="49"/>
      <c r="CF507" s="49"/>
      <c r="CG507" s="49"/>
      <c r="CR507" s="49"/>
      <c r="CS507" s="49"/>
      <c r="CU507" s="49"/>
      <c r="CY507" s="49"/>
      <c r="CZ507" s="49"/>
    </row>
    <row r="508" spans="8:104" ht="118.5" customHeight="1" x14ac:dyDescent="0.25">
      <c r="H508" s="47"/>
      <c r="I508" s="47"/>
      <c r="J508" s="49"/>
      <c r="K508" s="49"/>
      <c r="L508" s="49"/>
      <c r="M508" s="49"/>
      <c r="R508" s="49"/>
      <c r="S508" s="49"/>
      <c r="T508" s="49"/>
      <c r="U508" s="49"/>
      <c r="V508" s="49"/>
      <c r="AA508" s="49"/>
      <c r="AB508" s="49"/>
      <c r="AC508" s="49"/>
      <c r="AD508" s="49"/>
      <c r="AE508" s="49"/>
      <c r="AF508" s="49"/>
      <c r="AG508" s="49"/>
      <c r="AH508" s="49"/>
      <c r="AI508" s="49"/>
      <c r="AJ508" s="49"/>
      <c r="AO508" s="49"/>
      <c r="AR508" s="49"/>
      <c r="AT508" s="49"/>
      <c r="AU508" s="49"/>
      <c r="BB508" s="49"/>
      <c r="BH508" s="49"/>
      <c r="BK508" s="49"/>
      <c r="BL508" s="49"/>
      <c r="BW508" s="49"/>
      <c r="CA508" s="49"/>
      <c r="CE508" s="49"/>
      <c r="CF508" s="49"/>
      <c r="CG508" s="49"/>
      <c r="CR508" s="49"/>
      <c r="CS508" s="49"/>
      <c r="CU508" s="49"/>
      <c r="CY508" s="49"/>
      <c r="CZ508" s="49"/>
    </row>
    <row r="509" spans="8:104" ht="118.5" customHeight="1" x14ac:dyDescent="0.25">
      <c r="H509" s="47"/>
      <c r="I509" s="47"/>
      <c r="J509" s="49"/>
      <c r="K509" s="49"/>
      <c r="L509" s="49"/>
      <c r="M509" s="49"/>
      <c r="R509" s="49"/>
      <c r="S509" s="49"/>
      <c r="T509" s="49"/>
      <c r="U509" s="49"/>
      <c r="V509" s="49"/>
      <c r="AA509" s="49"/>
      <c r="AB509" s="49"/>
      <c r="AC509" s="49"/>
      <c r="AD509" s="49"/>
      <c r="AE509" s="49"/>
      <c r="AF509" s="49"/>
      <c r="AG509" s="49"/>
      <c r="AH509" s="49"/>
      <c r="AI509" s="49"/>
      <c r="AJ509" s="49"/>
      <c r="AO509" s="49"/>
      <c r="AR509" s="49"/>
      <c r="AT509" s="49"/>
      <c r="AU509" s="49"/>
      <c r="BB509" s="49"/>
      <c r="BH509" s="49"/>
      <c r="BK509" s="49"/>
      <c r="BL509" s="49"/>
      <c r="BW509" s="49"/>
      <c r="CA509" s="49"/>
      <c r="CE509" s="49"/>
      <c r="CF509" s="49"/>
      <c r="CG509" s="49"/>
      <c r="CR509" s="49"/>
      <c r="CS509" s="49"/>
      <c r="CU509" s="49"/>
      <c r="CY509" s="49"/>
      <c r="CZ509" s="49"/>
    </row>
    <row r="510" spans="8:104" ht="118.5" customHeight="1" x14ac:dyDescent="0.25">
      <c r="H510" s="47"/>
      <c r="I510" s="47"/>
      <c r="J510" s="49"/>
      <c r="K510" s="49"/>
      <c r="L510" s="49"/>
      <c r="M510" s="49"/>
      <c r="R510" s="49"/>
      <c r="S510" s="49"/>
      <c r="T510" s="49"/>
      <c r="U510" s="49"/>
      <c r="V510" s="49"/>
      <c r="AA510" s="49"/>
      <c r="AB510" s="49"/>
      <c r="AC510" s="49"/>
      <c r="AD510" s="49"/>
      <c r="AE510" s="49"/>
      <c r="AF510" s="49"/>
      <c r="AG510" s="49"/>
      <c r="AH510" s="49"/>
      <c r="AI510" s="49"/>
      <c r="AJ510" s="49"/>
      <c r="AO510" s="49"/>
      <c r="AR510" s="49"/>
      <c r="AT510" s="49"/>
      <c r="AU510" s="49"/>
      <c r="BB510" s="49"/>
      <c r="BH510" s="49"/>
      <c r="BK510" s="49"/>
      <c r="BL510" s="49"/>
      <c r="BW510" s="49"/>
      <c r="CA510" s="49"/>
      <c r="CE510" s="49"/>
      <c r="CF510" s="49"/>
      <c r="CG510" s="49"/>
      <c r="CR510" s="49"/>
      <c r="CS510" s="49"/>
      <c r="CU510" s="49"/>
      <c r="CY510" s="49"/>
      <c r="CZ510" s="49"/>
    </row>
    <row r="511" spans="8:104" ht="118.5" customHeight="1" x14ac:dyDescent="0.25">
      <c r="H511" s="47"/>
      <c r="I511" s="47"/>
      <c r="J511" s="49"/>
      <c r="K511" s="49"/>
      <c r="L511" s="49"/>
      <c r="M511" s="49"/>
      <c r="R511" s="49"/>
      <c r="S511" s="49"/>
      <c r="T511" s="49"/>
      <c r="U511" s="49"/>
      <c r="V511" s="49"/>
      <c r="AA511" s="49"/>
      <c r="AB511" s="49"/>
      <c r="AC511" s="49"/>
      <c r="AD511" s="49"/>
      <c r="AE511" s="49"/>
      <c r="AF511" s="49"/>
      <c r="AG511" s="49"/>
      <c r="AH511" s="49"/>
      <c r="AI511" s="49"/>
      <c r="AJ511" s="49"/>
      <c r="AO511" s="49"/>
      <c r="AR511" s="49"/>
      <c r="AT511" s="49"/>
      <c r="AU511" s="49"/>
      <c r="BB511" s="49"/>
      <c r="BH511" s="49"/>
      <c r="BK511" s="49"/>
      <c r="BL511" s="49"/>
      <c r="BW511" s="49"/>
      <c r="CA511" s="49"/>
      <c r="CE511" s="49"/>
      <c r="CF511" s="49"/>
      <c r="CG511" s="49"/>
      <c r="CR511" s="49"/>
      <c r="CS511" s="49"/>
      <c r="CU511" s="49"/>
      <c r="CY511" s="49"/>
      <c r="CZ511" s="49"/>
    </row>
    <row r="512" spans="8:104" ht="118.5" customHeight="1" x14ac:dyDescent="0.25">
      <c r="H512" s="47"/>
      <c r="I512" s="47"/>
      <c r="J512" s="49"/>
      <c r="K512" s="49"/>
      <c r="L512" s="49"/>
      <c r="M512" s="49"/>
      <c r="R512" s="49"/>
      <c r="S512" s="49"/>
      <c r="T512" s="49"/>
      <c r="U512" s="49"/>
      <c r="V512" s="49"/>
      <c r="AA512" s="49"/>
      <c r="AB512" s="49"/>
      <c r="AC512" s="49"/>
      <c r="AD512" s="49"/>
      <c r="AE512" s="49"/>
      <c r="AF512" s="49"/>
      <c r="AG512" s="49"/>
      <c r="AH512" s="49"/>
      <c r="AI512" s="49"/>
      <c r="AJ512" s="49"/>
      <c r="AO512" s="49"/>
      <c r="AR512" s="49"/>
      <c r="AT512" s="49"/>
      <c r="AU512" s="49"/>
      <c r="BB512" s="49"/>
      <c r="BH512" s="49"/>
      <c r="BK512" s="49"/>
      <c r="BL512" s="49"/>
      <c r="BW512" s="49"/>
      <c r="CA512" s="49"/>
      <c r="CE512" s="49"/>
      <c r="CF512" s="49"/>
      <c r="CG512" s="49"/>
      <c r="CR512" s="49"/>
      <c r="CS512" s="49"/>
      <c r="CU512" s="49"/>
      <c r="CY512" s="49"/>
      <c r="CZ512" s="49"/>
    </row>
    <row r="513" spans="8:104" ht="118.5" customHeight="1" x14ac:dyDescent="0.25">
      <c r="H513" s="47"/>
      <c r="I513" s="47"/>
      <c r="J513" s="49"/>
      <c r="K513" s="49"/>
      <c r="L513" s="49"/>
      <c r="M513" s="49"/>
      <c r="R513" s="49"/>
      <c r="S513" s="49"/>
      <c r="T513" s="49"/>
      <c r="U513" s="49"/>
      <c r="V513" s="49"/>
      <c r="AA513" s="49"/>
      <c r="AB513" s="49"/>
      <c r="AC513" s="49"/>
      <c r="AD513" s="49"/>
      <c r="AE513" s="49"/>
      <c r="AF513" s="49"/>
      <c r="AG513" s="49"/>
      <c r="AH513" s="49"/>
      <c r="AI513" s="49"/>
      <c r="AJ513" s="49"/>
      <c r="AO513" s="49"/>
      <c r="AR513" s="49"/>
      <c r="AT513" s="49"/>
      <c r="AU513" s="49"/>
      <c r="BB513" s="49"/>
      <c r="BH513" s="49"/>
      <c r="BK513" s="49"/>
      <c r="BL513" s="49"/>
      <c r="BW513" s="49"/>
      <c r="CA513" s="49"/>
      <c r="CE513" s="49"/>
      <c r="CF513" s="49"/>
      <c r="CG513" s="49"/>
      <c r="CR513" s="49"/>
      <c r="CS513" s="49"/>
      <c r="CU513" s="49"/>
      <c r="CY513" s="49"/>
      <c r="CZ513" s="49"/>
    </row>
    <row r="514" spans="8:104" ht="118.5" customHeight="1" x14ac:dyDescent="0.25">
      <c r="H514" s="47"/>
      <c r="I514" s="47"/>
      <c r="J514" s="49"/>
      <c r="K514" s="49"/>
      <c r="L514" s="49"/>
      <c r="M514" s="49"/>
      <c r="R514" s="49"/>
      <c r="S514" s="49"/>
      <c r="T514" s="49"/>
      <c r="U514" s="49"/>
      <c r="V514" s="49"/>
      <c r="AA514" s="49"/>
      <c r="AB514" s="49"/>
      <c r="AC514" s="49"/>
      <c r="AD514" s="49"/>
      <c r="AE514" s="49"/>
      <c r="AF514" s="49"/>
      <c r="AG514" s="49"/>
      <c r="AH514" s="49"/>
      <c r="AI514" s="49"/>
      <c r="AJ514" s="49"/>
      <c r="AO514" s="49"/>
      <c r="AR514" s="49"/>
      <c r="AT514" s="49"/>
      <c r="AU514" s="49"/>
      <c r="BB514" s="49"/>
      <c r="BH514" s="49"/>
      <c r="BK514" s="49"/>
      <c r="BL514" s="49"/>
      <c r="BW514" s="49"/>
      <c r="CA514" s="49"/>
      <c r="CE514" s="49"/>
      <c r="CF514" s="49"/>
      <c r="CG514" s="49"/>
      <c r="CR514" s="49"/>
      <c r="CS514" s="49"/>
      <c r="CU514" s="49"/>
      <c r="CY514" s="49"/>
      <c r="CZ514" s="49"/>
    </row>
    <row r="515" spans="8:104" ht="118.5" customHeight="1" x14ac:dyDescent="0.25">
      <c r="H515" s="47"/>
      <c r="I515" s="47"/>
      <c r="J515" s="49"/>
      <c r="K515" s="49"/>
      <c r="L515" s="49"/>
      <c r="M515" s="49"/>
      <c r="R515" s="49"/>
      <c r="S515" s="49"/>
      <c r="T515" s="49"/>
      <c r="U515" s="49"/>
      <c r="V515" s="49"/>
      <c r="AA515" s="49"/>
      <c r="AB515" s="49"/>
      <c r="AC515" s="49"/>
      <c r="AD515" s="49"/>
      <c r="AE515" s="49"/>
      <c r="AF515" s="49"/>
      <c r="AG515" s="49"/>
      <c r="AH515" s="49"/>
      <c r="AI515" s="49"/>
      <c r="AJ515" s="49"/>
      <c r="AO515" s="49"/>
      <c r="AR515" s="49"/>
      <c r="AT515" s="49"/>
      <c r="AU515" s="49"/>
      <c r="BB515" s="49"/>
      <c r="BH515" s="49"/>
      <c r="BK515" s="49"/>
      <c r="BL515" s="49"/>
      <c r="BW515" s="49"/>
      <c r="CA515" s="49"/>
      <c r="CE515" s="49"/>
      <c r="CF515" s="49"/>
      <c r="CG515" s="49"/>
      <c r="CR515" s="49"/>
      <c r="CS515" s="49"/>
      <c r="CU515" s="49"/>
      <c r="CY515" s="49"/>
      <c r="CZ515" s="49"/>
    </row>
    <row r="516" spans="8:104" ht="118.5" customHeight="1" x14ac:dyDescent="0.25">
      <c r="H516" s="47"/>
      <c r="I516" s="47"/>
      <c r="J516" s="49"/>
      <c r="K516" s="49"/>
      <c r="L516" s="49"/>
      <c r="M516" s="49"/>
      <c r="R516" s="49"/>
      <c r="S516" s="49"/>
      <c r="T516" s="49"/>
      <c r="U516" s="49"/>
      <c r="V516" s="49"/>
      <c r="AA516" s="49"/>
      <c r="AB516" s="49"/>
      <c r="AC516" s="49"/>
      <c r="AD516" s="49"/>
      <c r="AE516" s="49"/>
      <c r="AF516" s="49"/>
      <c r="AG516" s="49"/>
      <c r="AH516" s="49"/>
      <c r="AI516" s="49"/>
      <c r="AJ516" s="49"/>
      <c r="AO516" s="49"/>
      <c r="AR516" s="49"/>
      <c r="AT516" s="49"/>
      <c r="AU516" s="49"/>
      <c r="BB516" s="49"/>
      <c r="BH516" s="49"/>
      <c r="BK516" s="49"/>
      <c r="BL516" s="49"/>
      <c r="BW516" s="49"/>
      <c r="CA516" s="49"/>
      <c r="CE516" s="49"/>
      <c r="CF516" s="49"/>
      <c r="CG516" s="49"/>
      <c r="CR516" s="49"/>
      <c r="CS516" s="49"/>
      <c r="CU516" s="49"/>
      <c r="CY516" s="49"/>
      <c r="CZ516" s="49"/>
    </row>
    <row r="517" spans="8:104" ht="118.5" customHeight="1" x14ac:dyDescent="0.25">
      <c r="H517" s="47"/>
      <c r="I517" s="47"/>
      <c r="J517" s="49"/>
      <c r="K517" s="49"/>
      <c r="L517" s="49"/>
      <c r="M517" s="49"/>
      <c r="R517" s="49"/>
      <c r="S517" s="49"/>
      <c r="T517" s="49"/>
      <c r="U517" s="49"/>
      <c r="V517" s="49"/>
      <c r="AA517" s="49"/>
      <c r="AB517" s="49"/>
      <c r="AC517" s="49"/>
      <c r="AD517" s="49"/>
      <c r="AE517" s="49"/>
      <c r="AF517" s="49"/>
      <c r="AG517" s="49"/>
      <c r="AH517" s="49"/>
      <c r="AI517" s="49"/>
      <c r="AJ517" s="49"/>
      <c r="AO517" s="49"/>
      <c r="AR517" s="49"/>
      <c r="AT517" s="49"/>
      <c r="AU517" s="49"/>
      <c r="BB517" s="49"/>
      <c r="BH517" s="49"/>
      <c r="BK517" s="49"/>
      <c r="BL517" s="49"/>
      <c r="BW517" s="49"/>
      <c r="CA517" s="49"/>
      <c r="CE517" s="49"/>
      <c r="CF517" s="49"/>
      <c r="CG517" s="49"/>
      <c r="CR517" s="49"/>
      <c r="CS517" s="49"/>
      <c r="CU517" s="49"/>
      <c r="CY517" s="49"/>
      <c r="CZ517" s="49"/>
    </row>
    <row r="518" spans="8:104" ht="118.5" customHeight="1" x14ac:dyDescent="0.25">
      <c r="H518" s="47"/>
      <c r="I518" s="47"/>
      <c r="J518" s="49"/>
      <c r="K518" s="49"/>
      <c r="L518" s="49"/>
      <c r="M518" s="49"/>
      <c r="R518" s="49"/>
      <c r="S518" s="49"/>
      <c r="T518" s="49"/>
      <c r="U518" s="49"/>
      <c r="V518" s="49"/>
      <c r="AA518" s="49"/>
      <c r="AB518" s="49"/>
      <c r="AC518" s="49"/>
      <c r="AD518" s="49"/>
      <c r="AE518" s="49"/>
      <c r="AF518" s="49"/>
      <c r="AG518" s="49"/>
      <c r="AH518" s="49"/>
      <c r="AI518" s="49"/>
      <c r="AJ518" s="49"/>
      <c r="AO518" s="49"/>
      <c r="AR518" s="49"/>
      <c r="AT518" s="49"/>
      <c r="AU518" s="49"/>
      <c r="BB518" s="49"/>
      <c r="BH518" s="49"/>
      <c r="BK518" s="49"/>
      <c r="BL518" s="49"/>
      <c r="BW518" s="49"/>
      <c r="CA518" s="49"/>
      <c r="CE518" s="49"/>
      <c r="CF518" s="49"/>
      <c r="CG518" s="49"/>
      <c r="CR518" s="49"/>
      <c r="CS518" s="49"/>
      <c r="CU518" s="49"/>
      <c r="CY518" s="49"/>
      <c r="CZ518" s="49"/>
    </row>
    <row r="519" spans="8:104" ht="118.5" customHeight="1" x14ac:dyDescent="0.25">
      <c r="H519" s="47"/>
      <c r="I519" s="47"/>
      <c r="J519" s="49"/>
      <c r="K519" s="49"/>
      <c r="L519" s="49"/>
      <c r="M519" s="49"/>
      <c r="R519" s="49"/>
      <c r="S519" s="49"/>
      <c r="T519" s="49"/>
      <c r="U519" s="49"/>
      <c r="V519" s="49"/>
      <c r="AA519" s="49"/>
      <c r="AB519" s="49"/>
      <c r="AC519" s="49"/>
      <c r="AD519" s="49"/>
      <c r="AE519" s="49"/>
      <c r="AF519" s="49"/>
      <c r="AG519" s="49"/>
      <c r="AH519" s="49"/>
      <c r="AI519" s="49"/>
      <c r="AJ519" s="49"/>
      <c r="AO519" s="49"/>
      <c r="AR519" s="49"/>
      <c r="AT519" s="49"/>
      <c r="AU519" s="49"/>
      <c r="BB519" s="49"/>
      <c r="BH519" s="49"/>
      <c r="BK519" s="49"/>
      <c r="BL519" s="49"/>
      <c r="BW519" s="49"/>
      <c r="CA519" s="49"/>
      <c r="CE519" s="49"/>
      <c r="CF519" s="49"/>
      <c r="CG519" s="49"/>
      <c r="CR519" s="49"/>
      <c r="CS519" s="49"/>
      <c r="CU519" s="49"/>
      <c r="CY519" s="49"/>
      <c r="CZ519" s="49"/>
    </row>
    <row r="520" spans="8:104" ht="118.5" customHeight="1" x14ac:dyDescent="0.25">
      <c r="H520" s="47"/>
      <c r="I520" s="47"/>
      <c r="J520" s="49"/>
      <c r="K520" s="49"/>
      <c r="L520" s="49"/>
      <c r="M520" s="49"/>
      <c r="R520" s="49"/>
      <c r="S520" s="49"/>
      <c r="T520" s="49"/>
      <c r="U520" s="49"/>
      <c r="V520" s="49"/>
      <c r="AA520" s="49"/>
      <c r="AB520" s="49"/>
      <c r="AC520" s="49"/>
      <c r="AD520" s="49"/>
      <c r="AE520" s="49"/>
      <c r="AF520" s="49"/>
      <c r="AG520" s="49"/>
      <c r="AH520" s="49"/>
      <c r="AI520" s="49"/>
      <c r="AJ520" s="49"/>
      <c r="AO520" s="49"/>
      <c r="AR520" s="49"/>
      <c r="AT520" s="49"/>
      <c r="AU520" s="49"/>
      <c r="BB520" s="49"/>
      <c r="BH520" s="49"/>
      <c r="BK520" s="49"/>
      <c r="BL520" s="49"/>
      <c r="BW520" s="49"/>
      <c r="CA520" s="49"/>
      <c r="CE520" s="49"/>
      <c r="CF520" s="49"/>
      <c r="CG520" s="49"/>
      <c r="CR520" s="49"/>
      <c r="CS520" s="49"/>
      <c r="CU520" s="49"/>
      <c r="CY520" s="49"/>
      <c r="CZ520" s="49"/>
    </row>
    <row r="521" spans="8:104" ht="118.5" customHeight="1" x14ac:dyDescent="0.25">
      <c r="H521" s="47"/>
      <c r="I521" s="47"/>
      <c r="J521" s="49"/>
      <c r="K521" s="49"/>
      <c r="L521" s="49"/>
      <c r="M521" s="49"/>
      <c r="R521" s="49"/>
      <c r="S521" s="49"/>
      <c r="T521" s="49"/>
      <c r="U521" s="49"/>
      <c r="V521" s="49"/>
      <c r="AA521" s="49"/>
      <c r="AB521" s="49"/>
      <c r="AC521" s="49"/>
      <c r="AD521" s="49"/>
      <c r="AE521" s="49"/>
      <c r="AF521" s="49"/>
      <c r="AG521" s="49"/>
      <c r="AH521" s="49"/>
      <c r="AI521" s="49"/>
      <c r="AJ521" s="49"/>
      <c r="AO521" s="49"/>
      <c r="AR521" s="49"/>
      <c r="AT521" s="49"/>
      <c r="AU521" s="49"/>
      <c r="BB521" s="49"/>
      <c r="BH521" s="49"/>
      <c r="BK521" s="49"/>
      <c r="BL521" s="49"/>
      <c r="BW521" s="49"/>
      <c r="CA521" s="49"/>
      <c r="CE521" s="49"/>
      <c r="CF521" s="49"/>
      <c r="CG521" s="49"/>
      <c r="CR521" s="49"/>
      <c r="CS521" s="49"/>
      <c r="CU521" s="49"/>
      <c r="CY521" s="49"/>
      <c r="CZ521" s="49"/>
    </row>
    <row r="522" spans="8:104" ht="118.5" customHeight="1" x14ac:dyDescent="0.25">
      <c r="H522" s="47"/>
      <c r="I522" s="47"/>
      <c r="J522" s="49"/>
      <c r="K522" s="49"/>
      <c r="L522" s="49"/>
      <c r="M522" s="49"/>
      <c r="R522" s="49"/>
      <c r="S522" s="49"/>
      <c r="T522" s="49"/>
      <c r="U522" s="49"/>
      <c r="V522" s="49"/>
      <c r="AA522" s="49"/>
      <c r="AB522" s="49"/>
      <c r="AC522" s="49"/>
      <c r="AD522" s="49"/>
      <c r="AE522" s="49"/>
      <c r="AF522" s="49"/>
      <c r="AG522" s="49"/>
      <c r="AH522" s="49"/>
      <c r="AI522" s="49"/>
      <c r="AJ522" s="49"/>
      <c r="AO522" s="49"/>
      <c r="AR522" s="49"/>
      <c r="AT522" s="49"/>
      <c r="AU522" s="49"/>
      <c r="BB522" s="49"/>
      <c r="BH522" s="49"/>
      <c r="BK522" s="49"/>
      <c r="BL522" s="49"/>
      <c r="BW522" s="49"/>
      <c r="CA522" s="49"/>
      <c r="CE522" s="49"/>
      <c r="CF522" s="49"/>
      <c r="CG522" s="49"/>
      <c r="CR522" s="49"/>
      <c r="CS522" s="49"/>
      <c r="CU522" s="49"/>
      <c r="CY522" s="49"/>
      <c r="CZ522" s="49"/>
    </row>
    <row r="523" spans="8:104" ht="118.5" customHeight="1" x14ac:dyDescent="0.25">
      <c r="H523" s="47"/>
      <c r="I523" s="47"/>
      <c r="J523" s="49"/>
      <c r="K523" s="49"/>
      <c r="L523" s="49"/>
      <c r="M523" s="49"/>
      <c r="R523" s="49"/>
      <c r="S523" s="49"/>
      <c r="T523" s="49"/>
      <c r="U523" s="49"/>
      <c r="V523" s="49"/>
      <c r="AA523" s="49"/>
      <c r="AB523" s="49"/>
      <c r="AC523" s="49"/>
      <c r="AD523" s="49"/>
      <c r="AE523" s="49"/>
      <c r="AF523" s="49"/>
      <c r="AG523" s="49"/>
      <c r="AH523" s="49"/>
      <c r="AI523" s="49"/>
      <c r="AJ523" s="49"/>
      <c r="AO523" s="49"/>
      <c r="AR523" s="49"/>
      <c r="AT523" s="49"/>
      <c r="AU523" s="49"/>
      <c r="BB523" s="49"/>
      <c r="BH523" s="49"/>
      <c r="BK523" s="49"/>
      <c r="BL523" s="49"/>
      <c r="BW523" s="49"/>
      <c r="CA523" s="49"/>
      <c r="CE523" s="49"/>
      <c r="CF523" s="49"/>
      <c r="CG523" s="49"/>
      <c r="CR523" s="49"/>
      <c r="CS523" s="49"/>
      <c r="CU523" s="49"/>
      <c r="CY523" s="49"/>
      <c r="CZ523" s="49"/>
    </row>
    <row r="524" spans="8:104" ht="118.5" customHeight="1" x14ac:dyDescent="0.25">
      <c r="H524" s="47"/>
      <c r="I524" s="47"/>
      <c r="J524" s="49"/>
      <c r="K524" s="49"/>
      <c r="L524" s="49"/>
      <c r="M524" s="49"/>
      <c r="R524" s="49"/>
      <c r="S524" s="49"/>
      <c r="T524" s="49"/>
      <c r="U524" s="49"/>
      <c r="V524" s="49"/>
      <c r="AA524" s="49"/>
      <c r="AB524" s="49"/>
      <c r="AC524" s="49"/>
      <c r="AD524" s="49"/>
      <c r="AE524" s="49"/>
      <c r="AF524" s="49"/>
      <c r="AG524" s="49"/>
      <c r="AH524" s="49"/>
      <c r="AI524" s="49"/>
      <c r="AJ524" s="49"/>
      <c r="AO524" s="49"/>
      <c r="AR524" s="49"/>
      <c r="AT524" s="49"/>
      <c r="AU524" s="49"/>
      <c r="BB524" s="49"/>
      <c r="BH524" s="49"/>
      <c r="BK524" s="49"/>
      <c r="BL524" s="49"/>
      <c r="BW524" s="49"/>
      <c r="CA524" s="49"/>
      <c r="CE524" s="49"/>
      <c r="CF524" s="49"/>
      <c r="CG524" s="49"/>
      <c r="CR524" s="49"/>
      <c r="CS524" s="49"/>
      <c r="CU524" s="49"/>
      <c r="CY524" s="49"/>
      <c r="CZ524" s="49"/>
    </row>
    <row r="525" spans="8:104" ht="118.5" customHeight="1" x14ac:dyDescent="0.25">
      <c r="H525" s="47"/>
      <c r="I525" s="47"/>
      <c r="J525" s="49"/>
      <c r="K525" s="49"/>
      <c r="L525" s="49"/>
      <c r="M525" s="49"/>
      <c r="R525" s="49"/>
      <c r="S525" s="49"/>
      <c r="T525" s="49"/>
      <c r="U525" s="49"/>
      <c r="V525" s="49"/>
      <c r="AA525" s="49"/>
      <c r="AB525" s="49"/>
      <c r="AC525" s="49"/>
      <c r="AD525" s="49"/>
      <c r="AE525" s="49"/>
      <c r="AF525" s="49"/>
      <c r="AG525" s="49"/>
      <c r="AH525" s="49"/>
      <c r="AI525" s="49"/>
      <c r="AJ525" s="49"/>
      <c r="AO525" s="49"/>
      <c r="AR525" s="49"/>
      <c r="AT525" s="49"/>
      <c r="AU525" s="49"/>
      <c r="BB525" s="49"/>
      <c r="BH525" s="49"/>
      <c r="BK525" s="49"/>
      <c r="BL525" s="49"/>
      <c r="BW525" s="49"/>
      <c r="CA525" s="49"/>
      <c r="CE525" s="49"/>
      <c r="CF525" s="49"/>
      <c r="CG525" s="49"/>
      <c r="CR525" s="49"/>
      <c r="CS525" s="49"/>
      <c r="CU525" s="49"/>
      <c r="CY525" s="49"/>
      <c r="CZ525" s="49"/>
    </row>
    <row r="526" spans="8:104" ht="118.5" customHeight="1" x14ac:dyDescent="0.25">
      <c r="H526" s="47"/>
      <c r="I526" s="47"/>
      <c r="J526" s="49"/>
      <c r="K526" s="49"/>
      <c r="L526" s="49"/>
      <c r="M526" s="49"/>
      <c r="R526" s="49"/>
      <c r="S526" s="49"/>
      <c r="T526" s="49"/>
      <c r="U526" s="49"/>
      <c r="V526" s="49"/>
      <c r="AA526" s="49"/>
      <c r="AB526" s="49"/>
      <c r="AC526" s="49"/>
      <c r="AD526" s="49"/>
      <c r="AE526" s="49"/>
      <c r="AF526" s="49"/>
      <c r="AG526" s="49"/>
      <c r="AH526" s="49"/>
      <c r="AI526" s="49"/>
      <c r="AJ526" s="49"/>
      <c r="AO526" s="49"/>
      <c r="AR526" s="49"/>
      <c r="AT526" s="49"/>
      <c r="AU526" s="49"/>
      <c r="BB526" s="49"/>
      <c r="BH526" s="49"/>
      <c r="BK526" s="49"/>
      <c r="BL526" s="49"/>
      <c r="BW526" s="49"/>
      <c r="CA526" s="49"/>
      <c r="CE526" s="49"/>
      <c r="CF526" s="49"/>
      <c r="CG526" s="49"/>
      <c r="CR526" s="49"/>
      <c r="CS526" s="49"/>
      <c r="CU526" s="49"/>
      <c r="CY526" s="49"/>
      <c r="CZ526" s="49"/>
    </row>
    <row r="527" spans="8:104" ht="118.5" customHeight="1" x14ac:dyDescent="0.25">
      <c r="H527" s="47"/>
      <c r="I527" s="47"/>
      <c r="J527" s="49"/>
      <c r="K527" s="49"/>
      <c r="L527" s="49"/>
      <c r="M527" s="49"/>
      <c r="R527" s="49"/>
      <c r="S527" s="49"/>
      <c r="T527" s="49"/>
      <c r="U527" s="49"/>
      <c r="V527" s="49"/>
      <c r="AA527" s="49"/>
      <c r="AB527" s="49"/>
      <c r="AC527" s="49"/>
      <c r="AD527" s="49"/>
      <c r="AE527" s="49"/>
      <c r="AF527" s="49"/>
      <c r="AG527" s="49"/>
      <c r="AH527" s="49"/>
      <c r="AI527" s="49"/>
      <c r="AJ527" s="49"/>
      <c r="AO527" s="49"/>
      <c r="AR527" s="49"/>
      <c r="AT527" s="49"/>
      <c r="AU527" s="49"/>
      <c r="BB527" s="49"/>
      <c r="BH527" s="49"/>
      <c r="BK527" s="49"/>
      <c r="BL527" s="49"/>
      <c r="BW527" s="49"/>
      <c r="CA527" s="49"/>
      <c r="CE527" s="49"/>
      <c r="CF527" s="49"/>
      <c r="CG527" s="49"/>
      <c r="CR527" s="49"/>
      <c r="CS527" s="49"/>
      <c r="CU527" s="49"/>
      <c r="CY527" s="49"/>
      <c r="CZ527" s="49"/>
    </row>
    <row r="528" spans="8:104" ht="118.5" customHeight="1" x14ac:dyDescent="0.25">
      <c r="H528" s="47"/>
      <c r="I528" s="47"/>
      <c r="J528" s="49"/>
      <c r="K528" s="49"/>
      <c r="L528" s="49"/>
      <c r="M528" s="49"/>
      <c r="R528" s="49"/>
      <c r="S528" s="49"/>
      <c r="T528" s="49"/>
      <c r="U528" s="49"/>
      <c r="V528" s="49"/>
      <c r="AA528" s="49"/>
      <c r="AB528" s="49"/>
      <c r="AC528" s="49"/>
      <c r="AD528" s="49"/>
      <c r="AE528" s="49"/>
      <c r="AF528" s="49"/>
      <c r="AG528" s="49"/>
      <c r="AH528" s="49"/>
      <c r="AI528" s="49"/>
      <c r="AJ528" s="49"/>
      <c r="AO528" s="49"/>
      <c r="AR528" s="49"/>
      <c r="AT528" s="49"/>
      <c r="AU528" s="49"/>
      <c r="BB528" s="49"/>
      <c r="BH528" s="49"/>
      <c r="BK528" s="49"/>
      <c r="BL528" s="49"/>
      <c r="BW528" s="49"/>
      <c r="CA528" s="49"/>
      <c r="CE528" s="49"/>
      <c r="CF528" s="49"/>
      <c r="CG528" s="49"/>
      <c r="CR528" s="49"/>
      <c r="CS528" s="49"/>
      <c r="CU528" s="49"/>
      <c r="CY528" s="49"/>
      <c r="CZ528" s="49"/>
    </row>
    <row r="529" spans="8:104" ht="118.5" customHeight="1" x14ac:dyDescent="0.25">
      <c r="H529" s="47"/>
      <c r="I529" s="47"/>
      <c r="J529" s="49"/>
      <c r="K529" s="49"/>
      <c r="L529" s="49"/>
      <c r="M529" s="49"/>
      <c r="R529" s="49"/>
      <c r="S529" s="49"/>
      <c r="T529" s="49"/>
      <c r="U529" s="49"/>
      <c r="V529" s="49"/>
      <c r="AA529" s="49"/>
      <c r="AB529" s="49"/>
      <c r="AC529" s="49"/>
      <c r="AD529" s="49"/>
      <c r="AE529" s="49"/>
      <c r="AF529" s="49"/>
      <c r="AG529" s="49"/>
      <c r="AH529" s="49"/>
      <c r="AI529" s="49"/>
      <c r="AJ529" s="49"/>
      <c r="AO529" s="49"/>
      <c r="AR529" s="49"/>
      <c r="AT529" s="49"/>
      <c r="AU529" s="49"/>
      <c r="BB529" s="49"/>
      <c r="BH529" s="49"/>
      <c r="BK529" s="49"/>
      <c r="BL529" s="49"/>
      <c r="BW529" s="49"/>
      <c r="CA529" s="49"/>
      <c r="CE529" s="49"/>
      <c r="CF529" s="49"/>
      <c r="CG529" s="49"/>
      <c r="CR529" s="49"/>
      <c r="CS529" s="49"/>
      <c r="CU529" s="49"/>
      <c r="CY529" s="49"/>
      <c r="CZ529" s="49"/>
    </row>
    <row r="530" spans="8:104" ht="118.5" customHeight="1" x14ac:dyDescent="0.25">
      <c r="H530" s="47"/>
      <c r="I530" s="47"/>
      <c r="J530" s="49"/>
      <c r="K530" s="49"/>
      <c r="L530" s="49"/>
      <c r="M530" s="49"/>
      <c r="R530" s="49"/>
      <c r="S530" s="49"/>
      <c r="T530" s="49"/>
      <c r="U530" s="49"/>
      <c r="V530" s="49"/>
      <c r="AA530" s="49"/>
      <c r="AB530" s="49"/>
      <c r="AC530" s="49"/>
      <c r="AD530" s="49"/>
      <c r="AE530" s="49"/>
      <c r="AF530" s="49"/>
      <c r="AG530" s="49"/>
      <c r="AH530" s="49"/>
      <c r="AI530" s="49"/>
      <c r="AJ530" s="49"/>
      <c r="AO530" s="49"/>
      <c r="AR530" s="49"/>
      <c r="AT530" s="49"/>
      <c r="AU530" s="49"/>
      <c r="BB530" s="49"/>
      <c r="BH530" s="49"/>
      <c r="BK530" s="49"/>
      <c r="BL530" s="49"/>
      <c r="BW530" s="49"/>
      <c r="CA530" s="49"/>
      <c r="CE530" s="49"/>
      <c r="CF530" s="49"/>
      <c r="CG530" s="49"/>
      <c r="CR530" s="49"/>
      <c r="CS530" s="49"/>
      <c r="CU530" s="49"/>
      <c r="CY530" s="49"/>
      <c r="CZ530" s="49"/>
    </row>
    <row r="531" spans="8:104" ht="118.5" customHeight="1" x14ac:dyDescent="0.25">
      <c r="H531" s="47"/>
      <c r="I531" s="47"/>
      <c r="J531" s="49"/>
      <c r="K531" s="49"/>
      <c r="L531" s="49"/>
      <c r="M531" s="49"/>
      <c r="R531" s="49"/>
      <c r="S531" s="49"/>
      <c r="T531" s="49"/>
      <c r="U531" s="49"/>
      <c r="V531" s="49"/>
      <c r="AA531" s="49"/>
      <c r="AB531" s="49"/>
      <c r="AC531" s="49"/>
      <c r="AD531" s="49"/>
      <c r="AE531" s="49"/>
      <c r="AF531" s="49"/>
      <c r="AG531" s="49"/>
      <c r="AH531" s="49"/>
      <c r="AI531" s="49"/>
      <c r="AJ531" s="49"/>
      <c r="AO531" s="49"/>
      <c r="AR531" s="49"/>
      <c r="AT531" s="49"/>
      <c r="AU531" s="49"/>
      <c r="BB531" s="49"/>
      <c r="BH531" s="49"/>
      <c r="BK531" s="49"/>
      <c r="BL531" s="49"/>
      <c r="BW531" s="49"/>
      <c r="CA531" s="49"/>
      <c r="CE531" s="49"/>
      <c r="CF531" s="49"/>
      <c r="CG531" s="49"/>
      <c r="CR531" s="49"/>
      <c r="CS531" s="49"/>
      <c r="CU531" s="49"/>
      <c r="CY531" s="49"/>
      <c r="CZ531" s="49"/>
    </row>
    <row r="532" spans="8:104" ht="118.5" customHeight="1" x14ac:dyDescent="0.25">
      <c r="H532" s="47"/>
      <c r="I532" s="47"/>
      <c r="J532" s="49"/>
      <c r="K532" s="49"/>
      <c r="L532" s="49"/>
      <c r="M532" s="49"/>
      <c r="R532" s="49"/>
      <c r="S532" s="49"/>
      <c r="T532" s="49"/>
      <c r="U532" s="49"/>
      <c r="V532" s="49"/>
      <c r="AA532" s="49"/>
      <c r="AB532" s="49"/>
      <c r="AC532" s="49"/>
      <c r="AD532" s="49"/>
      <c r="AE532" s="49"/>
      <c r="AF532" s="49"/>
      <c r="AG532" s="49"/>
      <c r="AH532" s="49"/>
      <c r="AI532" s="49"/>
      <c r="AJ532" s="49"/>
      <c r="AO532" s="49"/>
      <c r="AR532" s="49"/>
      <c r="AT532" s="49"/>
      <c r="AU532" s="49"/>
      <c r="BB532" s="49"/>
      <c r="BH532" s="49"/>
      <c r="BK532" s="49"/>
      <c r="BL532" s="49"/>
      <c r="BW532" s="49"/>
      <c r="CA532" s="49"/>
      <c r="CE532" s="49"/>
      <c r="CF532" s="49"/>
      <c r="CG532" s="49"/>
      <c r="CR532" s="49"/>
      <c r="CS532" s="49"/>
      <c r="CU532" s="49"/>
      <c r="CY532" s="49"/>
      <c r="CZ532" s="49"/>
    </row>
    <row r="533" spans="8:104" ht="118.5" customHeight="1" x14ac:dyDescent="0.25">
      <c r="H533" s="47"/>
      <c r="I533" s="47"/>
      <c r="J533" s="49"/>
      <c r="K533" s="49"/>
      <c r="L533" s="49"/>
      <c r="M533" s="49"/>
      <c r="R533" s="49"/>
      <c r="S533" s="49"/>
      <c r="T533" s="49"/>
      <c r="U533" s="49"/>
      <c r="V533" s="49"/>
      <c r="AA533" s="49"/>
      <c r="AB533" s="49"/>
      <c r="AC533" s="49"/>
      <c r="AD533" s="49"/>
      <c r="AE533" s="49"/>
      <c r="AF533" s="49"/>
      <c r="AG533" s="49"/>
      <c r="AH533" s="49"/>
      <c r="AI533" s="49"/>
      <c r="AJ533" s="49"/>
      <c r="AO533" s="49"/>
      <c r="AR533" s="49"/>
      <c r="AT533" s="49"/>
      <c r="AU533" s="49"/>
      <c r="BB533" s="49"/>
      <c r="BH533" s="49"/>
      <c r="BK533" s="49"/>
      <c r="BL533" s="49"/>
      <c r="BW533" s="49"/>
      <c r="CA533" s="49"/>
      <c r="CE533" s="49"/>
      <c r="CF533" s="49"/>
      <c r="CG533" s="49"/>
      <c r="CR533" s="49"/>
      <c r="CS533" s="49"/>
      <c r="CU533" s="49"/>
      <c r="CY533" s="49"/>
      <c r="CZ533" s="49"/>
    </row>
    <row r="534" spans="8:104" ht="118.5" customHeight="1" x14ac:dyDescent="0.25">
      <c r="H534" s="47"/>
      <c r="I534" s="47"/>
      <c r="J534" s="49"/>
      <c r="K534" s="49"/>
      <c r="L534" s="49"/>
      <c r="M534" s="49"/>
      <c r="R534" s="49"/>
      <c r="S534" s="49"/>
      <c r="T534" s="49"/>
      <c r="U534" s="49"/>
      <c r="V534" s="49"/>
      <c r="AA534" s="49"/>
      <c r="AB534" s="49"/>
      <c r="AC534" s="49"/>
      <c r="AD534" s="49"/>
      <c r="AE534" s="49"/>
      <c r="AF534" s="49"/>
      <c r="AG534" s="49"/>
      <c r="AH534" s="49"/>
      <c r="AI534" s="49"/>
      <c r="AJ534" s="49"/>
      <c r="AO534" s="49"/>
      <c r="AR534" s="49"/>
      <c r="AT534" s="49"/>
      <c r="AU534" s="49"/>
      <c r="BB534" s="49"/>
      <c r="BH534" s="49"/>
      <c r="BK534" s="49"/>
      <c r="BL534" s="49"/>
      <c r="BW534" s="49"/>
      <c r="CA534" s="49"/>
      <c r="CE534" s="49"/>
      <c r="CF534" s="49"/>
      <c r="CG534" s="49"/>
      <c r="CR534" s="49"/>
      <c r="CS534" s="49"/>
      <c r="CU534" s="49"/>
      <c r="CY534" s="49"/>
      <c r="CZ534" s="49"/>
    </row>
    <row r="535" spans="8:104" ht="118.5" customHeight="1" x14ac:dyDescent="0.25">
      <c r="H535" s="47"/>
      <c r="I535" s="47"/>
      <c r="J535" s="49"/>
      <c r="K535" s="49"/>
      <c r="L535" s="49"/>
      <c r="M535" s="49"/>
      <c r="R535" s="49"/>
      <c r="S535" s="49"/>
      <c r="T535" s="49"/>
      <c r="U535" s="49"/>
      <c r="V535" s="49"/>
      <c r="AA535" s="49"/>
      <c r="AB535" s="49"/>
      <c r="AC535" s="49"/>
      <c r="AD535" s="49"/>
      <c r="AE535" s="49"/>
      <c r="AF535" s="49"/>
      <c r="AG535" s="49"/>
      <c r="AH535" s="49"/>
      <c r="AI535" s="49"/>
      <c r="AJ535" s="49"/>
      <c r="AO535" s="49"/>
      <c r="AR535" s="49"/>
      <c r="AT535" s="49"/>
      <c r="AU535" s="49"/>
      <c r="BB535" s="49"/>
      <c r="BH535" s="49"/>
      <c r="BK535" s="49"/>
      <c r="BL535" s="49"/>
      <c r="BW535" s="49"/>
      <c r="CA535" s="49"/>
      <c r="CE535" s="49"/>
      <c r="CF535" s="49"/>
      <c r="CG535" s="49"/>
      <c r="CR535" s="49"/>
      <c r="CS535" s="49"/>
      <c r="CU535" s="49"/>
      <c r="CY535" s="49"/>
      <c r="CZ535" s="49"/>
    </row>
    <row r="536" spans="8:104" ht="118.5" customHeight="1" x14ac:dyDescent="0.25">
      <c r="H536" s="47"/>
      <c r="I536" s="47"/>
      <c r="J536" s="49"/>
      <c r="K536" s="49"/>
      <c r="L536" s="49"/>
      <c r="M536" s="49"/>
      <c r="R536" s="49"/>
      <c r="S536" s="49"/>
      <c r="T536" s="49"/>
      <c r="U536" s="49"/>
      <c r="V536" s="49"/>
      <c r="AA536" s="49"/>
      <c r="AB536" s="49"/>
      <c r="AC536" s="49"/>
      <c r="AD536" s="49"/>
      <c r="AE536" s="49"/>
      <c r="AF536" s="49"/>
      <c r="AG536" s="49"/>
      <c r="AH536" s="49"/>
      <c r="AI536" s="49"/>
      <c r="AJ536" s="49"/>
      <c r="AO536" s="49"/>
      <c r="AR536" s="49"/>
      <c r="AT536" s="49"/>
      <c r="AU536" s="49"/>
      <c r="BB536" s="49"/>
      <c r="BH536" s="49"/>
      <c r="BK536" s="49"/>
      <c r="BL536" s="49"/>
      <c r="BW536" s="49"/>
      <c r="CA536" s="49"/>
      <c r="CE536" s="49"/>
      <c r="CF536" s="49"/>
      <c r="CG536" s="49"/>
      <c r="CR536" s="49"/>
      <c r="CS536" s="49"/>
      <c r="CU536" s="49"/>
      <c r="CY536" s="49"/>
      <c r="CZ536" s="49"/>
    </row>
    <row r="537" spans="8:104" ht="118.5" customHeight="1" x14ac:dyDescent="0.25">
      <c r="H537" s="47"/>
      <c r="I537" s="47"/>
      <c r="J537" s="49"/>
      <c r="K537" s="49"/>
      <c r="L537" s="49"/>
      <c r="M537" s="49"/>
      <c r="R537" s="49"/>
      <c r="S537" s="49"/>
      <c r="T537" s="49"/>
      <c r="U537" s="49"/>
      <c r="V537" s="49"/>
      <c r="AA537" s="49"/>
      <c r="AB537" s="49"/>
      <c r="AC537" s="49"/>
      <c r="AD537" s="49"/>
      <c r="AE537" s="49"/>
      <c r="AF537" s="49"/>
      <c r="AG537" s="49"/>
      <c r="AH537" s="49"/>
      <c r="AI537" s="49"/>
      <c r="AJ537" s="49"/>
      <c r="AO537" s="49"/>
      <c r="AR537" s="49"/>
      <c r="AT537" s="49"/>
      <c r="AU537" s="49"/>
      <c r="BB537" s="49"/>
      <c r="BH537" s="49"/>
      <c r="BK537" s="49"/>
      <c r="BL537" s="49"/>
      <c r="BW537" s="49"/>
      <c r="CA537" s="49"/>
      <c r="CE537" s="49"/>
      <c r="CF537" s="49"/>
      <c r="CG537" s="49"/>
      <c r="CR537" s="49"/>
      <c r="CS537" s="49"/>
      <c r="CU537" s="49"/>
      <c r="CY537" s="49"/>
      <c r="CZ537" s="49"/>
    </row>
    <row r="538" spans="8:104" ht="118.5" customHeight="1" x14ac:dyDescent="0.25">
      <c r="H538" s="47"/>
      <c r="I538" s="47"/>
      <c r="J538" s="49"/>
      <c r="K538" s="49"/>
      <c r="L538" s="49"/>
      <c r="M538" s="49"/>
      <c r="R538" s="49"/>
      <c r="S538" s="49"/>
      <c r="T538" s="49"/>
      <c r="U538" s="49"/>
      <c r="V538" s="49"/>
      <c r="AA538" s="49"/>
      <c r="AB538" s="49"/>
      <c r="AC538" s="49"/>
      <c r="AD538" s="49"/>
      <c r="AE538" s="49"/>
      <c r="AF538" s="49"/>
      <c r="AG538" s="49"/>
      <c r="AH538" s="49"/>
      <c r="AI538" s="49"/>
      <c r="AJ538" s="49"/>
      <c r="AO538" s="49"/>
      <c r="AR538" s="49"/>
      <c r="AT538" s="49"/>
      <c r="AU538" s="49"/>
      <c r="BB538" s="49"/>
      <c r="BH538" s="49"/>
      <c r="BK538" s="49"/>
      <c r="BL538" s="49"/>
      <c r="BW538" s="49"/>
      <c r="CA538" s="49"/>
      <c r="CE538" s="49"/>
      <c r="CF538" s="49"/>
      <c r="CG538" s="49"/>
      <c r="CR538" s="49"/>
      <c r="CS538" s="49"/>
      <c r="CU538" s="49"/>
      <c r="CY538" s="49"/>
      <c r="CZ538" s="49"/>
    </row>
    <row r="539" spans="8:104" ht="118.5" customHeight="1" x14ac:dyDescent="0.25">
      <c r="H539" s="47"/>
      <c r="I539" s="47"/>
      <c r="J539" s="49"/>
      <c r="K539" s="49"/>
      <c r="L539" s="49"/>
      <c r="M539" s="49"/>
      <c r="R539" s="49"/>
      <c r="S539" s="49"/>
      <c r="T539" s="49"/>
      <c r="U539" s="49"/>
      <c r="V539" s="49"/>
      <c r="AA539" s="49"/>
      <c r="AB539" s="49"/>
      <c r="AC539" s="49"/>
      <c r="AD539" s="49"/>
      <c r="AE539" s="49"/>
      <c r="AF539" s="49"/>
      <c r="AG539" s="49"/>
      <c r="AH539" s="49"/>
      <c r="AI539" s="49"/>
      <c r="AJ539" s="49"/>
      <c r="AO539" s="49"/>
      <c r="AR539" s="49"/>
      <c r="AT539" s="49"/>
      <c r="AU539" s="49"/>
      <c r="BB539" s="49"/>
      <c r="BH539" s="49"/>
      <c r="BK539" s="49"/>
      <c r="BL539" s="49"/>
      <c r="BW539" s="49"/>
      <c r="CA539" s="49"/>
      <c r="CE539" s="49"/>
      <c r="CF539" s="49"/>
      <c r="CG539" s="49"/>
      <c r="CR539" s="49"/>
      <c r="CS539" s="49"/>
      <c r="CU539" s="49"/>
      <c r="CY539" s="49"/>
      <c r="CZ539" s="49"/>
    </row>
    <row r="540" spans="8:104" ht="118.5" customHeight="1" x14ac:dyDescent="0.25">
      <c r="H540" s="47"/>
      <c r="I540" s="47"/>
      <c r="J540" s="49"/>
      <c r="K540" s="49"/>
      <c r="L540" s="49"/>
      <c r="M540" s="49"/>
      <c r="R540" s="49"/>
      <c r="S540" s="49"/>
      <c r="T540" s="49"/>
      <c r="U540" s="49"/>
      <c r="V540" s="49"/>
      <c r="AA540" s="49"/>
      <c r="AB540" s="49"/>
      <c r="AC540" s="49"/>
      <c r="AD540" s="49"/>
      <c r="AE540" s="49"/>
      <c r="AF540" s="49"/>
      <c r="AG540" s="49"/>
      <c r="AH540" s="49"/>
      <c r="AI540" s="49"/>
      <c r="AJ540" s="49"/>
      <c r="AO540" s="49"/>
      <c r="AR540" s="49"/>
      <c r="AT540" s="49"/>
      <c r="AU540" s="49"/>
      <c r="BB540" s="49"/>
      <c r="BH540" s="49"/>
      <c r="BK540" s="49"/>
      <c r="BL540" s="49"/>
      <c r="BW540" s="49"/>
      <c r="CA540" s="49"/>
      <c r="CE540" s="49"/>
      <c r="CF540" s="49"/>
      <c r="CG540" s="49"/>
      <c r="CR540" s="49"/>
      <c r="CS540" s="49"/>
      <c r="CU540" s="49"/>
      <c r="CY540" s="49"/>
      <c r="CZ540" s="49"/>
    </row>
    <row r="541" spans="8:104" ht="118.5" customHeight="1" x14ac:dyDescent="0.25">
      <c r="H541" s="47"/>
      <c r="I541" s="47"/>
      <c r="J541" s="49"/>
      <c r="K541" s="49"/>
      <c r="L541" s="49"/>
      <c r="M541" s="49"/>
      <c r="R541" s="49"/>
      <c r="S541" s="49"/>
      <c r="T541" s="49"/>
      <c r="U541" s="49"/>
      <c r="V541" s="49"/>
      <c r="AA541" s="49"/>
      <c r="AB541" s="49"/>
      <c r="AC541" s="49"/>
      <c r="AD541" s="49"/>
      <c r="AE541" s="49"/>
      <c r="AF541" s="49"/>
      <c r="AG541" s="49"/>
      <c r="AH541" s="49"/>
      <c r="AI541" s="49"/>
      <c r="AJ541" s="49"/>
      <c r="AO541" s="49"/>
      <c r="AR541" s="49"/>
      <c r="AT541" s="49"/>
      <c r="AU541" s="49"/>
      <c r="BB541" s="49"/>
      <c r="BH541" s="49"/>
      <c r="BK541" s="49"/>
      <c r="BL541" s="49"/>
      <c r="BW541" s="49"/>
      <c r="CA541" s="49"/>
      <c r="CE541" s="49"/>
      <c r="CF541" s="49"/>
      <c r="CG541" s="49"/>
      <c r="CR541" s="49"/>
      <c r="CS541" s="49"/>
      <c r="CU541" s="49"/>
      <c r="CY541" s="49"/>
      <c r="CZ541" s="49"/>
    </row>
    <row r="542" spans="8:104" ht="118.5" customHeight="1" x14ac:dyDescent="0.25">
      <c r="H542" s="47"/>
      <c r="I542" s="47"/>
      <c r="J542" s="49"/>
      <c r="K542" s="49"/>
      <c r="L542" s="49"/>
      <c r="M542" s="49"/>
      <c r="R542" s="49"/>
      <c r="S542" s="49"/>
      <c r="T542" s="49"/>
      <c r="U542" s="49"/>
      <c r="V542" s="49"/>
      <c r="AA542" s="49"/>
      <c r="AB542" s="49"/>
      <c r="AC542" s="49"/>
      <c r="AD542" s="49"/>
      <c r="AE542" s="49"/>
      <c r="AF542" s="49"/>
      <c r="AG542" s="49"/>
      <c r="AH542" s="49"/>
      <c r="AI542" s="49"/>
      <c r="AJ542" s="49"/>
      <c r="AO542" s="49"/>
      <c r="AR542" s="49"/>
      <c r="AT542" s="49"/>
      <c r="AU542" s="49"/>
      <c r="BB542" s="49"/>
      <c r="BH542" s="49"/>
      <c r="BK542" s="49"/>
      <c r="BL542" s="49"/>
      <c r="BW542" s="49"/>
      <c r="CA542" s="49"/>
      <c r="CE542" s="49"/>
      <c r="CF542" s="49"/>
      <c r="CG542" s="49"/>
      <c r="CR542" s="49"/>
      <c r="CS542" s="49"/>
      <c r="CU542" s="49"/>
      <c r="CY542" s="49"/>
      <c r="CZ542" s="49"/>
    </row>
    <row r="543" spans="8:104" ht="118.5" customHeight="1" x14ac:dyDescent="0.25">
      <c r="H543" s="47"/>
      <c r="I543" s="47"/>
      <c r="J543" s="49"/>
      <c r="K543" s="49"/>
      <c r="L543" s="49"/>
      <c r="M543" s="49"/>
      <c r="R543" s="49"/>
      <c r="S543" s="49"/>
      <c r="T543" s="49"/>
      <c r="U543" s="49"/>
      <c r="V543" s="49"/>
      <c r="AA543" s="49"/>
      <c r="AB543" s="49"/>
      <c r="AC543" s="49"/>
      <c r="AD543" s="49"/>
      <c r="AE543" s="49"/>
      <c r="AF543" s="49"/>
      <c r="AG543" s="49"/>
      <c r="AH543" s="49"/>
      <c r="AI543" s="49"/>
      <c r="AJ543" s="49"/>
      <c r="AO543" s="49"/>
      <c r="AR543" s="49"/>
      <c r="AT543" s="49"/>
      <c r="AU543" s="49"/>
      <c r="BB543" s="49"/>
      <c r="BH543" s="49"/>
      <c r="BK543" s="49"/>
      <c r="BL543" s="49"/>
      <c r="BW543" s="49"/>
      <c r="CA543" s="49"/>
      <c r="CE543" s="49"/>
      <c r="CF543" s="49"/>
      <c r="CG543" s="49"/>
      <c r="CR543" s="49"/>
      <c r="CS543" s="49"/>
      <c r="CU543" s="49"/>
      <c r="CY543" s="49"/>
      <c r="CZ543" s="49"/>
    </row>
    <row r="544" spans="8:104" ht="118.5" customHeight="1" x14ac:dyDescent="0.25">
      <c r="H544" s="47"/>
      <c r="I544" s="47"/>
      <c r="J544" s="49"/>
      <c r="K544" s="49"/>
      <c r="L544" s="49"/>
      <c r="M544" s="49"/>
      <c r="R544" s="49"/>
      <c r="S544" s="49"/>
      <c r="T544" s="49"/>
      <c r="U544" s="49"/>
      <c r="V544" s="49"/>
      <c r="AA544" s="49"/>
      <c r="AB544" s="49"/>
      <c r="AC544" s="49"/>
      <c r="AD544" s="49"/>
      <c r="AE544" s="49"/>
      <c r="AF544" s="49"/>
      <c r="AG544" s="49"/>
      <c r="AH544" s="49"/>
      <c r="AI544" s="49"/>
      <c r="AJ544" s="49"/>
      <c r="AO544" s="49"/>
      <c r="AR544" s="49"/>
      <c r="AT544" s="49"/>
      <c r="AU544" s="49"/>
      <c r="BB544" s="49"/>
      <c r="BH544" s="49"/>
      <c r="BK544" s="49"/>
      <c r="BL544" s="49"/>
      <c r="BW544" s="49"/>
      <c r="CA544" s="49"/>
      <c r="CE544" s="49"/>
      <c r="CF544" s="49"/>
      <c r="CG544" s="49"/>
      <c r="CR544" s="49"/>
      <c r="CS544" s="49"/>
      <c r="CU544" s="49"/>
      <c r="CY544" s="49"/>
      <c r="CZ544" s="49"/>
    </row>
    <row r="545" spans="8:104" ht="118.5" customHeight="1" x14ac:dyDescent="0.25">
      <c r="H545" s="47"/>
      <c r="I545" s="47"/>
      <c r="J545" s="49"/>
      <c r="K545" s="49"/>
      <c r="L545" s="49"/>
      <c r="M545" s="49"/>
      <c r="R545" s="49"/>
      <c r="S545" s="49"/>
      <c r="T545" s="49"/>
      <c r="U545" s="49"/>
      <c r="V545" s="49"/>
      <c r="AA545" s="49"/>
      <c r="AB545" s="49"/>
      <c r="AC545" s="49"/>
      <c r="AD545" s="49"/>
      <c r="AE545" s="49"/>
      <c r="AF545" s="49"/>
      <c r="AG545" s="49"/>
      <c r="AH545" s="49"/>
      <c r="AI545" s="49"/>
      <c r="AJ545" s="49"/>
      <c r="AO545" s="49"/>
      <c r="AR545" s="49"/>
      <c r="AT545" s="49"/>
      <c r="AU545" s="49"/>
      <c r="BB545" s="49"/>
      <c r="BH545" s="49"/>
      <c r="BK545" s="49"/>
      <c r="BL545" s="49"/>
      <c r="BW545" s="49"/>
      <c r="CA545" s="49"/>
      <c r="CE545" s="49"/>
      <c r="CF545" s="49"/>
      <c r="CG545" s="49"/>
      <c r="CR545" s="49"/>
      <c r="CS545" s="49"/>
      <c r="CU545" s="49"/>
      <c r="CY545" s="49"/>
      <c r="CZ545" s="49"/>
    </row>
    <row r="546" spans="8:104" ht="118.5" customHeight="1" x14ac:dyDescent="0.25">
      <c r="H546" s="47"/>
      <c r="I546" s="47"/>
      <c r="J546" s="49"/>
      <c r="K546" s="49"/>
      <c r="L546" s="49"/>
      <c r="M546" s="49"/>
      <c r="R546" s="49"/>
      <c r="S546" s="49"/>
      <c r="T546" s="49"/>
      <c r="U546" s="49"/>
      <c r="V546" s="49"/>
      <c r="AA546" s="49"/>
      <c r="AB546" s="49"/>
      <c r="AC546" s="49"/>
      <c r="AD546" s="49"/>
      <c r="AE546" s="49"/>
      <c r="AF546" s="49"/>
      <c r="AG546" s="49"/>
      <c r="AH546" s="49"/>
      <c r="AI546" s="49"/>
      <c r="AJ546" s="49"/>
      <c r="AO546" s="49"/>
      <c r="AR546" s="49"/>
      <c r="AT546" s="49"/>
      <c r="AU546" s="49"/>
      <c r="BB546" s="49"/>
      <c r="BH546" s="49"/>
      <c r="BK546" s="49"/>
      <c r="BL546" s="49"/>
      <c r="BW546" s="49"/>
      <c r="CA546" s="49"/>
      <c r="CE546" s="49"/>
      <c r="CF546" s="49"/>
      <c r="CG546" s="49"/>
      <c r="CR546" s="49"/>
      <c r="CS546" s="49"/>
      <c r="CU546" s="49"/>
      <c r="CY546" s="49"/>
      <c r="CZ546" s="49"/>
    </row>
    <row r="547" spans="8:104" ht="118.5" customHeight="1" x14ac:dyDescent="0.25">
      <c r="H547" s="47"/>
      <c r="I547" s="47"/>
      <c r="J547" s="49"/>
      <c r="K547" s="49"/>
      <c r="L547" s="49"/>
      <c r="M547" s="49"/>
      <c r="R547" s="49"/>
      <c r="S547" s="49"/>
      <c r="T547" s="49"/>
      <c r="U547" s="49"/>
      <c r="V547" s="49"/>
      <c r="AA547" s="49"/>
      <c r="AB547" s="49"/>
      <c r="AC547" s="49"/>
      <c r="AD547" s="49"/>
      <c r="AE547" s="49"/>
      <c r="AF547" s="49"/>
      <c r="AG547" s="49"/>
      <c r="AH547" s="49"/>
      <c r="AI547" s="49"/>
      <c r="AJ547" s="49"/>
      <c r="AO547" s="49"/>
      <c r="AR547" s="49"/>
      <c r="AT547" s="49"/>
      <c r="AU547" s="49"/>
      <c r="BB547" s="49"/>
      <c r="BH547" s="49"/>
      <c r="BK547" s="49"/>
      <c r="BL547" s="49"/>
      <c r="BW547" s="49"/>
      <c r="CA547" s="49"/>
      <c r="CE547" s="49"/>
      <c r="CF547" s="49"/>
      <c r="CG547" s="49"/>
      <c r="CR547" s="49"/>
      <c r="CS547" s="49"/>
      <c r="CU547" s="49"/>
      <c r="CY547" s="49"/>
      <c r="CZ547" s="49"/>
    </row>
    <row r="548" spans="8:104" ht="118.5" customHeight="1" x14ac:dyDescent="0.25">
      <c r="H548" s="47"/>
      <c r="I548" s="47"/>
      <c r="J548" s="49"/>
      <c r="K548" s="49"/>
      <c r="L548" s="49"/>
      <c r="M548" s="49"/>
      <c r="R548" s="49"/>
      <c r="S548" s="49"/>
      <c r="T548" s="49"/>
      <c r="U548" s="49"/>
      <c r="V548" s="49"/>
      <c r="AA548" s="49"/>
      <c r="AB548" s="49"/>
      <c r="AC548" s="49"/>
      <c r="AD548" s="49"/>
      <c r="AE548" s="49"/>
      <c r="AF548" s="49"/>
      <c r="AG548" s="49"/>
      <c r="AH548" s="49"/>
      <c r="AI548" s="49"/>
      <c r="AJ548" s="49"/>
      <c r="AO548" s="49"/>
      <c r="AR548" s="49"/>
      <c r="AT548" s="49"/>
      <c r="AU548" s="49"/>
      <c r="BB548" s="49"/>
      <c r="BH548" s="49"/>
      <c r="BK548" s="49"/>
      <c r="BL548" s="49"/>
      <c r="BW548" s="49"/>
      <c r="CA548" s="49"/>
      <c r="CE548" s="49"/>
      <c r="CF548" s="49"/>
      <c r="CG548" s="49"/>
      <c r="CR548" s="49"/>
      <c r="CS548" s="49"/>
      <c r="CU548" s="49"/>
      <c r="CY548" s="49"/>
      <c r="CZ548" s="49"/>
    </row>
    <row r="549" spans="8:104" ht="118.5" customHeight="1" x14ac:dyDescent="0.25">
      <c r="H549" s="47"/>
      <c r="I549" s="47"/>
      <c r="J549" s="49"/>
      <c r="K549" s="49"/>
      <c r="L549" s="49"/>
      <c r="M549" s="49"/>
      <c r="R549" s="49"/>
      <c r="S549" s="49"/>
      <c r="T549" s="49"/>
      <c r="U549" s="49"/>
      <c r="V549" s="49"/>
      <c r="AA549" s="49"/>
      <c r="AB549" s="49"/>
      <c r="AC549" s="49"/>
      <c r="AD549" s="49"/>
      <c r="AE549" s="49"/>
      <c r="AF549" s="49"/>
      <c r="AG549" s="49"/>
      <c r="AH549" s="49"/>
      <c r="AI549" s="49"/>
      <c r="AJ549" s="49"/>
      <c r="AO549" s="49"/>
      <c r="AR549" s="49"/>
      <c r="AT549" s="49"/>
      <c r="AU549" s="49"/>
      <c r="BB549" s="49"/>
      <c r="BH549" s="49"/>
      <c r="BK549" s="49"/>
      <c r="BL549" s="49"/>
      <c r="BW549" s="49"/>
      <c r="CA549" s="49"/>
      <c r="CE549" s="49"/>
      <c r="CF549" s="49"/>
      <c r="CG549" s="49"/>
      <c r="CR549" s="49"/>
      <c r="CS549" s="49"/>
      <c r="CU549" s="49"/>
      <c r="CY549" s="49"/>
      <c r="CZ549" s="49"/>
    </row>
    <row r="550" spans="8:104" ht="118.5" customHeight="1" x14ac:dyDescent="0.25">
      <c r="H550" s="47"/>
      <c r="I550" s="47"/>
      <c r="J550" s="49"/>
      <c r="K550" s="49"/>
      <c r="L550" s="49"/>
      <c r="M550" s="49"/>
      <c r="R550" s="49"/>
      <c r="S550" s="49"/>
      <c r="T550" s="49"/>
      <c r="U550" s="49"/>
      <c r="V550" s="49"/>
      <c r="AA550" s="49"/>
      <c r="AB550" s="49"/>
      <c r="AC550" s="49"/>
      <c r="AD550" s="49"/>
      <c r="AE550" s="49"/>
      <c r="AF550" s="49"/>
      <c r="AG550" s="49"/>
      <c r="AH550" s="49"/>
      <c r="AI550" s="49"/>
      <c r="AJ550" s="49"/>
      <c r="AO550" s="49"/>
      <c r="AR550" s="49"/>
      <c r="AT550" s="49"/>
      <c r="AU550" s="49"/>
      <c r="BB550" s="49"/>
      <c r="BH550" s="49"/>
      <c r="BK550" s="49"/>
      <c r="BL550" s="49"/>
      <c r="BW550" s="49"/>
      <c r="CA550" s="49"/>
      <c r="CE550" s="49"/>
      <c r="CF550" s="49"/>
      <c r="CG550" s="49"/>
      <c r="CR550" s="49"/>
      <c r="CS550" s="49"/>
      <c r="CU550" s="49"/>
      <c r="CY550" s="49"/>
      <c r="CZ550" s="49"/>
    </row>
    <row r="551" spans="8:104" ht="118.5" customHeight="1" x14ac:dyDescent="0.25">
      <c r="H551" s="47"/>
      <c r="I551" s="47"/>
      <c r="J551" s="49"/>
      <c r="K551" s="49"/>
      <c r="L551" s="49"/>
      <c r="M551" s="49"/>
      <c r="R551" s="49"/>
      <c r="S551" s="49"/>
      <c r="T551" s="49"/>
      <c r="U551" s="49"/>
      <c r="V551" s="49"/>
      <c r="AA551" s="49"/>
      <c r="AB551" s="49"/>
      <c r="AC551" s="49"/>
      <c r="AD551" s="49"/>
      <c r="AE551" s="49"/>
      <c r="AF551" s="49"/>
      <c r="AG551" s="49"/>
      <c r="AH551" s="49"/>
      <c r="AI551" s="49"/>
      <c r="AJ551" s="49"/>
      <c r="AO551" s="49"/>
      <c r="AR551" s="49"/>
      <c r="AT551" s="49"/>
      <c r="AU551" s="49"/>
      <c r="BB551" s="49"/>
      <c r="BH551" s="49"/>
      <c r="BK551" s="49"/>
      <c r="BL551" s="49"/>
      <c r="BW551" s="49"/>
      <c r="CA551" s="49"/>
      <c r="CE551" s="49"/>
      <c r="CF551" s="49"/>
      <c r="CG551" s="49"/>
      <c r="CR551" s="49"/>
      <c r="CS551" s="49"/>
      <c r="CU551" s="49"/>
      <c r="CY551" s="49"/>
      <c r="CZ551" s="49"/>
    </row>
    <row r="552" spans="8:104" ht="118.5" customHeight="1" x14ac:dyDescent="0.25">
      <c r="H552" s="47"/>
      <c r="I552" s="47"/>
      <c r="J552" s="49"/>
      <c r="K552" s="49"/>
      <c r="L552" s="49"/>
      <c r="M552" s="49"/>
      <c r="R552" s="49"/>
      <c r="S552" s="49"/>
      <c r="T552" s="49"/>
      <c r="U552" s="49"/>
      <c r="V552" s="49"/>
      <c r="AA552" s="49"/>
      <c r="AB552" s="49"/>
      <c r="AC552" s="49"/>
      <c r="AD552" s="49"/>
      <c r="AE552" s="49"/>
      <c r="AF552" s="49"/>
      <c r="AG552" s="49"/>
      <c r="AH552" s="49"/>
      <c r="AI552" s="49"/>
      <c r="AJ552" s="49"/>
      <c r="AO552" s="49"/>
      <c r="AR552" s="49"/>
      <c r="AT552" s="49"/>
      <c r="AU552" s="49"/>
      <c r="BB552" s="49"/>
      <c r="BH552" s="49"/>
      <c r="BK552" s="49"/>
      <c r="BL552" s="49"/>
      <c r="BW552" s="49"/>
      <c r="CA552" s="49"/>
      <c r="CE552" s="49"/>
      <c r="CF552" s="49"/>
      <c r="CG552" s="49"/>
      <c r="CR552" s="49"/>
      <c r="CS552" s="49"/>
      <c r="CU552" s="49"/>
      <c r="CY552" s="49"/>
      <c r="CZ552" s="49"/>
    </row>
    <row r="553" spans="8:104" ht="118.5" customHeight="1" x14ac:dyDescent="0.25">
      <c r="H553" s="47"/>
      <c r="I553" s="47"/>
      <c r="J553" s="49"/>
      <c r="K553" s="49"/>
      <c r="L553" s="49"/>
      <c r="M553" s="49"/>
      <c r="R553" s="49"/>
      <c r="S553" s="49"/>
      <c r="T553" s="49"/>
      <c r="U553" s="49"/>
      <c r="V553" s="49"/>
      <c r="AA553" s="49"/>
      <c r="AB553" s="49"/>
      <c r="AC553" s="49"/>
      <c r="AD553" s="49"/>
      <c r="AE553" s="49"/>
      <c r="AF553" s="49"/>
      <c r="AG553" s="49"/>
      <c r="AH553" s="49"/>
      <c r="AI553" s="49"/>
      <c r="AJ553" s="49"/>
      <c r="AO553" s="49"/>
      <c r="AR553" s="49"/>
      <c r="AT553" s="49"/>
      <c r="AU553" s="49"/>
      <c r="BB553" s="49"/>
      <c r="BH553" s="49"/>
      <c r="BK553" s="49"/>
      <c r="BL553" s="49"/>
      <c r="BW553" s="49"/>
      <c r="CA553" s="49"/>
      <c r="CE553" s="49"/>
      <c r="CF553" s="49"/>
      <c r="CG553" s="49"/>
      <c r="CR553" s="49"/>
      <c r="CS553" s="49"/>
      <c r="CU553" s="49"/>
      <c r="CY553" s="49"/>
      <c r="CZ553" s="49"/>
    </row>
    <row r="554" spans="8:104" ht="118.5" customHeight="1" x14ac:dyDescent="0.25">
      <c r="H554" s="47"/>
      <c r="I554" s="47"/>
      <c r="J554" s="49"/>
      <c r="K554" s="49"/>
      <c r="L554" s="49"/>
      <c r="M554" s="49"/>
      <c r="R554" s="49"/>
      <c r="S554" s="49"/>
      <c r="T554" s="49"/>
      <c r="U554" s="49"/>
      <c r="V554" s="49"/>
      <c r="AA554" s="49"/>
      <c r="AB554" s="49"/>
      <c r="AC554" s="49"/>
      <c r="AD554" s="49"/>
      <c r="AE554" s="49"/>
      <c r="AF554" s="49"/>
      <c r="AG554" s="49"/>
      <c r="AH554" s="49"/>
      <c r="AI554" s="49"/>
      <c r="AJ554" s="49"/>
      <c r="AO554" s="49"/>
      <c r="AR554" s="49"/>
      <c r="AT554" s="49"/>
      <c r="AU554" s="49"/>
      <c r="BB554" s="49"/>
      <c r="BH554" s="49"/>
      <c r="BK554" s="49"/>
      <c r="BL554" s="49"/>
      <c r="BW554" s="49"/>
      <c r="CA554" s="49"/>
      <c r="CE554" s="49"/>
      <c r="CF554" s="49"/>
      <c r="CG554" s="49"/>
      <c r="CR554" s="49"/>
      <c r="CS554" s="49"/>
      <c r="CU554" s="49"/>
      <c r="CY554" s="49"/>
      <c r="CZ554" s="49"/>
    </row>
    <row r="555" spans="8:104" ht="118.5" customHeight="1" x14ac:dyDescent="0.25">
      <c r="H555" s="47"/>
      <c r="I555" s="47"/>
      <c r="J555" s="49"/>
      <c r="K555" s="49"/>
      <c r="L555" s="49"/>
      <c r="M555" s="49"/>
      <c r="R555" s="49"/>
      <c r="S555" s="49"/>
      <c r="T555" s="49"/>
      <c r="U555" s="49"/>
      <c r="V555" s="49"/>
      <c r="AA555" s="49"/>
      <c r="AB555" s="49"/>
      <c r="AC555" s="49"/>
      <c r="AD555" s="49"/>
      <c r="AE555" s="49"/>
      <c r="AF555" s="49"/>
      <c r="AG555" s="49"/>
      <c r="AH555" s="49"/>
      <c r="AI555" s="49"/>
      <c r="AJ555" s="49"/>
      <c r="AO555" s="49"/>
      <c r="AR555" s="49"/>
      <c r="AT555" s="49"/>
      <c r="AU555" s="49"/>
      <c r="BB555" s="49"/>
      <c r="BH555" s="49"/>
      <c r="BK555" s="49"/>
      <c r="BL555" s="49"/>
      <c r="BW555" s="49"/>
      <c r="CA555" s="49"/>
      <c r="CE555" s="49"/>
      <c r="CF555" s="49"/>
      <c r="CG555" s="49"/>
      <c r="CR555" s="49"/>
      <c r="CS555" s="49"/>
      <c r="CU555" s="49"/>
      <c r="CY555" s="49"/>
      <c r="CZ555" s="49"/>
    </row>
    <row r="556" spans="8:104" ht="118.5" customHeight="1" x14ac:dyDescent="0.25">
      <c r="H556" s="47"/>
      <c r="I556" s="47"/>
      <c r="J556" s="49"/>
      <c r="K556" s="49"/>
      <c r="L556" s="49"/>
      <c r="M556" s="49"/>
      <c r="R556" s="49"/>
      <c r="S556" s="49"/>
      <c r="T556" s="49"/>
      <c r="U556" s="49"/>
      <c r="V556" s="49"/>
      <c r="AA556" s="49"/>
      <c r="AB556" s="49"/>
      <c r="AC556" s="49"/>
      <c r="AD556" s="49"/>
      <c r="AE556" s="49"/>
      <c r="AF556" s="49"/>
      <c r="AG556" s="49"/>
      <c r="AH556" s="49"/>
      <c r="AI556" s="49"/>
      <c r="AJ556" s="49"/>
      <c r="AO556" s="49"/>
      <c r="AR556" s="49"/>
      <c r="AT556" s="49"/>
      <c r="AU556" s="49"/>
      <c r="BB556" s="49"/>
      <c r="BH556" s="49"/>
      <c r="BK556" s="49"/>
      <c r="BL556" s="49"/>
      <c r="BW556" s="49"/>
      <c r="CA556" s="49"/>
      <c r="CE556" s="49"/>
      <c r="CF556" s="49"/>
      <c r="CG556" s="49"/>
      <c r="CR556" s="49"/>
      <c r="CS556" s="49"/>
      <c r="CU556" s="49"/>
      <c r="CY556" s="49"/>
      <c r="CZ556" s="49"/>
    </row>
    <row r="557" spans="8:104" ht="118.5" customHeight="1" x14ac:dyDescent="0.25">
      <c r="H557" s="47"/>
      <c r="I557" s="47"/>
      <c r="J557" s="49"/>
      <c r="K557" s="49"/>
      <c r="L557" s="49"/>
      <c r="M557" s="49"/>
      <c r="R557" s="49"/>
      <c r="S557" s="49"/>
      <c r="T557" s="49"/>
      <c r="U557" s="49"/>
      <c r="V557" s="49"/>
      <c r="AA557" s="49"/>
      <c r="AB557" s="49"/>
      <c r="AC557" s="49"/>
      <c r="AD557" s="49"/>
      <c r="AE557" s="49"/>
      <c r="AF557" s="49"/>
      <c r="AG557" s="49"/>
      <c r="AH557" s="49"/>
      <c r="AI557" s="49"/>
      <c r="AJ557" s="49"/>
      <c r="AO557" s="49"/>
      <c r="AR557" s="49"/>
      <c r="AT557" s="49"/>
      <c r="AU557" s="49"/>
      <c r="BB557" s="49"/>
      <c r="BH557" s="49"/>
      <c r="BK557" s="49"/>
      <c r="BL557" s="49"/>
      <c r="BW557" s="49"/>
      <c r="CA557" s="49"/>
      <c r="CE557" s="49"/>
      <c r="CF557" s="49"/>
      <c r="CG557" s="49"/>
      <c r="CR557" s="49"/>
      <c r="CS557" s="49"/>
      <c r="CU557" s="49"/>
      <c r="CY557" s="49"/>
      <c r="CZ557" s="49"/>
    </row>
    <row r="558" spans="8:104" ht="118.5" customHeight="1" x14ac:dyDescent="0.25">
      <c r="H558" s="47"/>
      <c r="I558" s="47"/>
      <c r="J558" s="49"/>
      <c r="K558" s="49"/>
      <c r="L558" s="49"/>
      <c r="M558" s="49"/>
      <c r="R558" s="49"/>
      <c r="S558" s="49"/>
      <c r="T558" s="49"/>
      <c r="U558" s="49"/>
      <c r="V558" s="49"/>
      <c r="AA558" s="49"/>
      <c r="AB558" s="49"/>
      <c r="AC558" s="49"/>
      <c r="AD558" s="49"/>
      <c r="AE558" s="49"/>
      <c r="AF558" s="49"/>
      <c r="AG558" s="49"/>
      <c r="AH558" s="49"/>
      <c r="AI558" s="49"/>
      <c r="AJ558" s="49"/>
      <c r="AO558" s="49"/>
      <c r="AR558" s="49"/>
      <c r="AT558" s="49"/>
      <c r="AU558" s="49"/>
      <c r="BB558" s="49"/>
      <c r="BH558" s="49"/>
      <c r="BK558" s="49"/>
      <c r="BL558" s="49"/>
      <c r="BW558" s="49"/>
      <c r="CA558" s="49"/>
      <c r="CE558" s="49"/>
      <c r="CF558" s="49"/>
      <c r="CG558" s="49"/>
      <c r="CR558" s="49"/>
      <c r="CS558" s="49"/>
      <c r="CU558" s="49"/>
      <c r="CY558" s="49"/>
      <c r="CZ558" s="49"/>
    </row>
    <row r="559" spans="8:104" ht="118.5" customHeight="1" x14ac:dyDescent="0.25">
      <c r="H559" s="47"/>
      <c r="I559" s="47"/>
      <c r="J559" s="49"/>
      <c r="K559" s="49"/>
      <c r="L559" s="49"/>
      <c r="M559" s="49"/>
      <c r="R559" s="49"/>
      <c r="S559" s="49"/>
      <c r="T559" s="49"/>
      <c r="U559" s="49"/>
      <c r="V559" s="49"/>
      <c r="AA559" s="49"/>
      <c r="AB559" s="49"/>
      <c r="AC559" s="49"/>
      <c r="AD559" s="49"/>
      <c r="AE559" s="49"/>
      <c r="AF559" s="49"/>
      <c r="AG559" s="49"/>
      <c r="AH559" s="49"/>
      <c r="AI559" s="49"/>
      <c r="AJ559" s="49"/>
      <c r="AO559" s="49"/>
      <c r="AR559" s="49"/>
      <c r="AT559" s="49"/>
      <c r="AU559" s="49"/>
      <c r="BB559" s="49"/>
      <c r="BH559" s="49"/>
      <c r="BK559" s="49"/>
      <c r="BL559" s="49"/>
      <c r="BW559" s="49"/>
      <c r="CA559" s="49"/>
      <c r="CE559" s="49"/>
      <c r="CF559" s="49"/>
      <c r="CG559" s="49"/>
      <c r="CR559" s="49"/>
      <c r="CS559" s="49"/>
      <c r="CU559" s="49"/>
      <c r="CY559" s="49"/>
      <c r="CZ559" s="49"/>
    </row>
    <row r="560" spans="8:104" ht="118.5" customHeight="1" x14ac:dyDescent="0.25">
      <c r="H560" s="47"/>
      <c r="I560" s="47"/>
      <c r="J560" s="49"/>
      <c r="K560" s="49"/>
      <c r="L560" s="49"/>
      <c r="M560" s="49"/>
      <c r="R560" s="49"/>
      <c r="S560" s="49"/>
      <c r="T560" s="49"/>
      <c r="U560" s="49"/>
      <c r="V560" s="49"/>
      <c r="AA560" s="49"/>
      <c r="AB560" s="49"/>
      <c r="AC560" s="49"/>
      <c r="AD560" s="49"/>
      <c r="AE560" s="49"/>
      <c r="AF560" s="49"/>
      <c r="AG560" s="49"/>
      <c r="AH560" s="49"/>
      <c r="AI560" s="49"/>
      <c r="AJ560" s="49"/>
      <c r="AO560" s="49"/>
      <c r="AR560" s="49"/>
      <c r="AT560" s="49"/>
      <c r="AU560" s="49"/>
      <c r="BB560" s="49"/>
      <c r="BH560" s="49"/>
      <c r="BK560" s="49"/>
      <c r="BL560" s="49"/>
      <c r="BW560" s="49"/>
      <c r="CA560" s="49"/>
      <c r="CE560" s="49"/>
      <c r="CF560" s="49"/>
      <c r="CG560" s="49"/>
      <c r="CR560" s="49"/>
      <c r="CS560" s="49"/>
      <c r="CU560" s="49"/>
      <c r="CY560" s="49"/>
      <c r="CZ560" s="49"/>
    </row>
    <row r="561" spans="8:104" ht="118.5" customHeight="1" x14ac:dyDescent="0.25">
      <c r="H561" s="47"/>
      <c r="I561" s="47"/>
      <c r="J561" s="49"/>
      <c r="K561" s="49"/>
      <c r="L561" s="49"/>
      <c r="M561" s="49"/>
      <c r="R561" s="49"/>
      <c r="S561" s="49"/>
      <c r="T561" s="49"/>
      <c r="U561" s="49"/>
      <c r="V561" s="49"/>
      <c r="AA561" s="49"/>
      <c r="AB561" s="49"/>
      <c r="AC561" s="49"/>
      <c r="AD561" s="49"/>
      <c r="AE561" s="49"/>
      <c r="AF561" s="49"/>
      <c r="AG561" s="49"/>
      <c r="AH561" s="49"/>
      <c r="AI561" s="49"/>
      <c r="AJ561" s="49"/>
      <c r="AO561" s="49"/>
      <c r="AR561" s="49"/>
      <c r="AT561" s="49"/>
      <c r="AU561" s="49"/>
      <c r="BB561" s="49"/>
      <c r="BH561" s="49"/>
      <c r="BK561" s="49"/>
      <c r="BL561" s="49"/>
      <c r="BW561" s="49"/>
      <c r="CA561" s="49"/>
      <c r="CE561" s="49"/>
      <c r="CF561" s="49"/>
      <c r="CG561" s="49"/>
      <c r="CR561" s="49"/>
      <c r="CS561" s="49"/>
      <c r="CU561" s="49"/>
      <c r="CY561" s="49"/>
      <c r="CZ561" s="49"/>
    </row>
    <row r="562" spans="8:104" ht="118.5" customHeight="1" x14ac:dyDescent="0.25">
      <c r="H562" s="47"/>
      <c r="I562" s="47"/>
      <c r="J562" s="49"/>
      <c r="K562" s="49"/>
      <c r="L562" s="49"/>
      <c r="M562" s="49"/>
      <c r="R562" s="49"/>
      <c r="S562" s="49"/>
      <c r="T562" s="49"/>
      <c r="U562" s="49"/>
      <c r="V562" s="49"/>
      <c r="AA562" s="49"/>
      <c r="AB562" s="49"/>
      <c r="AC562" s="49"/>
      <c r="AD562" s="49"/>
      <c r="AE562" s="49"/>
      <c r="AF562" s="49"/>
      <c r="AG562" s="49"/>
      <c r="AH562" s="49"/>
      <c r="AI562" s="49"/>
      <c r="AJ562" s="49"/>
      <c r="AO562" s="49"/>
      <c r="AR562" s="49"/>
      <c r="AT562" s="49"/>
      <c r="AU562" s="49"/>
      <c r="BB562" s="49"/>
      <c r="BH562" s="49"/>
      <c r="BK562" s="49"/>
      <c r="BL562" s="49"/>
      <c r="BW562" s="49"/>
      <c r="CA562" s="49"/>
      <c r="CE562" s="49"/>
      <c r="CF562" s="49"/>
      <c r="CG562" s="49"/>
      <c r="CR562" s="49"/>
      <c r="CS562" s="49"/>
      <c r="CU562" s="49"/>
      <c r="CY562" s="49"/>
      <c r="CZ562" s="49"/>
    </row>
    <row r="563" spans="8:104" ht="118.5" customHeight="1" x14ac:dyDescent="0.25">
      <c r="H563" s="47"/>
      <c r="I563" s="47"/>
      <c r="J563" s="49"/>
      <c r="K563" s="49"/>
      <c r="L563" s="49"/>
      <c r="M563" s="49"/>
      <c r="R563" s="49"/>
      <c r="S563" s="49"/>
      <c r="T563" s="49"/>
      <c r="U563" s="49"/>
      <c r="V563" s="49"/>
      <c r="AA563" s="49"/>
      <c r="AB563" s="49"/>
      <c r="AC563" s="49"/>
      <c r="AD563" s="49"/>
      <c r="AE563" s="49"/>
      <c r="AF563" s="49"/>
      <c r="AG563" s="49"/>
      <c r="AH563" s="49"/>
      <c r="AI563" s="49"/>
      <c r="AJ563" s="49"/>
      <c r="AO563" s="49"/>
      <c r="AR563" s="49"/>
      <c r="AT563" s="49"/>
      <c r="AU563" s="49"/>
      <c r="BB563" s="49"/>
      <c r="BH563" s="49"/>
      <c r="BK563" s="49"/>
      <c r="BL563" s="49"/>
      <c r="BW563" s="49"/>
      <c r="CA563" s="49"/>
      <c r="CE563" s="49"/>
      <c r="CF563" s="49"/>
      <c r="CG563" s="49"/>
      <c r="CR563" s="49"/>
      <c r="CS563" s="49"/>
      <c r="CU563" s="49"/>
      <c r="CY563" s="49"/>
      <c r="CZ563" s="49"/>
    </row>
    <row r="564" spans="8:104" ht="118.5" customHeight="1" x14ac:dyDescent="0.25">
      <c r="H564" s="47"/>
      <c r="I564" s="47"/>
      <c r="J564" s="49"/>
      <c r="K564" s="49"/>
      <c r="L564" s="49"/>
      <c r="M564" s="49"/>
      <c r="R564" s="49"/>
      <c r="S564" s="49"/>
      <c r="T564" s="49"/>
      <c r="U564" s="49"/>
      <c r="V564" s="49"/>
      <c r="AA564" s="49"/>
      <c r="AB564" s="49"/>
      <c r="AC564" s="49"/>
      <c r="AD564" s="49"/>
      <c r="AE564" s="49"/>
      <c r="AF564" s="49"/>
      <c r="AG564" s="49"/>
      <c r="AH564" s="49"/>
      <c r="AI564" s="49"/>
      <c r="AJ564" s="49"/>
      <c r="AO564" s="49"/>
      <c r="AR564" s="49"/>
      <c r="AT564" s="49"/>
      <c r="AU564" s="49"/>
      <c r="BB564" s="49"/>
      <c r="BH564" s="49"/>
      <c r="BK564" s="49"/>
      <c r="BL564" s="49"/>
      <c r="BW564" s="49"/>
      <c r="CA564" s="49"/>
      <c r="CE564" s="49"/>
      <c r="CF564" s="49"/>
      <c r="CG564" s="49"/>
      <c r="CR564" s="49"/>
      <c r="CS564" s="49"/>
      <c r="CU564" s="49"/>
      <c r="CY564" s="49"/>
      <c r="CZ564" s="49"/>
    </row>
    <row r="565" spans="8:104" ht="118.5" customHeight="1" x14ac:dyDescent="0.25">
      <c r="H565" s="47"/>
      <c r="I565" s="47"/>
      <c r="J565" s="49"/>
      <c r="K565" s="49"/>
      <c r="L565" s="49"/>
      <c r="M565" s="49"/>
      <c r="R565" s="49"/>
      <c r="S565" s="49"/>
      <c r="T565" s="49"/>
      <c r="U565" s="49"/>
      <c r="V565" s="49"/>
      <c r="AA565" s="49"/>
      <c r="AB565" s="49"/>
      <c r="AC565" s="49"/>
      <c r="AD565" s="49"/>
      <c r="AE565" s="49"/>
      <c r="AF565" s="49"/>
      <c r="AG565" s="49"/>
      <c r="AH565" s="49"/>
      <c r="AI565" s="49"/>
      <c r="AJ565" s="49"/>
      <c r="AO565" s="49"/>
      <c r="AR565" s="49"/>
      <c r="AT565" s="49"/>
      <c r="AU565" s="49"/>
      <c r="BB565" s="49"/>
      <c r="BH565" s="49"/>
      <c r="BK565" s="49"/>
      <c r="BL565" s="49"/>
      <c r="BW565" s="49"/>
      <c r="CA565" s="49"/>
      <c r="CE565" s="49"/>
      <c r="CF565" s="49"/>
      <c r="CG565" s="49"/>
      <c r="CR565" s="49"/>
      <c r="CS565" s="49"/>
      <c r="CU565" s="49"/>
      <c r="CY565" s="49"/>
      <c r="CZ565" s="49"/>
    </row>
    <row r="566" spans="8:104" ht="118.5" customHeight="1" x14ac:dyDescent="0.25">
      <c r="H566" s="47"/>
      <c r="I566" s="47"/>
      <c r="J566" s="49"/>
      <c r="K566" s="49"/>
      <c r="L566" s="49"/>
      <c r="M566" s="49"/>
      <c r="R566" s="49"/>
      <c r="S566" s="49"/>
      <c r="T566" s="49"/>
      <c r="U566" s="49"/>
      <c r="V566" s="49"/>
      <c r="AA566" s="49"/>
      <c r="AB566" s="49"/>
      <c r="AC566" s="49"/>
      <c r="AD566" s="49"/>
      <c r="AE566" s="49"/>
      <c r="AF566" s="49"/>
      <c r="AG566" s="49"/>
      <c r="AH566" s="49"/>
      <c r="AI566" s="49"/>
      <c r="AJ566" s="49"/>
      <c r="AO566" s="49"/>
      <c r="AR566" s="49"/>
      <c r="AT566" s="49"/>
      <c r="AU566" s="49"/>
      <c r="BB566" s="49"/>
      <c r="BH566" s="49"/>
      <c r="BK566" s="49"/>
      <c r="BL566" s="49"/>
      <c r="BW566" s="49"/>
      <c r="CA566" s="49"/>
      <c r="CE566" s="49"/>
      <c r="CF566" s="49"/>
      <c r="CG566" s="49"/>
      <c r="CR566" s="49"/>
      <c r="CS566" s="49"/>
      <c r="CU566" s="49"/>
      <c r="CY566" s="49"/>
      <c r="CZ566" s="49"/>
    </row>
    <row r="567" spans="8:104" ht="118.5" customHeight="1" x14ac:dyDescent="0.25">
      <c r="H567" s="47"/>
      <c r="I567" s="47"/>
      <c r="J567" s="49"/>
      <c r="K567" s="49"/>
      <c r="L567" s="49"/>
      <c r="M567" s="49"/>
      <c r="R567" s="49"/>
      <c r="S567" s="49"/>
      <c r="T567" s="49"/>
      <c r="U567" s="49"/>
      <c r="V567" s="49"/>
      <c r="AA567" s="49"/>
      <c r="AB567" s="49"/>
      <c r="AC567" s="49"/>
      <c r="AD567" s="49"/>
      <c r="AE567" s="49"/>
      <c r="AF567" s="49"/>
      <c r="AG567" s="49"/>
      <c r="AH567" s="49"/>
      <c r="AI567" s="49"/>
      <c r="AJ567" s="49"/>
      <c r="AO567" s="49"/>
      <c r="AR567" s="49"/>
      <c r="AT567" s="49"/>
      <c r="AU567" s="49"/>
      <c r="BB567" s="49"/>
      <c r="BH567" s="49"/>
      <c r="BK567" s="49"/>
      <c r="BL567" s="49"/>
      <c r="BW567" s="49"/>
      <c r="CA567" s="49"/>
      <c r="CE567" s="49"/>
      <c r="CF567" s="49"/>
      <c r="CG567" s="49"/>
      <c r="CR567" s="49"/>
      <c r="CS567" s="49"/>
      <c r="CU567" s="49"/>
      <c r="CY567" s="49"/>
      <c r="CZ567" s="49"/>
    </row>
    <row r="568" spans="8:104" ht="118.5" customHeight="1" x14ac:dyDescent="0.25">
      <c r="H568" s="47"/>
      <c r="I568" s="47"/>
      <c r="J568" s="49"/>
      <c r="K568" s="49"/>
      <c r="L568" s="49"/>
      <c r="M568" s="49"/>
      <c r="R568" s="49"/>
      <c r="S568" s="49"/>
      <c r="T568" s="49"/>
      <c r="U568" s="49"/>
      <c r="V568" s="49"/>
      <c r="AA568" s="49"/>
      <c r="AB568" s="49"/>
      <c r="AC568" s="49"/>
      <c r="AD568" s="49"/>
      <c r="AE568" s="49"/>
      <c r="AF568" s="49"/>
      <c r="AG568" s="49"/>
      <c r="AH568" s="49"/>
      <c r="AI568" s="49"/>
      <c r="AJ568" s="49"/>
      <c r="AO568" s="49"/>
      <c r="AR568" s="49"/>
      <c r="AT568" s="49"/>
      <c r="AU568" s="49"/>
      <c r="BB568" s="49"/>
      <c r="BH568" s="49"/>
      <c r="BK568" s="49"/>
      <c r="BL568" s="49"/>
      <c r="BW568" s="49"/>
      <c r="CA568" s="49"/>
      <c r="CE568" s="49"/>
      <c r="CF568" s="49"/>
      <c r="CG568" s="49"/>
      <c r="CR568" s="49"/>
      <c r="CS568" s="49"/>
      <c r="CU568" s="49"/>
      <c r="CY568" s="49"/>
      <c r="CZ568" s="49"/>
    </row>
    <row r="569" spans="8:104" ht="118.5" customHeight="1" x14ac:dyDescent="0.25">
      <c r="H569" s="47"/>
      <c r="I569" s="47"/>
      <c r="J569" s="49"/>
      <c r="K569" s="49"/>
      <c r="L569" s="49"/>
      <c r="M569" s="49"/>
      <c r="R569" s="49"/>
      <c r="S569" s="49"/>
      <c r="T569" s="49"/>
      <c r="U569" s="49"/>
      <c r="V569" s="49"/>
      <c r="AA569" s="49"/>
      <c r="AB569" s="49"/>
      <c r="AC569" s="49"/>
      <c r="AD569" s="49"/>
      <c r="AE569" s="49"/>
      <c r="AF569" s="49"/>
      <c r="AG569" s="49"/>
      <c r="AH569" s="49"/>
      <c r="AI569" s="49"/>
      <c r="AJ569" s="49"/>
      <c r="AO569" s="49"/>
      <c r="AR569" s="49"/>
      <c r="AT569" s="49"/>
      <c r="AU569" s="49"/>
      <c r="BB569" s="49"/>
      <c r="BH569" s="49"/>
      <c r="BK569" s="49"/>
      <c r="BL569" s="49"/>
      <c r="BW569" s="49"/>
      <c r="CA569" s="49"/>
      <c r="CE569" s="49"/>
      <c r="CF569" s="49"/>
      <c r="CG569" s="49"/>
      <c r="CR569" s="49"/>
      <c r="CS569" s="49"/>
      <c r="CU569" s="49"/>
      <c r="CY569" s="49"/>
      <c r="CZ569" s="49"/>
    </row>
    <row r="570" spans="8:104" ht="118.5" customHeight="1" x14ac:dyDescent="0.25">
      <c r="H570" s="47"/>
      <c r="I570" s="47"/>
      <c r="J570" s="49"/>
      <c r="K570" s="49"/>
      <c r="L570" s="49"/>
      <c r="M570" s="49"/>
      <c r="R570" s="49"/>
      <c r="S570" s="49"/>
      <c r="T570" s="49"/>
      <c r="U570" s="49"/>
      <c r="V570" s="49"/>
      <c r="AA570" s="49"/>
      <c r="AB570" s="49"/>
      <c r="AC570" s="49"/>
      <c r="AD570" s="49"/>
      <c r="AE570" s="49"/>
      <c r="AF570" s="49"/>
      <c r="AG570" s="49"/>
      <c r="AH570" s="49"/>
      <c r="AI570" s="49"/>
      <c r="AJ570" s="49"/>
      <c r="AO570" s="49"/>
      <c r="AR570" s="49"/>
      <c r="AT570" s="49"/>
      <c r="AU570" s="49"/>
      <c r="BB570" s="49"/>
      <c r="BH570" s="49"/>
      <c r="BK570" s="49"/>
      <c r="BL570" s="49"/>
      <c r="BW570" s="49"/>
      <c r="CA570" s="49"/>
      <c r="CE570" s="49"/>
      <c r="CF570" s="49"/>
      <c r="CG570" s="49"/>
      <c r="CR570" s="49"/>
      <c r="CS570" s="49"/>
      <c r="CU570" s="49"/>
      <c r="CY570" s="49"/>
      <c r="CZ570" s="49"/>
    </row>
    <row r="571" spans="8:104" ht="118.5" customHeight="1" x14ac:dyDescent="0.25">
      <c r="H571" s="47"/>
      <c r="I571" s="47"/>
      <c r="J571" s="49"/>
      <c r="K571" s="49"/>
      <c r="L571" s="49"/>
      <c r="M571" s="49"/>
      <c r="R571" s="49"/>
      <c r="S571" s="49"/>
      <c r="T571" s="49"/>
      <c r="U571" s="49"/>
      <c r="V571" s="49"/>
      <c r="AA571" s="49"/>
      <c r="AB571" s="49"/>
      <c r="AC571" s="49"/>
      <c r="AD571" s="49"/>
      <c r="AE571" s="49"/>
      <c r="AF571" s="49"/>
      <c r="AG571" s="49"/>
      <c r="AH571" s="49"/>
      <c r="AI571" s="49"/>
      <c r="AJ571" s="49"/>
      <c r="AO571" s="49"/>
      <c r="AR571" s="49"/>
      <c r="AT571" s="49"/>
      <c r="AU571" s="49"/>
      <c r="BB571" s="49"/>
      <c r="BH571" s="49"/>
      <c r="BK571" s="49"/>
      <c r="BL571" s="49"/>
      <c r="BW571" s="49"/>
      <c r="CA571" s="49"/>
      <c r="CE571" s="49"/>
      <c r="CF571" s="49"/>
      <c r="CG571" s="49"/>
      <c r="CR571" s="49"/>
      <c r="CS571" s="49"/>
      <c r="CU571" s="49"/>
      <c r="CY571" s="49"/>
      <c r="CZ571" s="49"/>
    </row>
    <row r="572" spans="8:104" ht="118.5" customHeight="1" x14ac:dyDescent="0.25">
      <c r="H572" s="47"/>
      <c r="I572" s="47"/>
      <c r="J572" s="49"/>
      <c r="K572" s="49"/>
      <c r="L572" s="49"/>
      <c r="M572" s="49"/>
      <c r="R572" s="49"/>
      <c r="S572" s="49"/>
      <c r="T572" s="49"/>
      <c r="U572" s="49"/>
      <c r="V572" s="49"/>
      <c r="AA572" s="49"/>
      <c r="AB572" s="49"/>
      <c r="AC572" s="49"/>
      <c r="AD572" s="49"/>
      <c r="AE572" s="49"/>
      <c r="AF572" s="49"/>
      <c r="AG572" s="49"/>
      <c r="AH572" s="49"/>
      <c r="AI572" s="49"/>
      <c r="AJ572" s="49"/>
      <c r="AO572" s="49"/>
      <c r="AR572" s="49"/>
      <c r="AT572" s="49"/>
      <c r="AU572" s="49"/>
      <c r="BB572" s="49"/>
      <c r="BH572" s="49"/>
      <c r="BK572" s="49"/>
      <c r="BL572" s="49"/>
      <c r="BW572" s="49"/>
      <c r="CA572" s="49"/>
      <c r="CE572" s="49"/>
      <c r="CF572" s="49"/>
      <c r="CG572" s="49"/>
      <c r="CR572" s="49"/>
      <c r="CS572" s="49"/>
      <c r="CU572" s="49"/>
      <c r="CY572" s="49"/>
      <c r="CZ572" s="49"/>
    </row>
    <row r="573" spans="8:104" ht="118.5" customHeight="1" x14ac:dyDescent="0.25">
      <c r="H573" s="47"/>
      <c r="I573" s="47"/>
      <c r="J573" s="49"/>
      <c r="K573" s="49"/>
      <c r="L573" s="49"/>
      <c r="M573" s="49"/>
      <c r="R573" s="49"/>
      <c r="S573" s="49"/>
      <c r="T573" s="49"/>
      <c r="U573" s="49"/>
      <c r="V573" s="49"/>
      <c r="AA573" s="49"/>
      <c r="AB573" s="49"/>
      <c r="AC573" s="49"/>
      <c r="AD573" s="49"/>
      <c r="AE573" s="49"/>
      <c r="AF573" s="49"/>
      <c r="AG573" s="49"/>
      <c r="AH573" s="49"/>
      <c r="AI573" s="49"/>
      <c r="AJ573" s="49"/>
      <c r="AO573" s="49"/>
      <c r="AR573" s="49"/>
      <c r="AT573" s="49"/>
      <c r="AU573" s="49"/>
      <c r="BB573" s="49"/>
      <c r="BH573" s="49"/>
      <c r="BK573" s="49"/>
      <c r="BL573" s="49"/>
      <c r="BW573" s="49"/>
      <c r="CA573" s="49"/>
      <c r="CE573" s="49"/>
      <c r="CF573" s="49"/>
      <c r="CG573" s="49"/>
      <c r="CR573" s="49"/>
      <c r="CS573" s="49"/>
      <c r="CU573" s="49"/>
      <c r="CY573" s="49"/>
      <c r="CZ573" s="49"/>
    </row>
    <row r="574" spans="8:104" ht="118.5" customHeight="1" x14ac:dyDescent="0.25">
      <c r="H574" s="47"/>
      <c r="I574" s="47"/>
      <c r="J574" s="49"/>
      <c r="K574" s="49"/>
      <c r="L574" s="49"/>
      <c r="M574" s="49"/>
      <c r="R574" s="49"/>
      <c r="S574" s="49"/>
      <c r="T574" s="49"/>
      <c r="U574" s="49"/>
      <c r="V574" s="49"/>
      <c r="AA574" s="49"/>
      <c r="AB574" s="49"/>
      <c r="AC574" s="49"/>
      <c r="AD574" s="49"/>
      <c r="AE574" s="49"/>
      <c r="AF574" s="49"/>
      <c r="AG574" s="49"/>
      <c r="AH574" s="49"/>
      <c r="AI574" s="49"/>
      <c r="AJ574" s="49"/>
      <c r="AO574" s="49"/>
      <c r="AR574" s="49"/>
      <c r="AT574" s="49"/>
      <c r="AU574" s="49"/>
      <c r="BB574" s="49"/>
      <c r="BH574" s="49"/>
      <c r="BK574" s="49"/>
      <c r="BL574" s="49"/>
      <c r="BW574" s="49"/>
      <c r="CA574" s="49"/>
      <c r="CE574" s="49"/>
      <c r="CF574" s="49"/>
      <c r="CG574" s="49"/>
      <c r="CR574" s="49"/>
      <c r="CS574" s="49"/>
      <c r="CU574" s="49"/>
      <c r="CY574" s="49"/>
      <c r="CZ574" s="49"/>
    </row>
    <row r="575" spans="8:104" ht="118.5" customHeight="1" x14ac:dyDescent="0.25">
      <c r="H575" s="47"/>
      <c r="I575" s="47"/>
      <c r="J575" s="49"/>
      <c r="K575" s="49"/>
      <c r="L575" s="49"/>
      <c r="M575" s="49"/>
      <c r="R575" s="49"/>
      <c r="S575" s="49"/>
      <c r="T575" s="49"/>
      <c r="U575" s="49"/>
      <c r="V575" s="49"/>
      <c r="AA575" s="49"/>
      <c r="AB575" s="49"/>
      <c r="AC575" s="49"/>
      <c r="AD575" s="49"/>
      <c r="AE575" s="49"/>
      <c r="AF575" s="49"/>
      <c r="AG575" s="49"/>
      <c r="AH575" s="49"/>
      <c r="AI575" s="49"/>
      <c r="AJ575" s="49"/>
      <c r="AO575" s="49"/>
      <c r="AR575" s="49"/>
      <c r="AT575" s="49"/>
      <c r="AU575" s="49"/>
      <c r="BB575" s="49"/>
      <c r="BH575" s="49"/>
      <c r="BK575" s="49"/>
      <c r="BL575" s="49"/>
      <c r="BW575" s="49"/>
      <c r="CA575" s="49"/>
      <c r="CE575" s="49"/>
      <c r="CF575" s="49"/>
      <c r="CG575" s="49"/>
      <c r="CR575" s="49"/>
      <c r="CS575" s="49"/>
      <c r="CU575" s="49"/>
      <c r="CY575" s="49"/>
      <c r="CZ575" s="49"/>
    </row>
    <row r="576" spans="8:104" ht="118.5" customHeight="1" x14ac:dyDescent="0.25">
      <c r="H576" s="47"/>
      <c r="I576" s="47"/>
      <c r="J576" s="49"/>
      <c r="K576" s="49"/>
      <c r="L576" s="49"/>
      <c r="M576" s="49"/>
      <c r="R576" s="49"/>
      <c r="S576" s="49"/>
      <c r="T576" s="49"/>
      <c r="U576" s="49"/>
      <c r="V576" s="49"/>
      <c r="AA576" s="49"/>
      <c r="AB576" s="49"/>
      <c r="AC576" s="49"/>
      <c r="AD576" s="49"/>
      <c r="AE576" s="49"/>
      <c r="AF576" s="49"/>
      <c r="AG576" s="49"/>
      <c r="AH576" s="49"/>
      <c r="AI576" s="49"/>
      <c r="AJ576" s="49"/>
      <c r="AO576" s="49"/>
      <c r="AR576" s="49"/>
      <c r="AT576" s="49"/>
      <c r="AU576" s="49"/>
      <c r="BB576" s="49"/>
      <c r="BH576" s="49"/>
      <c r="BK576" s="49"/>
      <c r="BL576" s="49"/>
      <c r="BW576" s="49"/>
      <c r="CA576" s="49"/>
      <c r="CE576" s="49"/>
      <c r="CF576" s="49"/>
      <c r="CG576" s="49"/>
      <c r="CR576" s="49"/>
      <c r="CS576" s="49"/>
      <c r="CU576" s="49"/>
      <c r="CY576" s="49"/>
      <c r="CZ576" s="49"/>
    </row>
    <row r="577" spans="8:104" ht="118.5" customHeight="1" x14ac:dyDescent="0.25">
      <c r="H577" s="47"/>
      <c r="I577" s="47"/>
      <c r="J577" s="49"/>
      <c r="K577" s="49"/>
      <c r="L577" s="49"/>
      <c r="M577" s="49"/>
      <c r="R577" s="49"/>
      <c r="S577" s="49"/>
      <c r="T577" s="49"/>
      <c r="U577" s="49"/>
      <c r="V577" s="49"/>
      <c r="AA577" s="49"/>
      <c r="AB577" s="49"/>
      <c r="AC577" s="49"/>
      <c r="AD577" s="49"/>
      <c r="AE577" s="49"/>
      <c r="AF577" s="49"/>
      <c r="AG577" s="49"/>
      <c r="AH577" s="49"/>
      <c r="AI577" s="49"/>
      <c r="AJ577" s="49"/>
      <c r="AO577" s="49"/>
      <c r="AR577" s="49"/>
      <c r="AT577" s="49"/>
      <c r="AU577" s="49"/>
      <c r="BB577" s="49"/>
      <c r="BH577" s="49"/>
      <c r="BK577" s="49"/>
      <c r="BL577" s="49"/>
      <c r="BW577" s="49"/>
      <c r="CA577" s="49"/>
      <c r="CE577" s="49"/>
      <c r="CF577" s="49"/>
      <c r="CG577" s="49"/>
      <c r="CR577" s="49"/>
      <c r="CS577" s="49"/>
      <c r="CU577" s="49"/>
      <c r="CY577" s="49"/>
      <c r="CZ577" s="49"/>
    </row>
    <row r="578" spans="8:104" ht="118.5" customHeight="1" x14ac:dyDescent="0.25">
      <c r="H578" s="47"/>
      <c r="I578" s="47"/>
      <c r="J578" s="49"/>
      <c r="K578" s="49"/>
      <c r="L578" s="49"/>
      <c r="M578" s="49"/>
      <c r="R578" s="49"/>
      <c r="S578" s="49"/>
      <c r="T578" s="49"/>
      <c r="U578" s="49"/>
      <c r="V578" s="49"/>
      <c r="AA578" s="49"/>
      <c r="AB578" s="49"/>
      <c r="AC578" s="49"/>
      <c r="AD578" s="49"/>
      <c r="AE578" s="49"/>
      <c r="AF578" s="49"/>
      <c r="AG578" s="49"/>
      <c r="AH578" s="49"/>
      <c r="AI578" s="49"/>
      <c r="AJ578" s="49"/>
      <c r="AO578" s="49"/>
      <c r="AR578" s="49"/>
      <c r="AT578" s="49"/>
      <c r="AU578" s="49"/>
      <c r="BB578" s="49"/>
      <c r="BH578" s="49"/>
      <c r="BK578" s="49"/>
      <c r="BL578" s="49"/>
      <c r="BW578" s="49"/>
      <c r="CA578" s="49"/>
      <c r="CE578" s="49"/>
      <c r="CF578" s="49"/>
      <c r="CG578" s="49"/>
      <c r="CR578" s="49"/>
      <c r="CS578" s="49"/>
      <c r="CU578" s="49"/>
      <c r="CY578" s="49"/>
      <c r="CZ578" s="49"/>
    </row>
    <row r="579" spans="8:104" ht="118.5" customHeight="1" x14ac:dyDescent="0.25">
      <c r="H579" s="47"/>
      <c r="I579" s="47"/>
      <c r="J579" s="49"/>
      <c r="K579" s="49"/>
      <c r="L579" s="49"/>
      <c r="M579" s="49"/>
      <c r="R579" s="49"/>
      <c r="S579" s="49"/>
      <c r="T579" s="49"/>
      <c r="U579" s="49"/>
      <c r="V579" s="49"/>
      <c r="AA579" s="49"/>
      <c r="AB579" s="49"/>
      <c r="AC579" s="49"/>
      <c r="AD579" s="49"/>
      <c r="AE579" s="49"/>
      <c r="AF579" s="49"/>
      <c r="AG579" s="49"/>
      <c r="AH579" s="49"/>
      <c r="AI579" s="49"/>
      <c r="AJ579" s="49"/>
      <c r="AO579" s="49"/>
      <c r="AR579" s="49"/>
      <c r="AT579" s="49"/>
      <c r="AU579" s="49"/>
      <c r="BB579" s="49"/>
      <c r="BH579" s="49"/>
      <c r="BK579" s="49"/>
      <c r="BL579" s="49"/>
      <c r="BW579" s="49"/>
      <c r="CA579" s="49"/>
      <c r="CE579" s="49"/>
      <c r="CF579" s="49"/>
      <c r="CG579" s="49"/>
      <c r="CR579" s="49"/>
      <c r="CS579" s="49"/>
      <c r="CU579" s="49"/>
      <c r="CY579" s="49"/>
      <c r="CZ579" s="49"/>
    </row>
    <row r="580" spans="8:104" ht="118.5" customHeight="1" x14ac:dyDescent="0.25">
      <c r="H580" s="47"/>
      <c r="I580" s="47"/>
      <c r="J580" s="49"/>
      <c r="K580" s="49"/>
      <c r="L580" s="49"/>
      <c r="M580" s="49"/>
      <c r="R580" s="49"/>
      <c r="S580" s="49"/>
      <c r="T580" s="49"/>
      <c r="U580" s="49"/>
      <c r="V580" s="49"/>
      <c r="AA580" s="49"/>
      <c r="AB580" s="49"/>
      <c r="AC580" s="49"/>
      <c r="AD580" s="49"/>
      <c r="AE580" s="49"/>
      <c r="AF580" s="49"/>
      <c r="AG580" s="49"/>
      <c r="AH580" s="49"/>
      <c r="AI580" s="49"/>
      <c r="AJ580" s="49"/>
      <c r="AO580" s="49"/>
      <c r="AR580" s="49"/>
      <c r="AT580" s="49"/>
      <c r="AU580" s="49"/>
      <c r="BB580" s="49"/>
      <c r="BH580" s="49"/>
      <c r="BK580" s="49"/>
      <c r="BL580" s="49"/>
      <c r="BW580" s="49"/>
      <c r="CA580" s="49"/>
      <c r="CE580" s="49"/>
      <c r="CF580" s="49"/>
      <c r="CG580" s="49"/>
      <c r="CR580" s="49"/>
      <c r="CS580" s="49"/>
      <c r="CU580" s="49"/>
      <c r="CY580" s="49"/>
      <c r="CZ580" s="49"/>
    </row>
    <row r="581" spans="8:104" ht="118.5" customHeight="1" x14ac:dyDescent="0.25">
      <c r="H581" s="47"/>
      <c r="I581" s="47"/>
      <c r="J581" s="49"/>
      <c r="K581" s="49"/>
      <c r="L581" s="49"/>
      <c r="M581" s="49"/>
      <c r="R581" s="49"/>
      <c r="S581" s="49"/>
      <c r="T581" s="49"/>
      <c r="U581" s="49"/>
      <c r="V581" s="49"/>
      <c r="AA581" s="49"/>
      <c r="AB581" s="49"/>
      <c r="AC581" s="49"/>
      <c r="AD581" s="49"/>
      <c r="AE581" s="49"/>
      <c r="AF581" s="49"/>
      <c r="AG581" s="49"/>
      <c r="AH581" s="49"/>
      <c r="AI581" s="49"/>
      <c r="AJ581" s="49"/>
      <c r="AO581" s="49"/>
      <c r="AR581" s="49"/>
      <c r="AT581" s="49"/>
      <c r="AU581" s="49"/>
      <c r="BB581" s="49"/>
      <c r="BH581" s="49"/>
      <c r="BK581" s="49"/>
      <c r="BL581" s="49"/>
      <c r="BW581" s="49"/>
      <c r="CA581" s="49"/>
      <c r="CE581" s="49"/>
      <c r="CF581" s="49"/>
      <c r="CG581" s="49"/>
      <c r="CR581" s="49"/>
      <c r="CS581" s="49"/>
      <c r="CU581" s="49"/>
      <c r="CY581" s="49"/>
      <c r="CZ581" s="49"/>
    </row>
    <row r="582" spans="8:104" ht="118.5" customHeight="1" x14ac:dyDescent="0.25">
      <c r="H582" s="47"/>
      <c r="I582" s="47"/>
      <c r="J582" s="49"/>
      <c r="K582" s="49"/>
      <c r="L582" s="49"/>
      <c r="M582" s="49"/>
      <c r="R582" s="49"/>
      <c r="S582" s="49"/>
      <c r="T582" s="49"/>
      <c r="U582" s="49"/>
      <c r="V582" s="49"/>
      <c r="AA582" s="49"/>
      <c r="AB582" s="49"/>
      <c r="AC582" s="49"/>
      <c r="AD582" s="49"/>
      <c r="AE582" s="49"/>
      <c r="AF582" s="49"/>
      <c r="AG582" s="49"/>
      <c r="AH582" s="49"/>
      <c r="AI582" s="49"/>
      <c r="AJ582" s="49"/>
      <c r="AO582" s="49"/>
      <c r="AR582" s="49"/>
      <c r="AT582" s="49"/>
      <c r="AU582" s="49"/>
      <c r="BB582" s="49"/>
      <c r="BH582" s="49"/>
      <c r="BK582" s="49"/>
      <c r="BL582" s="49"/>
      <c r="BW582" s="49"/>
      <c r="CA582" s="49"/>
      <c r="CE582" s="49"/>
      <c r="CF582" s="49"/>
      <c r="CG582" s="49"/>
      <c r="CR582" s="49"/>
      <c r="CS582" s="49"/>
      <c r="CU582" s="49"/>
      <c r="CY582" s="49"/>
      <c r="CZ582" s="49"/>
    </row>
    <row r="583" spans="8:104" ht="118.5" customHeight="1" x14ac:dyDescent="0.25">
      <c r="H583" s="47"/>
      <c r="I583" s="47"/>
      <c r="J583" s="49"/>
      <c r="K583" s="49"/>
      <c r="L583" s="49"/>
      <c r="M583" s="49"/>
      <c r="R583" s="49"/>
      <c r="S583" s="49"/>
      <c r="T583" s="49"/>
      <c r="U583" s="49"/>
      <c r="V583" s="49"/>
      <c r="AA583" s="49"/>
      <c r="AB583" s="49"/>
      <c r="AC583" s="49"/>
      <c r="AD583" s="49"/>
      <c r="AE583" s="49"/>
      <c r="AF583" s="49"/>
      <c r="AG583" s="49"/>
      <c r="AH583" s="49"/>
      <c r="AI583" s="49"/>
      <c r="AJ583" s="49"/>
      <c r="AO583" s="49"/>
      <c r="AR583" s="49"/>
      <c r="AT583" s="49"/>
      <c r="AU583" s="49"/>
      <c r="BB583" s="49"/>
      <c r="BH583" s="49"/>
      <c r="BK583" s="49"/>
      <c r="BL583" s="49"/>
      <c r="BW583" s="49"/>
      <c r="CA583" s="49"/>
      <c r="CE583" s="49"/>
      <c r="CF583" s="49"/>
      <c r="CG583" s="49"/>
      <c r="CR583" s="49"/>
      <c r="CS583" s="49"/>
      <c r="CU583" s="49"/>
      <c r="CY583" s="49"/>
      <c r="CZ583" s="49"/>
    </row>
    <row r="584" spans="8:104" ht="118.5" customHeight="1" x14ac:dyDescent="0.25">
      <c r="H584" s="47"/>
      <c r="I584" s="47"/>
      <c r="J584" s="49"/>
      <c r="K584" s="49"/>
      <c r="L584" s="49"/>
      <c r="M584" s="49"/>
      <c r="R584" s="49"/>
      <c r="S584" s="49"/>
      <c r="T584" s="49"/>
      <c r="U584" s="49"/>
      <c r="V584" s="49"/>
      <c r="AA584" s="49"/>
      <c r="AB584" s="49"/>
      <c r="AC584" s="49"/>
      <c r="AD584" s="49"/>
      <c r="AE584" s="49"/>
      <c r="AF584" s="49"/>
      <c r="AG584" s="49"/>
      <c r="AH584" s="49"/>
      <c r="AI584" s="49"/>
      <c r="AJ584" s="49"/>
      <c r="AO584" s="49"/>
      <c r="AR584" s="49"/>
      <c r="AT584" s="49"/>
      <c r="AU584" s="49"/>
      <c r="BB584" s="49"/>
      <c r="BH584" s="49"/>
      <c r="BK584" s="49"/>
      <c r="BL584" s="49"/>
      <c r="BW584" s="49"/>
      <c r="CA584" s="49"/>
      <c r="CE584" s="49"/>
      <c r="CF584" s="49"/>
      <c r="CG584" s="49"/>
      <c r="CR584" s="49"/>
      <c r="CS584" s="49"/>
      <c r="CU584" s="49"/>
      <c r="CY584" s="49"/>
      <c r="CZ584" s="49"/>
    </row>
    <row r="585" spans="8:104" ht="118.5" customHeight="1" x14ac:dyDescent="0.25">
      <c r="H585" s="47"/>
      <c r="I585" s="47"/>
      <c r="J585" s="49"/>
      <c r="K585" s="49"/>
      <c r="L585" s="49"/>
      <c r="M585" s="49"/>
      <c r="R585" s="49"/>
      <c r="S585" s="49"/>
      <c r="T585" s="49"/>
      <c r="U585" s="49"/>
      <c r="V585" s="49"/>
      <c r="AA585" s="49"/>
      <c r="AB585" s="49"/>
      <c r="AC585" s="49"/>
      <c r="AD585" s="49"/>
      <c r="AE585" s="49"/>
      <c r="AF585" s="49"/>
      <c r="AG585" s="49"/>
      <c r="AH585" s="49"/>
      <c r="AI585" s="49"/>
      <c r="AJ585" s="49"/>
      <c r="AO585" s="49"/>
      <c r="AR585" s="49"/>
      <c r="AT585" s="49"/>
      <c r="AU585" s="49"/>
      <c r="BB585" s="49"/>
      <c r="BH585" s="49"/>
      <c r="BK585" s="49"/>
      <c r="BL585" s="49"/>
      <c r="BW585" s="49"/>
      <c r="CA585" s="49"/>
      <c r="CE585" s="49"/>
      <c r="CF585" s="49"/>
      <c r="CG585" s="49"/>
      <c r="CR585" s="49"/>
      <c r="CS585" s="49"/>
      <c r="CU585" s="49"/>
      <c r="CY585" s="49"/>
      <c r="CZ585" s="49"/>
    </row>
    <row r="586" spans="8:104" ht="118.5" customHeight="1" x14ac:dyDescent="0.25">
      <c r="H586" s="47"/>
      <c r="I586" s="47"/>
      <c r="J586" s="49"/>
      <c r="K586" s="49"/>
      <c r="L586" s="49"/>
      <c r="M586" s="49"/>
      <c r="R586" s="49"/>
      <c r="S586" s="49"/>
      <c r="T586" s="49"/>
      <c r="U586" s="49"/>
      <c r="V586" s="49"/>
      <c r="AA586" s="49"/>
      <c r="AB586" s="49"/>
      <c r="AC586" s="49"/>
      <c r="AD586" s="49"/>
      <c r="AE586" s="49"/>
      <c r="AF586" s="49"/>
      <c r="AG586" s="49"/>
      <c r="AH586" s="49"/>
      <c r="AI586" s="49"/>
      <c r="AJ586" s="49"/>
      <c r="AO586" s="49"/>
      <c r="AR586" s="49"/>
      <c r="AT586" s="49"/>
      <c r="AU586" s="49"/>
      <c r="BB586" s="49"/>
      <c r="BH586" s="49"/>
      <c r="BK586" s="49"/>
      <c r="BL586" s="49"/>
      <c r="BW586" s="49"/>
      <c r="CA586" s="49"/>
      <c r="CE586" s="49"/>
      <c r="CF586" s="49"/>
      <c r="CG586" s="49"/>
      <c r="CR586" s="49"/>
      <c r="CS586" s="49"/>
      <c r="CU586" s="49"/>
      <c r="CY586" s="49"/>
      <c r="CZ586" s="49"/>
    </row>
    <row r="587" spans="8:104" ht="118.5" customHeight="1" x14ac:dyDescent="0.25">
      <c r="H587" s="47"/>
      <c r="I587" s="47"/>
      <c r="J587" s="49"/>
      <c r="K587" s="49"/>
      <c r="L587" s="49"/>
      <c r="M587" s="49"/>
      <c r="R587" s="49"/>
      <c r="S587" s="49"/>
      <c r="T587" s="49"/>
      <c r="U587" s="49"/>
      <c r="V587" s="49"/>
      <c r="AA587" s="49"/>
      <c r="AB587" s="49"/>
      <c r="AC587" s="49"/>
      <c r="AD587" s="49"/>
      <c r="AE587" s="49"/>
      <c r="AF587" s="49"/>
      <c r="AG587" s="49"/>
      <c r="AH587" s="49"/>
      <c r="AI587" s="49"/>
      <c r="AJ587" s="49"/>
      <c r="AO587" s="49"/>
      <c r="AR587" s="49"/>
      <c r="AT587" s="49"/>
      <c r="AU587" s="49"/>
      <c r="BB587" s="49"/>
      <c r="BH587" s="49"/>
      <c r="BK587" s="49"/>
      <c r="BL587" s="49"/>
      <c r="BW587" s="49"/>
      <c r="CA587" s="49"/>
      <c r="CE587" s="49"/>
      <c r="CF587" s="49"/>
      <c r="CG587" s="49"/>
      <c r="CR587" s="49"/>
      <c r="CS587" s="49"/>
      <c r="CU587" s="49"/>
      <c r="CY587" s="49"/>
      <c r="CZ587" s="49"/>
    </row>
    <row r="588" spans="8:104" ht="118.5" customHeight="1" x14ac:dyDescent="0.25">
      <c r="H588" s="47"/>
      <c r="I588" s="47"/>
      <c r="J588" s="49"/>
      <c r="K588" s="49"/>
      <c r="L588" s="49"/>
      <c r="M588" s="49"/>
      <c r="R588" s="49"/>
      <c r="S588" s="49"/>
      <c r="T588" s="49"/>
      <c r="U588" s="49"/>
      <c r="V588" s="49"/>
      <c r="AA588" s="49"/>
      <c r="AB588" s="49"/>
      <c r="AC588" s="49"/>
      <c r="AD588" s="49"/>
      <c r="AE588" s="49"/>
      <c r="AF588" s="49"/>
      <c r="AG588" s="49"/>
      <c r="AH588" s="49"/>
      <c r="AI588" s="49"/>
      <c r="AJ588" s="49"/>
      <c r="AO588" s="49"/>
      <c r="AR588" s="49"/>
      <c r="AT588" s="49"/>
      <c r="AU588" s="49"/>
      <c r="BB588" s="49"/>
      <c r="BH588" s="49"/>
      <c r="BK588" s="49"/>
      <c r="BL588" s="49"/>
      <c r="BW588" s="49"/>
      <c r="CA588" s="49"/>
      <c r="CE588" s="49"/>
      <c r="CF588" s="49"/>
      <c r="CG588" s="49"/>
      <c r="CR588" s="49"/>
      <c r="CS588" s="49"/>
      <c r="CU588" s="49"/>
      <c r="CY588" s="49"/>
      <c r="CZ588" s="49"/>
    </row>
    <row r="589" spans="8:104" ht="118.5" customHeight="1" x14ac:dyDescent="0.25">
      <c r="H589" s="47"/>
      <c r="I589" s="47"/>
      <c r="J589" s="49"/>
      <c r="K589" s="49"/>
      <c r="L589" s="49"/>
      <c r="M589" s="49"/>
      <c r="R589" s="49"/>
      <c r="S589" s="49"/>
      <c r="T589" s="49"/>
      <c r="U589" s="49"/>
      <c r="V589" s="49"/>
      <c r="AA589" s="49"/>
      <c r="AB589" s="49"/>
      <c r="AC589" s="49"/>
      <c r="AD589" s="49"/>
      <c r="AE589" s="49"/>
      <c r="AF589" s="49"/>
      <c r="AG589" s="49"/>
      <c r="AH589" s="49"/>
      <c r="AI589" s="49"/>
      <c r="AJ589" s="49"/>
      <c r="AO589" s="49"/>
      <c r="AR589" s="49"/>
      <c r="AT589" s="49"/>
      <c r="AU589" s="49"/>
      <c r="BB589" s="49"/>
      <c r="BH589" s="49"/>
      <c r="BK589" s="49"/>
      <c r="BL589" s="49"/>
      <c r="BW589" s="49"/>
      <c r="CA589" s="49"/>
      <c r="CE589" s="49"/>
      <c r="CF589" s="49"/>
      <c r="CG589" s="49"/>
      <c r="CR589" s="49"/>
      <c r="CS589" s="49"/>
      <c r="CU589" s="49"/>
      <c r="CY589" s="49"/>
      <c r="CZ589" s="49"/>
    </row>
    <row r="590" spans="8:104" ht="118.5" customHeight="1" x14ac:dyDescent="0.25">
      <c r="H590" s="47"/>
      <c r="I590" s="47"/>
      <c r="J590" s="49"/>
      <c r="K590" s="49"/>
      <c r="L590" s="49"/>
      <c r="M590" s="49"/>
      <c r="R590" s="49"/>
      <c r="S590" s="49"/>
      <c r="T590" s="49"/>
      <c r="U590" s="49"/>
      <c r="V590" s="49"/>
      <c r="AA590" s="49"/>
      <c r="AB590" s="49"/>
      <c r="AC590" s="49"/>
      <c r="AD590" s="49"/>
      <c r="AE590" s="49"/>
      <c r="AF590" s="49"/>
      <c r="AG590" s="49"/>
      <c r="AH590" s="49"/>
      <c r="AI590" s="49"/>
      <c r="AJ590" s="49"/>
      <c r="AO590" s="49"/>
      <c r="AR590" s="49"/>
      <c r="AT590" s="49"/>
      <c r="AU590" s="49"/>
      <c r="BB590" s="49"/>
      <c r="BH590" s="49"/>
      <c r="BK590" s="49"/>
      <c r="BL590" s="49"/>
      <c r="BW590" s="49"/>
      <c r="CA590" s="49"/>
      <c r="CE590" s="49"/>
      <c r="CF590" s="49"/>
      <c r="CG590" s="49"/>
      <c r="CR590" s="49"/>
      <c r="CS590" s="49"/>
      <c r="CU590" s="49"/>
      <c r="CY590" s="49"/>
      <c r="CZ590" s="49"/>
    </row>
    <row r="591" spans="8:104" ht="118.5" customHeight="1" x14ac:dyDescent="0.25">
      <c r="H591" s="47"/>
      <c r="I591" s="47"/>
      <c r="J591" s="49"/>
      <c r="K591" s="49"/>
      <c r="L591" s="49"/>
      <c r="M591" s="49"/>
      <c r="R591" s="49"/>
      <c r="S591" s="49"/>
      <c r="T591" s="49"/>
      <c r="U591" s="49"/>
      <c r="V591" s="49"/>
      <c r="AA591" s="49"/>
      <c r="AB591" s="49"/>
      <c r="AC591" s="49"/>
      <c r="AD591" s="49"/>
      <c r="AE591" s="49"/>
      <c r="AF591" s="49"/>
      <c r="AG591" s="49"/>
      <c r="AH591" s="49"/>
      <c r="AI591" s="49"/>
      <c r="AJ591" s="49"/>
      <c r="AO591" s="49"/>
      <c r="AR591" s="49"/>
      <c r="AT591" s="49"/>
      <c r="AU591" s="49"/>
      <c r="BB591" s="49"/>
      <c r="BH591" s="49"/>
      <c r="BK591" s="49"/>
      <c r="BL591" s="49"/>
      <c r="BW591" s="49"/>
      <c r="CA591" s="49"/>
      <c r="CE591" s="49"/>
      <c r="CF591" s="49"/>
      <c r="CG591" s="49"/>
      <c r="CR591" s="49"/>
      <c r="CS591" s="49"/>
      <c r="CU591" s="49"/>
      <c r="CY591" s="49"/>
      <c r="CZ591" s="49"/>
    </row>
    <row r="592" spans="8:104" ht="118.5" customHeight="1" x14ac:dyDescent="0.25">
      <c r="H592" s="47"/>
      <c r="I592" s="47"/>
      <c r="J592" s="49"/>
      <c r="K592" s="49"/>
      <c r="L592" s="49"/>
      <c r="M592" s="49"/>
      <c r="R592" s="49"/>
      <c r="S592" s="49"/>
      <c r="T592" s="49"/>
      <c r="U592" s="49"/>
      <c r="V592" s="49"/>
      <c r="AA592" s="49"/>
      <c r="AB592" s="49"/>
      <c r="AC592" s="49"/>
      <c r="AD592" s="49"/>
      <c r="AE592" s="49"/>
      <c r="AF592" s="49"/>
      <c r="AG592" s="49"/>
      <c r="AH592" s="49"/>
      <c r="AI592" s="49"/>
      <c r="AJ592" s="49"/>
      <c r="AO592" s="49"/>
      <c r="AR592" s="49"/>
      <c r="AT592" s="49"/>
      <c r="AU592" s="49"/>
      <c r="BB592" s="49"/>
      <c r="BH592" s="49"/>
      <c r="BK592" s="49"/>
      <c r="BL592" s="49"/>
      <c r="BW592" s="49"/>
      <c r="CA592" s="49"/>
      <c r="CE592" s="49"/>
      <c r="CF592" s="49"/>
      <c r="CG592" s="49"/>
      <c r="CR592" s="49"/>
      <c r="CS592" s="49"/>
      <c r="CU592" s="49"/>
      <c r="CY592" s="49"/>
      <c r="CZ592" s="49"/>
    </row>
    <row r="593" spans="8:104" ht="118.5" customHeight="1" x14ac:dyDescent="0.25">
      <c r="H593" s="47"/>
      <c r="I593" s="47"/>
      <c r="J593" s="49"/>
      <c r="K593" s="49"/>
      <c r="L593" s="49"/>
      <c r="M593" s="49"/>
      <c r="R593" s="49"/>
      <c r="S593" s="49"/>
      <c r="T593" s="49"/>
      <c r="U593" s="49"/>
      <c r="V593" s="49"/>
      <c r="AA593" s="49"/>
      <c r="AB593" s="49"/>
      <c r="AC593" s="49"/>
      <c r="AD593" s="49"/>
      <c r="AE593" s="49"/>
      <c r="AF593" s="49"/>
      <c r="AG593" s="49"/>
      <c r="AH593" s="49"/>
      <c r="AI593" s="49"/>
      <c r="AJ593" s="49"/>
      <c r="AO593" s="49"/>
      <c r="AR593" s="49"/>
      <c r="AT593" s="49"/>
      <c r="AU593" s="49"/>
      <c r="BB593" s="49"/>
      <c r="BH593" s="49"/>
      <c r="BK593" s="49"/>
      <c r="BL593" s="49"/>
      <c r="BW593" s="49"/>
      <c r="CA593" s="49"/>
      <c r="CE593" s="49"/>
      <c r="CF593" s="49"/>
      <c r="CG593" s="49"/>
      <c r="CR593" s="49"/>
      <c r="CS593" s="49"/>
      <c r="CU593" s="49"/>
      <c r="CY593" s="49"/>
      <c r="CZ593" s="49"/>
    </row>
    <row r="594" spans="8:104" ht="118.5" customHeight="1" x14ac:dyDescent="0.25">
      <c r="H594" s="47"/>
      <c r="I594" s="47"/>
      <c r="J594" s="49"/>
      <c r="K594" s="49"/>
      <c r="L594" s="49"/>
      <c r="M594" s="49"/>
      <c r="R594" s="49"/>
      <c r="S594" s="49"/>
      <c r="T594" s="49"/>
      <c r="U594" s="49"/>
      <c r="V594" s="49"/>
      <c r="AA594" s="49"/>
      <c r="AB594" s="49"/>
      <c r="AC594" s="49"/>
      <c r="AD594" s="49"/>
      <c r="AE594" s="49"/>
      <c r="AF594" s="49"/>
      <c r="AG594" s="49"/>
      <c r="AH594" s="49"/>
      <c r="AI594" s="49"/>
      <c r="AJ594" s="49"/>
      <c r="AO594" s="49"/>
      <c r="AR594" s="49"/>
      <c r="AT594" s="49"/>
      <c r="AU594" s="49"/>
      <c r="BB594" s="49"/>
      <c r="BH594" s="49"/>
      <c r="BK594" s="49"/>
      <c r="BL594" s="49"/>
      <c r="BW594" s="49"/>
      <c r="CA594" s="49"/>
      <c r="CE594" s="49"/>
      <c r="CF594" s="49"/>
      <c r="CG594" s="49"/>
      <c r="CR594" s="49"/>
      <c r="CS594" s="49"/>
      <c r="CU594" s="49"/>
      <c r="CY594" s="49"/>
      <c r="CZ594" s="49"/>
    </row>
    <row r="595" spans="8:104" ht="118.5" customHeight="1" x14ac:dyDescent="0.25">
      <c r="H595" s="47"/>
      <c r="I595" s="47"/>
      <c r="J595" s="49"/>
      <c r="K595" s="49"/>
      <c r="L595" s="49"/>
      <c r="M595" s="49"/>
      <c r="R595" s="49"/>
      <c r="S595" s="49"/>
      <c r="T595" s="49"/>
      <c r="U595" s="49"/>
      <c r="V595" s="49"/>
      <c r="AA595" s="49"/>
      <c r="AB595" s="49"/>
      <c r="AC595" s="49"/>
      <c r="AD595" s="49"/>
      <c r="AE595" s="49"/>
      <c r="AF595" s="49"/>
      <c r="AG595" s="49"/>
      <c r="AH595" s="49"/>
      <c r="AI595" s="49"/>
      <c r="AJ595" s="49"/>
      <c r="AO595" s="49"/>
      <c r="AR595" s="49"/>
      <c r="AT595" s="49"/>
      <c r="AU595" s="49"/>
      <c r="BB595" s="49"/>
      <c r="BH595" s="49"/>
      <c r="BK595" s="49"/>
      <c r="BL595" s="49"/>
      <c r="BW595" s="49"/>
      <c r="CA595" s="49"/>
      <c r="CE595" s="49"/>
      <c r="CF595" s="49"/>
      <c r="CG595" s="49"/>
      <c r="CR595" s="49"/>
      <c r="CS595" s="49"/>
      <c r="CU595" s="49"/>
      <c r="CY595" s="49"/>
      <c r="CZ595" s="49"/>
    </row>
    <row r="596" spans="8:104" ht="118.5" customHeight="1" x14ac:dyDescent="0.25">
      <c r="H596" s="47"/>
      <c r="I596" s="47"/>
      <c r="J596" s="49"/>
      <c r="K596" s="49"/>
      <c r="L596" s="49"/>
      <c r="M596" s="49"/>
      <c r="R596" s="49"/>
      <c r="S596" s="49"/>
      <c r="T596" s="49"/>
      <c r="U596" s="49"/>
      <c r="V596" s="49"/>
      <c r="AA596" s="49"/>
      <c r="AB596" s="49"/>
      <c r="AC596" s="49"/>
      <c r="AD596" s="49"/>
      <c r="AE596" s="49"/>
      <c r="AF596" s="49"/>
      <c r="AG596" s="49"/>
      <c r="AH596" s="49"/>
      <c r="AI596" s="49"/>
      <c r="AJ596" s="49"/>
      <c r="AO596" s="49"/>
      <c r="AR596" s="49"/>
      <c r="AT596" s="49"/>
      <c r="AU596" s="49"/>
      <c r="BB596" s="49"/>
      <c r="BH596" s="49"/>
      <c r="BK596" s="49"/>
      <c r="BL596" s="49"/>
      <c r="BW596" s="49"/>
      <c r="CA596" s="49"/>
      <c r="CE596" s="49"/>
      <c r="CF596" s="49"/>
      <c r="CG596" s="49"/>
      <c r="CR596" s="49"/>
      <c r="CS596" s="49"/>
      <c r="CU596" s="49"/>
      <c r="CY596" s="49"/>
      <c r="CZ596" s="49"/>
    </row>
    <row r="597" spans="8:104" ht="118.5" customHeight="1" x14ac:dyDescent="0.25">
      <c r="H597" s="47"/>
      <c r="I597" s="47"/>
      <c r="J597" s="49"/>
      <c r="K597" s="49"/>
      <c r="L597" s="49"/>
      <c r="M597" s="49"/>
      <c r="R597" s="49"/>
      <c r="S597" s="49"/>
      <c r="T597" s="49"/>
      <c r="U597" s="49"/>
      <c r="V597" s="49"/>
      <c r="AA597" s="49"/>
      <c r="AB597" s="49"/>
      <c r="AC597" s="49"/>
      <c r="AD597" s="49"/>
      <c r="AE597" s="49"/>
      <c r="AF597" s="49"/>
      <c r="AG597" s="49"/>
      <c r="AH597" s="49"/>
      <c r="AI597" s="49"/>
      <c r="AJ597" s="49"/>
      <c r="AO597" s="49"/>
      <c r="AR597" s="49"/>
      <c r="AT597" s="49"/>
      <c r="AU597" s="49"/>
      <c r="BB597" s="49"/>
      <c r="BH597" s="49"/>
      <c r="BK597" s="49"/>
      <c r="BL597" s="49"/>
      <c r="BW597" s="49"/>
      <c r="CA597" s="49"/>
      <c r="CE597" s="49"/>
      <c r="CF597" s="49"/>
      <c r="CG597" s="49"/>
      <c r="CR597" s="49"/>
      <c r="CS597" s="49"/>
      <c r="CU597" s="49"/>
      <c r="CY597" s="49"/>
      <c r="CZ597" s="49"/>
    </row>
    <row r="598" spans="8:104" ht="118.5" customHeight="1" x14ac:dyDescent="0.25">
      <c r="H598" s="47"/>
      <c r="I598" s="47"/>
      <c r="J598" s="49"/>
      <c r="K598" s="49"/>
      <c r="L598" s="49"/>
      <c r="M598" s="49"/>
      <c r="R598" s="49"/>
      <c r="S598" s="49"/>
      <c r="T598" s="49"/>
      <c r="U598" s="49"/>
      <c r="V598" s="49"/>
      <c r="AA598" s="49"/>
      <c r="AB598" s="49"/>
      <c r="AC598" s="49"/>
      <c r="AD598" s="49"/>
      <c r="AE598" s="49"/>
      <c r="AF598" s="49"/>
      <c r="AG598" s="49"/>
      <c r="AH598" s="49"/>
      <c r="AI598" s="49"/>
      <c r="AJ598" s="49"/>
      <c r="AO598" s="49"/>
      <c r="AR598" s="49"/>
      <c r="AT598" s="49"/>
      <c r="AU598" s="49"/>
      <c r="BB598" s="49"/>
      <c r="BH598" s="49"/>
      <c r="BK598" s="49"/>
      <c r="BL598" s="49"/>
      <c r="BW598" s="49"/>
      <c r="CA598" s="49"/>
      <c r="CE598" s="49"/>
      <c r="CF598" s="49"/>
      <c r="CG598" s="49"/>
      <c r="CR598" s="49"/>
      <c r="CS598" s="49"/>
      <c r="CU598" s="49"/>
      <c r="CY598" s="49"/>
      <c r="CZ598" s="49"/>
    </row>
    <row r="599" spans="8:104" ht="118.5" customHeight="1" x14ac:dyDescent="0.25">
      <c r="H599" s="47"/>
      <c r="I599" s="47"/>
      <c r="J599" s="49"/>
      <c r="K599" s="49"/>
      <c r="L599" s="49"/>
      <c r="M599" s="49"/>
      <c r="R599" s="49"/>
      <c r="S599" s="49"/>
      <c r="T599" s="49"/>
      <c r="U599" s="49"/>
      <c r="V599" s="49"/>
      <c r="AA599" s="49"/>
      <c r="AB599" s="49"/>
      <c r="AC599" s="49"/>
      <c r="AD599" s="49"/>
      <c r="AE599" s="49"/>
      <c r="AF599" s="49"/>
      <c r="AG599" s="49"/>
      <c r="AH599" s="49"/>
      <c r="AI599" s="49"/>
      <c r="AJ599" s="49"/>
      <c r="AO599" s="49"/>
      <c r="AR599" s="49"/>
      <c r="AT599" s="49"/>
      <c r="AU599" s="49"/>
      <c r="BB599" s="49"/>
      <c r="BH599" s="49"/>
      <c r="BK599" s="49"/>
      <c r="BL599" s="49"/>
      <c r="BW599" s="49"/>
      <c r="CA599" s="49"/>
      <c r="CE599" s="49"/>
      <c r="CF599" s="49"/>
      <c r="CG599" s="49"/>
      <c r="CR599" s="49"/>
      <c r="CS599" s="49"/>
      <c r="CU599" s="49"/>
      <c r="CY599" s="49"/>
      <c r="CZ599" s="49"/>
    </row>
    <row r="600" spans="8:104" ht="118.5" customHeight="1" x14ac:dyDescent="0.25">
      <c r="H600" s="47"/>
      <c r="I600" s="47"/>
      <c r="J600" s="49"/>
      <c r="K600" s="49"/>
      <c r="L600" s="49"/>
      <c r="M600" s="49"/>
      <c r="R600" s="49"/>
      <c r="S600" s="49"/>
      <c r="T600" s="49"/>
      <c r="U600" s="49"/>
      <c r="V600" s="49"/>
      <c r="AA600" s="49"/>
      <c r="AB600" s="49"/>
      <c r="AC600" s="49"/>
      <c r="AD600" s="49"/>
      <c r="AE600" s="49"/>
      <c r="AF600" s="49"/>
      <c r="AG600" s="49"/>
      <c r="AH600" s="49"/>
      <c r="AI600" s="49"/>
      <c r="AJ600" s="49"/>
      <c r="AO600" s="49"/>
      <c r="AR600" s="49"/>
      <c r="AT600" s="49"/>
      <c r="AU600" s="49"/>
      <c r="BB600" s="49"/>
      <c r="BH600" s="49"/>
      <c r="BK600" s="49"/>
      <c r="BL600" s="49"/>
      <c r="BW600" s="49"/>
      <c r="CA600" s="49"/>
      <c r="CE600" s="49"/>
      <c r="CF600" s="49"/>
      <c r="CG600" s="49"/>
      <c r="CR600" s="49"/>
      <c r="CS600" s="49"/>
      <c r="CU600" s="49"/>
      <c r="CY600" s="49"/>
      <c r="CZ600" s="49"/>
    </row>
    <row r="601" spans="8:104" ht="118.5" customHeight="1" x14ac:dyDescent="0.25">
      <c r="H601" s="47"/>
      <c r="I601" s="47"/>
      <c r="J601" s="49"/>
      <c r="K601" s="49"/>
      <c r="L601" s="49"/>
      <c r="M601" s="49"/>
      <c r="R601" s="49"/>
      <c r="S601" s="49"/>
      <c r="T601" s="49"/>
      <c r="U601" s="49"/>
      <c r="V601" s="49"/>
      <c r="AA601" s="49"/>
      <c r="AB601" s="49"/>
      <c r="AC601" s="49"/>
      <c r="AD601" s="49"/>
      <c r="AE601" s="49"/>
      <c r="AF601" s="49"/>
      <c r="AG601" s="49"/>
      <c r="AH601" s="49"/>
      <c r="AI601" s="49"/>
      <c r="AJ601" s="49"/>
      <c r="AO601" s="49"/>
      <c r="AR601" s="49"/>
      <c r="AT601" s="49"/>
      <c r="AU601" s="49"/>
      <c r="BB601" s="49"/>
      <c r="BH601" s="49"/>
      <c r="BK601" s="49"/>
      <c r="BL601" s="49"/>
      <c r="BW601" s="49"/>
      <c r="CA601" s="49"/>
      <c r="CE601" s="49"/>
      <c r="CF601" s="49"/>
      <c r="CG601" s="49"/>
      <c r="CR601" s="49"/>
      <c r="CS601" s="49"/>
      <c r="CU601" s="49"/>
      <c r="CY601" s="49"/>
      <c r="CZ601" s="49"/>
    </row>
    <row r="602" spans="8:104" ht="118.5" customHeight="1" x14ac:dyDescent="0.25">
      <c r="H602" s="47"/>
      <c r="I602" s="47"/>
      <c r="J602" s="49"/>
      <c r="K602" s="49"/>
      <c r="L602" s="49"/>
      <c r="M602" s="49"/>
      <c r="R602" s="49"/>
      <c r="S602" s="49"/>
      <c r="T602" s="49"/>
      <c r="U602" s="49"/>
      <c r="V602" s="49"/>
      <c r="AA602" s="49"/>
      <c r="AB602" s="49"/>
      <c r="AC602" s="49"/>
      <c r="AD602" s="49"/>
      <c r="AE602" s="49"/>
      <c r="AF602" s="49"/>
      <c r="AG602" s="49"/>
      <c r="AH602" s="49"/>
      <c r="AI602" s="49"/>
      <c r="AJ602" s="49"/>
      <c r="AO602" s="49"/>
      <c r="AR602" s="49"/>
      <c r="AT602" s="49"/>
      <c r="AU602" s="49"/>
      <c r="BB602" s="49"/>
      <c r="BH602" s="49"/>
      <c r="BK602" s="49"/>
      <c r="BL602" s="49"/>
      <c r="BW602" s="49"/>
      <c r="CA602" s="49"/>
      <c r="CE602" s="49"/>
      <c r="CF602" s="49"/>
      <c r="CG602" s="49"/>
      <c r="CR602" s="49"/>
      <c r="CS602" s="49"/>
      <c r="CU602" s="49"/>
      <c r="CY602" s="49"/>
      <c r="CZ602" s="49"/>
    </row>
    <row r="603" spans="8:104" ht="118.5" customHeight="1" x14ac:dyDescent="0.25">
      <c r="H603" s="47"/>
      <c r="I603" s="47"/>
      <c r="J603" s="49"/>
      <c r="K603" s="49"/>
      <c r="L603" s="49"/>
      <c r="M603" s="49"/>
      <c r="R603" s="49"/>
      <c r="S603" s="49"/>
      <c r="T603" s="49"/>
      <c r="U603" s="49"/>
      <c r="V603" s="49"/>
      <c r="AA603" s="49"/>
      <c r="AB603" s="49"/>
      <c r="AC603" s="49"/>
      <c r="AD603" s="49"/>
      <c r="AE603" s="49"/>
      <c r="AF603" s="49"/>
      <c r="AG603" s="49"/>
      <c r="AH603" s="49"/>
      <c r="AI603" s="49"/>
      <c r="AJ603" s="49"/>
      <c r="AO603" s="49"/>
      <c r="AR603" s="49"/>
      <c r="AT603" s="49"/>
      <c r="AU603" s="49"/>
      <c r="BB603" s="49"/>
      <c r="BH603" s="49"/>
      <c r="BK603" s="49"/>
      <c r="BL603" s="49"/>
      <c r="BW603" s="49"/>
      <c r="CA603" s="49"/>
      <c r="CE603" s="49"/>
      <c r="CF603" s="49"/>
      <c r="CG603" s="49"/>
      <c r="CR603" s="49"/>
      <c r="CS603" s="49"/>
      <c r="CU603" s="49"/>
      <c r="CY603" s="49"/>
      <c r="CZ603" s="49"/>
    </row>
    <row r="604" spans="8:104" ht="118.5" customHeight="1" x14ac:dyDescent="0.25">
      <c r="H604" s="47"/>
      <c r="I604" s="47"/>
      <c r="J604" s="49"/>
      <c r="K604" s="49"/>
      <c r="L604" s="49"/>
      <c r="M604" s="49"/>
      <c r="R604" s="49"/>
      <c r="S604" s="49"/>
      <c r="T604" s="49"/>
      <c r="U604" s="49"/>
      <c r="V604" s="49"/>
      <c r="AA604" s="49"/>
      <c r="AB604" s="49"/>
      <c r="AC604" s="49"/>
      <c r="AD604" s="49"/>
      <c r="AE604" s="49"/>
      <c r="AF604" s="49"/>
      <c r="AG604" s="49"/>
      <c r="AH604" s="49"/>
      <c r="AI604" s="49"/>
      <c r="AJ604" s="49"/>
      <c r="AO604" s="49"/>
      <c r="AR604" s="49"/>
      <c r="AT604" s="49"/>
      <c r="AU604" s="49"/>
      <c r="BB604" s="49"/>
      <c r="BH604" s="49"/>
      <c r="BK604" s="49"/>
      <c r="BL604" s="49"/>
      <c r="BW604" s="49"/>
      <c r="CA604" s="49"/>
      <c r="CE604" s="49"/>
      <c r="CF604" s="49"/>
      <c r="CG604" s="49"/>
      <c r="CR604" s="49"/>
      <c r="CS604" s="49"/>
      <c r="CU604" s="49"/>
      <c r="CY604" s="49"/>
      <c r="CZ604" s="49"/>
    </row>
    <row r="605" spans="8:104" ht="118.5" customHeight="1" x14ac:dyDescent="0.25">
      <c r="H605" s="47"/>
      <c r="I605" s="47"/>
      <c r="J605" s="49"/>
      <c r="K605" s="49"/>
      <c r="L605" s="49"/>
      <c r="M605" s="49"/>
      <c r="R605" s="49"/>
      <c r="S605" s="49"/>
      <c r="T605" s="49"/>
      <c r="U605" s="49"/>
      <c r="V605" s="49"/>
      <c r="AA605" s="49"/>
      <c r="AB605" s="49"/>
      <c r="AC605" s="49"/>
      <c r="AD605" s="49"/>
      <c r="AE605" s="49"/>
      <c r="AF605" s="49"/>
      <c r="AG605" s="49"/>
      <c r="AH605" s="49"/>
      <c r="AI605" s="49"/>
      <c r="AJ605" s="49"/>
      <c r="AO605" s="49"/>
      <c r="AR605" s="49"/>
      <c r="AT605" s="49"/>
      <c r="AU605" s="49"/>
      <c r="BB605" s="49"/>
      <c r="BH605" s="49"/>
      <c r="BK605" s="49"/>
      <c r="BL605" s="49"/>
      <c r="BW605" s="49"/>
      <c r="CA605" s="49"/>
      <c r="CE605" s="49"/>
      <c r="CF605" s="49"/>
      <c r="CG605" s="49"/>
      <c r="CR605" s="49"/>
      <c r="CS605" s="49"/>
      <c r="CU605" s="49"/>
      <c r="CY605" s="49"/>
      <c r="CZ605" s="49"/>
    </row>
    <row r="606" spans="8:104" ht="118.5" customHeight="1" x14ac:dyDescent="0.25">
      <c r="H606" s="47"/>
      <c r="I606" s="47"/>
      <c r="J606" s="49"/>
      <c r="K606" s="49"/>
      <c r="L606" s="49"/>
      <c r="M606" s="49"/>
      <c r="R606" s="49"/>
      <c r="S606" s="49"/>
      <c r="T606" s="49"/>
      <c r="U606" s="49"/>
      <c r="V606" s="49"/>
      <c r="AA606" s="49"/>
      <c r="AB606" s="49"/>
      <c r="AC606" s="49"/>
      <c r="AD606" s="49"/>
      <c r="AE606" s="49"/>
      <c r="AF606" s="49"/>
      <c r="AG606" s="49"/>
      <c r="AH606" s="49"/>
      <c r="AI606" s="49"/>
      <c r="AJ606" s="49"/>
      <c r="AO606" s="49"/>
      <c r="AR606" s="49"/>
      <c r="AT606" s="49"/>
      <c r="AU606" s="49"/>
      <c r="BB606" s="49"/>
      <c r="BH606" s="49"/>
      <c r="BK606" s="49"/>
      <c r="BL606" s="49"/>
      <c r="BW606" s="49"/>
      <c r="CA606" s="49"/>
      <c r="CE606" s="49"/>
      <c r="CF606" s="49"/>
      <c r="CG606" s="49"/>
      <c r="CR606" s="49"/>
      <c r="CS606" s="49"/>
      <c r="CU606" s="49"/>
      <c r="CY606" s="49"/>
      <c r="CZ606" s="49"/>
    </row>
    <row r="607" spans="8:104" ht="118.5" customHeight="1" x14ac:dyDescent="0.25">
      <c r="H607" s="47"/>
      <c r="I607" s="47"/>
      <c r="J607" s="49"/>
      <c r="K607" s="49"/>
      <c r="L607" s="49"/>
      <c r="M607" s="49"/>
      <c r="R607" s="49"/>
      <c r="S607" s="49"/>
      <c r="T607" s="49"/>
      <c r="U607" s="49"/>
      <c r="V607" s="49"/>
      <c r="AA607" s="49"/>
      <c r="AB607" s="49"/>
      <c r="AC607" s="49"/>
      <c r="AD607" s="49"/>
      <c r="AE607" s="49"/>
      <c r="AF607" s="49"/>
      <c r="AG607" s="49"/>
      <c r="AH607" s="49"/>
      <c r="AI607" s="49"/>
      <c r="AJ607" s="49"/>
      <c r="AO607" s="49"/>
      <c r="AR607" s="49"/>
      <c r="AT607" s="49"/>
      <c r="AU607" s="49"/>
      <c r="BB607" s="49"/>
      <c r="BH607" s="49"/>
      <c r="BK607" s="49"/>
      <c r="BL607" s="49"/>
      <c r="BW607" s="49"/>
      <c r="CA607" s="49"/>
      <c r="CE607" s="49"/>
      <c r="CF607" s="49"/>
      <c r="CG607" s="49"/>
      <c r="CR607" s="49"/>
      <c r="CS607" s="49"/>
      <c r="CU607" s="49"/>
      <c r="CY607" s="49"/>
      <c r="CZ607" s="49"/>
    </row>
    <row r="608" spans="8:104" ht="118.5" customHeight="1" x14ac:dyDescent="0.25">
      <c r="H608" s="47"/>
      <c r="I608" s="47"/>
      <c r="J608" s="49"/>
      <c r="K608" s="49"/>
      <c r="L608" s="49"/>
      <c r="M608" s="49"/>
      <c r="R608" s="49"/>
      <c r="S608" s="49"/>
      <c r="T608" s="49"/>
      <c r="U608" s="49"/>
      <c r="V608" s="49"/>
      <c r="AA608" s="49"/>
      <c r="AB608" s="49"/>
      <c r="AC608" s="49"/>
      <c r="AD608" s="49"/>
      <c r="AE608" s="49"/>
      <c r="AF608" s="49"/>
      <c r="AG608" s="49"/>
      <c r="AH608" s="49"/>
      <c r="AI608" s="49"/>
      <c r="AJ608" s="49"/>
      <c r="AO608" s="49"/>
      <c r="AR608" s="49"/>
      <c r="AT608" s="49"/>
      <c r="AU608" s="49"/>
      <c r="BB608" s="49"/>
      <c r="BH608" s="49"/>
      <c r="BK608" s="49"/>
      <c r="BL608" s="49"/>
      <c r="BW608" s="49"/>
      <c r="CA608" s="49"/>
      <c r="CE608" s="49"/>
      <c r="CF608" s="49"/>
      <c r="CG608" s="49"/>
      <c r="CR608" s="49"/>
      <c r="CS608" s="49"/>
      <c r="CU608" s="49"/>
      <c r="CY608" s="49"/>
      <c r="CZ608" s="49"/>
    </row>
    <row r="609" spans="8:104" ht="118.5" customHeight="1" x14ac:dyDescent="0.25">
      <c r="H609" s="47"/>
      <c r="I609" s="47"/>
      <c r="J609" s="49"/>
      <c r="K609" s="49"/>
      <c r="L609" s="49"/>
      <c r="M609" s="49"/>
      <c r="R609" s="49"/>
      <c r="S609" s="49"/>
      <c r="T609" s="49"/>
      <c r="U609" s="49"/>
      <c r="V609" s="49"/>
      <c r="AA609" s="49"/>
      <c r="AB609" s="49"/>
      <c r="AC609" s="49"/>
      <c r="AD609" s="49"/>
      <c r="AE609" s="49"/>
      <c r="AF609" s="49"/>
      <c r="AG609" s="49"/>
      <c r="AH609" s="49"/>
      <c r="AI609" s="49"/>
      <c r="AJ609" s="49"/>
      <c r="AO609" s="49"/>
      <c r="AR609" s="49"/>
      <c r="AT609" s="49"/>
      <c r="AU609" s="49"/>
      <c r="BB609" s="49"/>
      <c r="BH609" s="49"/>
      <c r="BK609" s="49"/>
      <c r="BL609" s="49"/>
      <c r="BW609" s="49"/>
      <c r="CA609" s="49"/>
      <c r="CE609" s="49"/>
      <c r="CF609" s="49"/>
      <c r="CG609" s="49"/>
      <c r="CR609" s="49"/>
      <c r="CS609" s="49"/>
      <c r="CU609" s="49"/>
      <c r="CY609" s="49"/>
      <c r="CZ609" s="49"/>
    </row>
    <row r="610" spans="8:104" ht="118.5" customHeight="1" x14ac:dyDescent="0.25">
      <c r="H610" s="47"/>
      <c r="I610" s="47"/>
      <c r="J610" s="49"/>
      <c r="K610" s="49"/>
      <c r="L610" s="49"/>
      <c r="M610" s="49"/>
      <c r="R610" s="49"/>
      <c r="S610" s="49"/>
      <c r="T610" s="49"/>
      <c r="U610" s="49"/>
      <c r="V610" s="49"/>
      <c r="AA610" s="49"/>
      <c r="AB610" s="49"/>
      <c r="AC610" s="49"/>
      <c r="AD610" s="49"/>
      <c r="AE610" s="49"/>
      <c r="AF610" s="49"/>
      <c r="AG610" s="49"/>
      <c r="AH610" s="49"/>
      <c r="AI610" s="49"/>
      <c r="AJ610" s="49"/>
      <c r="AO610" s="49"/>
      <c r="AR610" s="49"/>
      <c r="AT610" s="49"/>
      <c r="AU610" s="49"/>
      <c r="BB610" s="49"/>
      <c r="BH610" s="49"/>
      <c r="BK610" s="49"/>
      <c r="BL610" s="49"/>
      <c r="BW610" s="49"/>
      <c r="CA610" s="49"/>
      <c r="CE610" s="49"/>
      <c r="CF610" s="49"/>
      <c r="CG610" s="49"/>
      <c r="CR610" s="49"/>
      <c r="CS610" s="49"/>
      <c r="CU610" s="49"/>
      <c r="CY610" s="49"/>
      <c r="CZ610" s="49"/>
    </row>
    <row r="611" spans="8:104" ht="118.5" customHeight="1" x14ac:dyDescent="0.25">
      <c r="H611" s="47"/>
      <c r="I611" s="47"/>
      <c r="J611" s="49"/>
      <c r="K611" s="49"/>
      <c r="L611" s="49"/>
      <c r="M611" s="49"/>
      <c r="R611" s="49"/>
      <c r="S611" s="49"/>
      <c r="T611" s="49"/>
      <c r="U611" s="49"/>
      <c r="V611" s="49"/>
      <c r="AA611" s="49"/>
      <c r="AB611" s="49"/>
      <c r="AC611" s="49"/>
      <c r="AD611" s="49"/>
      <c r="AE611" s="49"/>
      <c r="AF611" s="49"/>
      <c r="AG611" s="49"/>
      <c r="AH611" s="49"/>
      <c r="AI611" s="49"/>
      <c r="AJ611" s="49"/>
      <c r="AO611" s="49"/>
      <c r="AR611" s="49"/>
      <c r="AT611" s="49"/>
      <c r="AU611" s="49"/>
      <c r="BB611" s="49"/>
      <c r="BH611" s="49"/>
      <c r="BK611" s="49"/>
      <c r="BL611" s="49"/>
      <c r="BW611" s="49"/>
      <c r="CA611" s="49"/>
      <c r="CE611" s="49"/>
      <c r="CF611" s="49"/>
      <c r="CG611" s="49"/>
      <c r="CR611" s="49"/>
      <c r="CS611" s="49"/>
      <c r="CU611" s="49"/>
      <c r="CY611" s="49"/>
      <c r="CZ611" s="49"/>
    </row>
    <row r="612" spans="8:104" ht="118.5" customHeight="1" x14ac:dyDescent="0.25">
      <c r="H612" s="47"/>
      <c r="I612" s="47"/>
      <c r="J612" s="49"/>
      <c r="K612" s="49"/>
      <c r="L612" s="49"/>
      <c r="M612" s="49"/>
      <c r="R612" s="49"/>
      <c r="S612" s="49"/>
      <c r="T612" s="49"/>
      <c r="U612" s="49"/>
      <c r="V612" s="49"/>
      <c r="AA612" s="49"/>
      <c r="AB612" s="49"/>
      <c r="AC612" s="49"/>
      <c r="AD612" s="49"/>
      <c r="AE612" s="49"/>
      <c r="AF612" s="49"/>
      <c r="AG612" s="49"/>
      <c r="AH612" s="49"/>
      <c r="AI612" s="49"/>
      <c r="AJ612" s="49"/>
      <c r="AO612" s="49"/>
      <c r="AR612" s="49"/>
      <c r="AT612" s="49"/>
      <c r="AU612" s="49"/>
      <c r="BB612" s="49"/>
      <c r="BH612" s="49"/>
      <c r="BK612" s="49"/>
      <c r="BL612" s="49"/>
      <c r="BW612" s="49"/>
      <c r="CA612" s="49"/>
      <c r="CE612" s="49"/>
      <c r="CF612" s="49"/>
      <c r="CG612" s="49"/>
      <c r="CR612" s="49"/>
      <c r="CS612" s="49"/>
      <c r="CU612" s="49"/>
      <c r="CY612" s="49"/>
      <c r="CZ612" s="49"/>
    </row>
    <row r="613" spans="8:104" ht="118.5" customHeight="1" x14ac:dyDescent="0.25">
      <c r="H613" s="47"/>
      <c r="I613" s="47"/>
      <c r="J613" s="49"/>
      <c r="K613" s="49"/>
      <c r="L613" s="49"/>
      <c r="M613" s="49"/>
      <c r="R613" s="49"/>
      <c r="S613" s="49"/>
      <c r="T613" s="49"/>
      <c r="U613" s="49"/>
      <c r="V613" s="49"/>
      <c r="AA613" s="49"/>
      <c r="AB613" s="49"/>
      <c r="AC613" s="49"/>
      <c r="AD613" s="49"/>
      <c r="AE613" s="49"/>
      <c r="AF613" s="49"/>
      <c r="AG613" s="49"/>
      <c r="AH613" s="49"/>
      <c r="AI613" s="49"/>
      <c r="AJ613" s="49"/>
      <c r="AO613" s="49"/>
      <c r="AR613" s="49"/>
      <c r="AT613" s="49"/>
      <c r="AU613" s="49"/>
      <c r="BB613" s="49"/>
      <c r="BH613" s="49"/>
      <c r="BK613" s="49"/>
      <c r="BL613" s="49"/>
      <c r="BW613" s="49"/>
      <c r="CA613" s="49"/>
      <c r="CE613" s="49"/>
      <c r="CF613" s="49"/>
      <c r="CG613" s="49"/>
      <c r="CR613" s="49"/>
      <c r="CS613" s="49"/>
      <c r="CU613" s="49"/>
      <c r="CY613" s="49"/>
      <c r="CZ613" s="49"/>
    </row>
    <row r="614" spans="8:104" ht="118.5" customHeight="1" x14ac:dyDescent="0.25">
      <c r="H614" s="47"/>
      <c r="I614" s="47"/>
      <c r="J614" s="49"/>
      <c r="K614" s="49"/>
      <c r="L614" s="49"/>
      <c r="M614" s="49"/>
      <c r="R614" s="49"/>
      <c r="S614" s="49"/>
      <c r="T614" s="49"/>
      <c r="U614" s="49"/>
      <c r="V614" s="49"/>
      <c r="AA614" s="49"/>
      <c r="AB614" s="49"/>
      <c r="AC614" s="49"/>
      <c r="AD614" s="49"/>
      <c r="AE614" s="49"/>
      <c r="AF614" s="49"/>
      <c r="AG614" s="49"/>
      <c r="AH614" s="49"/>
      <c r="AI614" s="49"/>
      <c r="AJ614" s="49"/>
      <c r="AO614" s="49"/>
      <c r="AR614" s="49"/>
      <c r="AT614" s="49"/>
      <c r="AU614" s="49"/>
      <c r="BB614" s="49"/>
      <c r="BH614" s="49"/>
      <c r="BK614" s="49"/>
      <c r="BL614" s="49"/>
      <c r="BW614" s="49"/>
      <c r="CA614" s="49"/>
      <c r="CE614" s="49"/>
      <c r="CF614" s="49"/>
      <c r="CG614" s="49"/>
      <c r="CR614" s="49"/>
      <c r="CS614" s="49"/>
      <c r="CU614" s="49"/>
      <c r="CY614" s="49"/>
      <c r="CZ614" s="49"/>
    </row>
    <row r="615" spans="8:104" ht="118.5" customHeight="1" x14ac:dyDescent="0.25">
      <c r="H615" s="47"/>
      <c r="I615" s="47"/>
      <c r="J615" s="49"/>
      <c r="K615" s="49"/>
      <c r="L615" s="49"/>
      <c r="M615" s="49"/>
      <c r="R615" s="49"/>
      <c r="S615" s="49"/>
      <c r="T615" s="49"/>
      <c r="U615" s="49"/>
      <c r="V615" s="49"/>
      <c r="AA615" s="49"/>
      <c r="AB615" s="49"/>
      <c r="AC615" s="49"/>
      <c r="AD615" s="49"/>
      <c r="AE615" s="49"/>
      <c r="AF615" s="49"/>
      <c r="AG615" s="49"/>
      <c r="AH615" s="49"/>
      <c r="AI615" s="49"/>
      <c r="AJ615" s="49"/>
      <c r="AO615" s="49"/>
      <c r="AR615" s="49"/>
      <c r="AT615" s="49"/>
      <c r="AU615" s="49"/>
      <c r="BB615" s="49"/>
      <c r="BH615" s="49"/>
      <c r="BK615" s="49"/>
      <c r="BL615" s="49"/>
      <c r="BW615" s="49"/>
      <c r="CA615" s="49"/>
      <c r="CE615" s="49"/>
      <c r="CF615" s="49"/>
      <c r="CG615" s="49"/>
      <c r="CR615" s="49"/>
      <c r="CS615" s="49"/>
      <c r="CU615" s="49"/>
      <c r="CY615" s="49"/>
      <c r="CZ615" s="49"/>
    </row>
    <row r="616" spans="8:104" ht="118.5" customHeight="1" x14ac:dyDescent="0.25">
      <c r="H616" s="47"/>
      <c r="I616" s="47"/>
      <c r="J616" s="49"/>
      <c r="K616" s="49"/>
      <c r="L616" s="49"/>
      <c r="M616" s="49"/>
      <c r="R616" s="49"/>
      <c r="S616" s="49"/>
      <c r="T616" s="49"/>
      <c r="U616" s="49"/>
      <c r="V616" s="49"/>
      <c r="AA616" s="49"/>
      <c r="AB616" s="49"/>
      <c r="AC616" s="49"/>
      <c r="AD616" s="49"/>
      <c r="AE616" s="49"/>
      <c r="AF616" s="49"/>
      <c r="AG616" s="49"/>
      <c r="AH616" s="49"/>
      <c r="AI616" s="49"/>
      <c r="AJ616" s="49"/>
      <c r="AO616" s="49"/>
      <c r="AR616" s="49"/>
      <c r="AT616" s="49"/>
      <c r="AU616" s="49"/>
      <c r="BB616" s="49"/>
      <c r="BH616" s="49"/>
      <c r="BK616" s="49"/>
      <c r="BL616" s="49"/>
      <c r="BW616" s="49"/>
      <c r="CA616" s="49"/>
      <c r="CE616" s="49"/>
      <c r="CF616" s="49"/>
      <c r="CG616" s="49"/>
      <c r="CR616" s="49"/>
      <c r="CS616" s="49"/>
      <c r="CU616" s="49"/>
      <c r="CY616" s="49"/>
      <c r="CZ616" s="49"/>
    </row>
    <row r="617" spans="8:104" ht="118.5" customHeight="1" x14ac:dyDescent="0.25">
      <c r="H617" s="47"/>
      <c r="I617" s="47"/>
      <c r="J617" s="49"/>
      <c r="K617" s="49"/>
      <c r="L617" s="49"/>
      <c r="M617" s="49"/>
      <c r="R617" s="49"/>
      <c r="S617" s="49"/>
      <c r="T617" s="49"/>
      <c r="U617" s="49"/>
      <c r="V617" s="49"/>
      <c r="AA617" s="49"/>
      <c r="AB617" s="49"/>
      <c r="AC617" s="49"/>
      <c r="AD617" s="49"/>
      <c r="AE617" s="49"/>
      <c r="AF617" s="49"/>
      <c r="AG617" s="49"/>
      <c r="AH617" s="49"/>
      <c r="AI617" s="49"/>
      <c r="AJ617" s="49"/>
      <c r="AO617" s="49"/>
      <c r="AR617" s="49"/>
      <c r="AT617" s="49"/>
      <c r="AU617" s="49"/>
      <c r="BB617" s="49"/>
      <c r="BH617" s="49"/>
      <c r="BK617" s="49"/>
      <c r="BL617" s="49"/>
      <c r="BW617" s="49"/>
      <c r="CA617" s="49"/>
      <c r="CE617" s="49"/>
      <c r="CF617" s="49"/>
      <c r="CG617" s="49"/>
      <c r="CR617" s="49"/>
      <c r="CS617" s="49"/>
      <c r="CU617" s="49"/>
      <c r="CY617" s="49"/>
      <c r="CZ617" s="49"/>
    </row>
    <row r="618" spans="8:104" ht="118.5" customHeight="1" x14ac:dyDescent="0.25">
      <c r="H618" s="47"/>
      <c r="I618" s="47"/>
      <c r="J618" s="49"/>
      <c r="K618" s="49"/>
      <c r="L618" s="49"/>
      <c r="M618" s="49"/>
      <c r="R618" s="49"/>
      <c r="S618" s="49"/>
      <c r="T618" s="49"/>
      <c r="U618" s="49"/>
      <c r="V618" s="49"/>
      <c r="AA618" s="49"/>
      <c r="AB618" s="49"/>
      <c r="AC618" s="49"/>
      <c r="AD618" s="49"/>
      <c r="AE618" s="49"/>
      <c r="AF618" s="49"/>
      <c r="AG618" s="49"/>
      <c r="AH618" s="49"/>
      <c r="AI618" s="49"/>
      <c r="AJ618" s="49"/>
      <c r="AO618" s="49"/>
      <c r="AR618" s="49"/>
      <c r="AT618" s="49"/>
      <c r="AU618" s="49"/>
      <c r="BB618" s="49"/>
      <c r="BH618" s="49"/>
      <c r="BK618" s="49"/>
      <c r="BL618" s="49"/>
      <c r="BW618" s="49"/>
      <c r="CA618" s="49"/>
      <c r="CE618" s="49"/>
      <c r="CF618" s="49"/>
      <c r="CG618" s="49"/>
      <c r="CR618" s="49"/>
      <c r="CS618" s="49"/>
      <c r="CU618" s="49"/>
      <c r="CY618" s="49"/>
      <c r="CZ618" s="49"/>
    </row>
    <row r="619" spans="8:104" ht="118.5" customHeight="1" x14ac:dyDescent="0.25">
      <c r="H619" s="47"/>
      <c r="I619" s="47"/>
      <c r="J619" s="49"/>
      <c r="K619" s="49"/>
      <c r="L619" s="49"/>
      <c r="M619" s="49"/>
      <c r="R619" s="49"/>
      <c r="S619" s="49"/>
      <c r="T619" s="49"/>
      <c r="U619" s="49"/>
      <c r="V619" s="49"/>
      <c r="AA619" s="49"/>
      <c r="AB619" s="49"/>
      <c r="AC619" s="49"/>
      <c r="AD619" s="49"/>
      <c r="AE619" s="49"/>
      <c r="AF619" s="49"/>
      <c r="AG619" s="49"/>
      <c r="AH619" s="49"/>
      <c r="AI619" s="49"/>
      <c r="AJ619" s="49"/>
      <c r="AO619" s="49"/>
      <c r="AR619" s="49"/>
      <c r="AT619" s="49"/>
      <c r="AU619" s="49"/>
      <c r="BB619" s="49"/>
      <c r="BH619" s="49"/>
      <c r="BK619" s="49"/>
      <c r="BL619" s="49"/>
      <c r="BW619" s="49"/>
      <c r="CA619" s="49"/>
      <c r="CE619" s="49"/>
      <c r="CF619" s="49"/>
      <c r="CG619" s="49"/>
      <c r="CR619" s="49"/>
      <c r="CS619" s="49"/>
      <c r="CU619" s="49"/>
      <c r="CY619" s="49"/>
      <c r="CZ619" s="49"/>
    </row>
    <row r="620" spans="8:104" ht="118.5" customHeight="1" x14ac:dyDescent="0.25">
      <c r="H620" s="47"/>
      <c r="I620" s="47"/>
      <c r="J620" s="49"/>
      <c r="K620" s="49"/>
      <c r="L620" s="49"/>
      <c r="M620" s="49"/>
      <c r="R620" s="49"/>
      <c r="S620" s="49"/>
      <c r="T620" s="49"/>
      <c r="U620" s="49"/>
      <c r="V620" s="49"/>
      <c r="AA620" s="49"/>
      <c r="AB620" s="49"/>
      <c r="AC620" s="49"/>
      <c r="AD620" s="49"/>
      <c r="AE620" s="49"/>
      <c r="AF620" s="49"/>
      <c r="AG620" s="49"/>
      <c r="AH620" s="49"/>
      <c r="AI620" s="49"/>
      <c r="AJ620" s="49"/>
      <c r="AO620" s="49"/>
      <c r="AR620" s="49"/>
      <c r="AT620" s="49"/>
      <c r="AU620" s="49"/>
      <c r="BB620" s="49"/>
      <c r="BH620" s="49"/>
      <c r="BK620" s="49"/>
      <c r="BL620" s="49"/>
      <c r="BW620" s="49"/>
      <c r="CA620" s="49"/>
      <c r="CE620" s="49"/>
      <c r="CF620" s="49"/>
      <c r="CG620" s="49"/>
      <c r="CR620" s="49"/>
      <c r="CS620" s="49"/>
      <c r="CU620" s="49"/>
      <c r="CY620" s="49"/>
      <c r="CZ620" s="49"/>
    </row>
    <row r="621" spans="8:104" ht="118.5" customHeight="1" x14ac:dyDescent="0.25">
      <c r="H621" s="47"/>
      <c r="I621" s="47"/>
      <c r="J621" s="49"/>
      <c r="K621" s="49"/>
      <c r="L621" s="49"/>
      <c r="M621" s="49"/>
      <c r="R621" s="49"/>
      <c r="S621" s="49"/>
      <c r="T621" s="49"/>
      <c r="U621" s="49"/>
      <c r="V621" s="49"/>
      <c r="AA621" s="49"/>
      <c r="AB621" s="49"/>
      <c r="AC621" s="49"/>
      <c r="AD621" s="49"/>
      <c r="AE621" s="49"/>
      <c r="AF621" s="49"/>
      <c r="AG621" s="49"/>
      <c r="AH621" s="49"/>
      <c r="AI621" s="49"/>
      <c r="AJ621" s="49"/>
      <c r="AO621" s="49"/>
      <c r="AR621" s="49"/>
      <c r="AT621" s="49"/>
      <c r="AU621" s="49"/>
      <c r="BB621" s="49"/>
      <c r="BH621" s="49"/>
      <c r="BK621" s="49"/>
      <c r="BL621" s="49"/>
      <c r="BW621" s="49"/>
      <c r="CA621" s="49"/>
      <c r="CE621" s="49"/>
      <c r="CF621" s="49"/>
      <c r="CG621" s="49"/>
      <c r="CR621" s="49"/>
      <c r="CS621" s="49"/>
      <c r="CU621" s="49"/>
      <c r="CY621" s="49"/>
      <c r="CZ621" s="49"/>
    </row>
    <row r="622" spans="8:104" ht="118.5" customHeight="1" x14ac:dyDescent="0.25">
      <c r="H622" s="47"/>
      <c r="I622" s="47"/>
      <c r="J622" s="49"/>
      <c r="K622" s="49"/>
      <c r="L622" s="49"/>
      <c r="M622" s="49"/>
      <c r="R622" s="49"/>
      <c r="S622" s="49"/>
      <c r="T622" s="49"/>
      <c r="U622" s="49"/>
      <c r="V622" s="49"/>
      <c r="AA622" s="49"/>
      <c r="AB622" s="49"/>
      <c r="AC622" s="49"/>
      <c r="AD622" s="49"/>
      <c r="AE622" s="49"/>
      <c r="AF622" s="49"/>
      <c r="AG622" s="49"/>
      <c r="AH622" s="49"/>
      <c r="AI622" s="49"/>
      <c r="AJ622" s="49"/>
      <c r="AO622" s="49"/>
      <c r="AR622" s="49"/>
      <c r="AT622" s="49"/>
      <c r="AU622" s="49"/>
      <c r="BB622" s="49"/>
      <c r="BH622" s="49"/>
      <c r="BK622" s="49"/>
      <c r="BL622" s="49"/>
      <c r="BW622" s="49"/>
      <c r="CA622" s="49"/>
      <c r="CE622" s="49"/>
      <c r="CF622" s="49"/>
      <c r="CG622" s="49"/>
      <c r="CR622" s="49"/>
      <c r="CS622" s="49"/>
      <c r="CU622" s="49"/>
      <c r="CY622" s="49"/>
      <c r="CZ622" s="49"/>
    </row>
    <row r="623" spans="8:104" ht="118.5" customHeight="1" x14ac:dyDescent="0.25">
      <c r="H623" s="47"/>
      <c r="I623" s="47"/>
      <c r="J623" s="49"/>
      <c r="K623" s="49"/>
      <c r="L623" s="49"/>
      <c r="M623" s="49"/>
      <c r="R623" s="49"/>
      <c r="S623" s="49"/>
      <c r="T623" s="49"/>
      <c r="U623" s="49"/>
      <c r="V623" s="49"/>
      <c r="AA623" s="49"/>
      <c r="AB623" s="49"/>
      <c r="AC623" s="49"/>
      <c r="AD623" s="49"/>
      <c r="AE623" s="49"/>
      <c r="AF623" s="49"/>
      <c r="AG623" s="49"/>
      <c r="AH623" s="49"/>
      <c r="AI623" s="49"/>
      <c r="AJ623" s="49"/>
      <c r="AO623" s="49"/>
      <c r="AR623" s="49"/>
      <c r="AT623" s="49"/>
      <c r="AU623" s="49"/>
      <c r="BB623" s="49"/>
      <c r="BH623" s="49"/>
      <c r="BK623" s="49"/>
      <c r="BL623" s="49"/>
      <c r="BW623" s="49"/>
      <c r="CA623" s="49"/>
      <c r="CE623" s="49"/>
      <c r="CF623" s="49"/>
      <c r="CG623" s="49"/>
      <c r="CR623" s="49"/>
      <c r="CS623" s="49"/>
      <c r="CU623" s="49"/>
      <c r="CY623" s="49"/>
      <c r="CZ623" s="49"/>
    </row>
    <row r="624" spans="8:104" ht="118.5" customHeight="1" x14ac:dyDescent="0.25">
      <c r="H624" s="47"/>
      <c r="I624" s="47"/>
      <c r="J624" s="49"/>
      <c r="K624" s="49"/>
      <c r="L624" s="49"/>
      <c r="M624" s="49"/>
      <c r="R624" s="49"/>
      <c r="S624" s="49"/>
      <c r="T624" s="49"/>
      <c r="U624" s="49"/>
      <c r="V624" s="49"/>
      <c r="AA624" s="49"/>
      <c r="AB624" s="49"/>
      <c r="AC624" s="49"/>
      <c r="AD624" s="49"/>
      <c r="AE624" s="49"/>
      <c r="AF624" s="49"/>
      <c r="AG624" s="49"/>
      <c r="AH624" s="49"/>
      <c r="AI624" s="49"/>
      <c r="AJ624" s="49"/>
      <c r="AO624" s="49"/>
      <c r="AR624" s="49"/>
      <c r="AT624" s="49"/>
      <c r="AU624" s="49"/>
      <c r="BB624" s="49"/>
      <c r="BH624" s="49"/>
      <c r="BK624" s="49"/>
      <c r="BL624" s="49"/>
      <c r="BW624" s="49"/>
      <c r="CA624" s="49"/>
      <c r="CE624" s="49"/>
      <c r="CF624" s="49"/>
      <c r="CG624" s="49"/>
      <c r="CR624" s="49"/>
      <c r="CS624" s="49"/>
      <c r="CU624" s="49"/>
      <c r="CY624" s="49"/>
      <c r="CZ624" s="49"/>
    </row>
    <row r="625" spans="8:104" ht="118.5" customHeight="1" x14ac:dyDescent="0.25">
      <c r="H625" s="47"/>
      <c r="I625" s="47"/>
      <c r="J625" s="49"/>
      <c r="K625" s="49"/>
      <c r="L625" s="49"/>
      <c r="M625" s="49"/>
      <c r="R625" s="49"/>
      <c r="S625" s="49"/>
      <c r="T625" s="49"/>
      <c r="U625" s="49"/>
      <c r="V625" s="49"/>
      <c r="AA625" s="49"/>
      <c r="AB625" s="49"/>
      <c r="AC625" s="49"/>
      <c r="AD625" s="49"/>
      <c r="AE625" s="49"/>
      <c r="AF625" s="49"/>
      <c r="AG625" s="49"/>
      <c r="AH625" s="49"/>
      <c r="AI625" s="49"/>
      <c r="AJ625" s="49"/>
      <c r="AO625" s="49"/>
      <c r="AR625" s="49"/>
      <c r="AT625" s="49"/>
      <c r="AU625" s="49"/>
      <c r="BB625" s="49"/>
      <c r="BH625" s="49"/>
      <c r="BK625" s="49"/>
      <c r="BL625" s="49"/>
      <c r="BW625" s="49"/>
      <c r="CA625" s="49"/>
      <c r="CE625" s="49"/>
      <c r="CF625" s="49"/>
      <c r="CG625" s="49"/>
      <c r="CR625" s="49"/>
      <c r="CS625" s="49"/>
      <c r="CU625" s="49"/>
      <c r="CY625" s="49"/>
      <c r="CZ625" s="49"/>
    </row>
    <row r="626" spans="8:104" ht="118.5" customHeight="1" x14ac:dyDescent="0.25">
      <c r="H626" s="47"/>
      <c r="I626" s="47"/>
      <c r="J626" s="49"/>
      <c r="K626" s="49"/>
      <c r="L626" s="49"/>
      <c r="M626" s="49"/>
      <c r="R626" s="49"/>
      <c r="S626" s="49"/>
      <c r="T626" s="49"/>
      <c r="U626" s="49"/>
      <c r="V626" s="49"/>
      <c r="AA626" s="49"/>
      <c r="AB626" s="49"/>
      <c r="AC626" s="49"/>
      <c r="AD626" s="49"/>
      <c r="AE626" s="49"/>
      <c r="AF626" s="49"/>
      <c r="AG626" s="49"/>
      <c r="AH626" s="49"/>
      <c r="AI626" s="49"/>
      <c r="AJ626" s="49"/>
      <c r="AO626" s="49"/>
      <c r="AR626" s="49"/>
      <c r="AT626" s="49"/>
      <c r="AU626" s="49"/>
      <c r="BB626" s="49"/>
      <c r="BH626" s="49"/>
      <c r="BK626" s="49"/>
      <c r="BL626" s="49"/>
      <c r="BW626" s="49"/>
      <c r="CA626" s="49"/>
      <c r="CE626" s="49"/>
      <c r="CF626" s="49"/>
      <c r="CG626" s="49"/>
      <c r="CR626" s="49"/>
      <c r="CS626" s="49"/>
      <c r="CU626" s="49"/>
      <c r="CY626" s="49"/>
      <c r="CZ626" s="49"/>
    </row>
    <row r="627" spans="8:104" ht="118.5" customHeight="1" x14ac:dyDescent="0.25">
      <c r="H627" s="47"/>
      <c r="I627" s="47"/>
      <c r="J627" s="49"/>
      <c r="K627" s="49"/>
      <c r="L627" s="49"/>
      <c r="M627" s="49"/>
      <c r="R627" s="49"/>
      <c r="S627" s="49"/>
      <c r="T627" s="49"/>
      <c r="U627" s="49"/>
      <c r="V627" s="49"/>
      <c r="AA627" s="49"/>
      <c r="AB627" s="49"/>
      <c r="AC627" s="49"/>
      <c r="AD627" s="49"/>
      <c r="AE627" s="49"/>
      <c r="AF627" s="49"/>
      <c r="AG627" s="49"/>
      <c r="AH627" s="49"/>
      <c r="AI627" s="49"/>
      <c r="AJ627" s="49"/>
      <c r="AO627" s="49"/>
      <c r="AR627" s="49"/>
      <c r="AT627" s="49"/>
      <c r="AU627" s="49"/>
      <c r="BB627" s="49"/>
      <c r="BH627" s="49"/>
      <c r="BK627" s="49"/>
      <c r="BL627" s="49"/>
      <c r="BW627" s="49"/>
      <c r="CA627" s="49"/>
      <c r="CE627" s="49"/>
      <c r="CF627" s="49"/>
      <c r="CG627" s="49"/>
      <c r="CR627" s="49"/>
      <c r="CS627" s="49"/>
      <c r="CU627" s="49"/>
      <c r="CY627" s="49"/>
      <c r="CZ627" s="49"/>
    </row>
    <row r="628" spans="8:104" ht="118.5" customHeight="1" x14ac:dyDescent="0.25">
      <c r="H628" s="47"/>
      <c r="I628" s="47"/>
      <c r="J628" s="49"/>
      <c r="K628" s="49"/>
      <c r="L628" s="49"/>
      <c r="M628" s="49"/>
      <c r="R628" s="49"/>
      <c r="S628" s="49"/>
      <c r="T628" s="49"/>
      <c r="U628" s="49"/>
      <c r="V628" s="49"/>
      <c r="AA628" s="49"/>
      <c r="AB628" s="49"/>
      <c r="AC628" s="49"/>
      <c r="AD628" s="49"/>
      <c r="AE628" s="49"/>
      <c r="AF628" s="49"/>
      <c r="AG628" s="49"/>
      <c r="AH628" s="49"/>
      <c r="AI628" s="49"/>
      <c r="AJ628" s="49"/>
      <c r="AO628" s="49"/>
      <c r="AR628" s="49"/>
      <c r="AT628" s="49"/>
      <c r="AU628" s="49"/>
      <c r="BB628" s="49"/>
      <c r="BH628" s="49"/>
      <c r="BK628" s="49"/>
      <c r="BL628" s="49"/>
      <c r="BW628" s="49"/>
      <c r="CA628" s="49"/>
      <c r="CE628" s="49"/>
      <c r="CF628" s="49"/>
      <c r="CG628" s="49"/>
      <c r="CR628" s="49"/>
      <c r="CS628" s="49"/>
      <c r="CU628" s="49"/>
      <c r="CY628" s="49"/>
      <c r="CZ628" s="49"/>
    </row>
    <row r="629" spans="8:104" ht="118.5" customHeight="1" x14ac:dyDescent="0.25">
      <c r="H629" s="47"/>
      <c r="I629" s="47"/>
      <c r="J629" s="49"/>
      <c r="K629" s="49"/>
      <c r="L629" s="49"/>
      <c r="M629" s="49"/>
      <c r="R629" s="49"/>
      <c r="S629" s="49"/>
      <c r="T629" s="49"/>
      <c r="U629" s="49"/>
      <c r="V629" s="49"/>
      <c r="AA629" s="49"/>
      <c r="AB629" s="49"/>
      <c r="AC629" s="49"/>
      <c r="AD629" s="49"/>
      <c r="AE629" s="49"/>
      <c r="AF629" s="49"/>
      <c r="AG629" s="49"/>
      <c r="AH629" s="49"/>
      <c r="AI629" s="49"/>
      <c r="AJ629" s="49"/>
      <c r="AO629" s="49"/>
      <c r="AR629" s="49"/>
      <c r="AT629" s="49"/>
      <c r="AU629" s="49"/>
      <c r="BB629" s="49"/>
      <c r="BH629" s="49"/>
      <c r="BK629" s="49"/>
      <c r="BL629" s="49"/>
      <c r="BW629" s="49"/>
      <c r="CA629" s="49"/>
      <c r="CE629" s="49"/>
      <c r="CF629" s="49"/>
      <c r="CG629" s="49"/>
      <c r="CR629" s="49"/>
      <c r="CS629" s="49"/>
      <c r="CU629" s="49"/>
      <c r="CY629" s="49"/>
      <c r="CZ629" s="49"/>
    </row>
    <row r="630" spans="8:104" ht="118.5" customHeight="1" x14ac:dyDescent="0.25">
      <c r="H630" s="47"/>
      <c r="I630" s="47"/>
      <c r="J630" s="49"/>
      <c r="K630" s="49"/>
      <c r="L630" s="49"/>
      <c r="M630" s="49"/>
      <c r="R630" s="49"/>
      <c r="S630" s="49"/>
      <c r="T630" s="49"/>
      <c r="U630" s="49"/>
      <c r="V630" s="49"/>
      <c r="AA630" s="49"/>
      <c r="AB630" s="49"/>
      <c r="AC630" s="49"/>
      <c r="AD630" s="49"/>
      <c r="AE630" s="49"/>
      <c r="AF630" s="49"/>
      <c r="AG630" s="49"/>
      <c r="AH630" s="49"/>
      <c r="AI630" s="49"/>
      <c r="AJ630" s="49"/>
      <c r="AO630" s="49"/>
      <c r="AR630" s="49"/>
      <c r="AT630" s="49"/>
      <c r="AU630" s="49"/>
      <c r="BB630" s="49"/>
      <c r="BH630" s="49"/>
      <c r="BK630" s="49"/>
      <c r="BL630" s="49"/>
      <c r="BW630" s="49"/>
      <c r="CA630" s="49"/>
      <c r="CE630" s="49"/>
      <c r="CF630" s="49"/>
      <c r="CG630" s="49"/>
      <c r="CR630" s="49"/>
      <c r="CS630" s="49"/>
      <c r="CU630" s="49"/>
      <c r="CY630" s="49"/>
      <c r="CZ630" s="49"/>
    </row>
    <row r="631" spans="8:104" ht="118.5" customHeight="1" x14ac:dyDescent="0.25">
      <c r="H631" s="47"/>
      <c r="I631" s="47"/>
      <c r="J631" s="49"/>
      <c r="K631" s="49"/>
      <c r="L631" s="49"/>
      <c r="M631" s="49"/>
      <c r="R631" s="49"/>
      <c r="S631" s="49"/>
      <c r="T631" s="49"/>
      <c r="U631" s="49"/>
      <c r="V631" s="49"/>
      <c r="AA631" s="49"/>
      <c r="AB631" s="49"/>
      <c r="AC631" s="49"/>
      <c r="AD631" s="49"/>
      <c r="AE631" s="49"/>
      <c r="AF631" s="49"/>
      <c r="AG631" s="49"/>
      <c r="AH631" s="49"/>
      <c r="AI631" s="49"/>
      <c r="AJ631" s="49"/>
      <c r="AO631" s="49"/>
      <c r="AR631" s="49"/>
      <c r="AT631" s="49"/>
      <c r="AU631" s="49"/>
      <c r="BB631" s="49"/>
      <c r="BH631" s="49"/>
      <c r="BK631" s="49"/>
      <c r="BL631" s="49"/>
      <c r="BW631" s="49"/>
      <c r="CA631" s="49"/>
      <c r="CE631" s="49"/>
      <c r="CF631" s="49"/>
      <c r="CG631" s="49"/>
      <c r="CR631" s="49"/>
      <c r="CS631" s="49"/>
      <c r="CU631" s="49"/>
      <c r="CY631" s="49"/>
      <c r="CZ631" s="49"/>
    </row>
    <row r="632" spans="8:104" ht="118.5" customHeight="1" x14ac:dyDescent="0.25">
      <c r="H632" s="47"/>
      <c r="I632" s="47"/>
      <c r="J632" s="49"/>
      <c r="K632" s="49"/>
      <c r="L632" s="49"/>
      <c r="M632" s="49"/>
      <c r="R632" s="49"/>
      <c r="S632" s="49"/>
      <c r="T632" s="49"/>
      <c r="U632" s="49"/>
      <c r="V632" s="49"/>
      <c r="AA632" s="49"/>
      <c r="AB632" s="49"/>
      <c r="AC632" s="49"/>
      <c r="AD632" s="49"/>
      <c r="AE632" s="49"/>
      <c r="AF632" s="49"/>
      <c r="AG632" s="49"/>
      <c r="AH632" s="49"/>
      <c r="AI632" s="49"/>
      <c r="AJ632" s="49"/>
      <c r="AO632" s="49"/>
      <c r="AR632" s="49"/>
      <c r="AT632" s="49"/>
      <c r="AU632" s="49"/>
      <c r="BB632" s="49"/>
      <c r="BH632" s="49"/>
      <c r="BK632" s="49"/>
      <c r="BL632" s="49"/>
      <c r="BW632" s="49"/>
      <c r="CA632" s="49"/>
      <c r="CE632" s="49"/>
      <c r="CF632" s="49"/>
      <c r="CG632" s="49"/>
      <c r="CR632" s="49"/>
      <c r="CS632" s="49"/>
      <c r="CU632" s="49"/>
      <c r="CY632" s="49"/>
      <c r="CZ632" s="49"/>
    </row>
    <row r="633" spans="8:104" ht="118.5" customHeight="1" x14ac:dyDescent="0.25">
      <c r="H633" s="47"/>
      <c r="I633" s="47"/>
      <c r="J633" s="49"/>
      <c r="K633" s="49"/>
      <c r="L633" s="49"/>
      <c r="M633" s="49"/>
      <c r="R633" s="49"/>
      <c r="S633" s="49"/>
      <c r="T633" s="49"/>
      <c r="U633" s="49"/>
      <c r="V633" s="49"/>
      <c r="AA633" s="49"/>
      <c r="AB633" s="49"/>
      <c r="AC633" s="49"/>
      <c r="AD633" s="49"/>
      <c r="AE633" s="49"/>
      <c r="AF633" s="49"/>
      <c r="AG633" s="49"/>
      <c r="AH633" s="49"/>
      <c r="AI633" s="49"/>
      <c r="AJ633" s="49"/>
      <c r="AO633" s="49"/>
      <c r="AR633" s="49"/>
      <c r="AT633" s="49"/>
      <c r="AU633" s="49"/>
      <c r="BB633" s="49"/>
      <c r="BH633" s="49"/>
      <c r="BK633" s="49"/>
      <c r="BL633" s="49"/>
      <c r="BW633" s="49"/>
      <c r="CA633" s="49"/>
      <c r="CE633" s="49"/>
      <c r="CF633" s="49"/>
      <c r="CG633" s="49"/>
      <c r="CR633" s="49"/>
      <c r="CS633" s="49"/>
      <c r="CU633" s="49"/>
      <c r="CY633" s="49"/>
      <c r="CZ633" s="49"/>
    </row>
    <row r="634" spans="8:104" ht="118.5" customHeight="1" x14ac:dyDescent="0.25">
      <c r="H634" s="47"/>
      <c r="I634" s="47"/>
      <c r="J634" s="49"/>
      <c r="K634" s="49"/>
      <c r="L634" s="49"/>
      <c r="M634" s="49"/>
      <c r="R634" s="49"/>
      <c r="S634" s="49"/>
      <c r="T634" s="49"/>
      <c r="U634" s="49"/>
      <c r="V634" s="49"/>
      <c r="AA634" s="49"/>
      <c r="AB634" s="49"/>
      <c r="AC634" s="49"/>
      <c r="AD634" s="49"/>
      <c r="AE634" s="49"/>
      <c r="AF634" s="49"/>
      <c r="AG634" s="49"/>
      <c r="AH634" s="49"/>
      <c r="AI634" s="49"/>
      <c r="AJ634" s="49"/>
      <c r="AO634" s="49"/>
      <c r="AR634" s="49"/>
      <c r="AT634" s="49"/>
      <c r="AU634" s="49"/>
      <c r="BB634" s="49"/>
      <c r="BH634" s="49"/>
      <c r="BK634" s="49"/>
      <c r="BL634" s="49"/>
      <c r="BW634" s="49"/>
      <c r="CA634" s="49"/>
      <c r="CE634" s="49"/>
      <c r="CF634" s="49"/>
      <c r="CG634" s="49"/>
      <c r="CR634" s="49"/>
      <c r="CS634" s="49"/>
      <c r="CU634" s="49"/>
      <c r="CY634" s="49"/>
      <c r="CZ634" s="49"/>
    </row>
    <row r="635" spans="8:104" ht="118.5" customHeight="1" x14ac:dyDescent="0.25">
      <c r="H635" s="47"/>
      <c r="I635" s="47"/>
      <c r="J635" s="49"/>
      <c r="K635" s="49"/>
      <c r="L635" s="49"/>
      <c r="M635" s="49"/>
      <c r="R635" s="49"/>
      <c r="S635" s="49"/>
      <c r="T635" s="49"/>
      <c r="U635" s="49"/>
      <c r="V635" s="49"/>
      <c r="AA635" s="49"/>
      <c r="AB635" s="49"/>
      <c r="AC635" s="49"/>
      <c r="AD635" s="49"/>
      <c r="AE635" s="49"/>
      <c r="AF635" s="49"/>
      <c r="AG635" s="49"/>
      <c r="AH635" s="49"/>
      <c r="AI635" s="49"/>
      <c r="AJ635" s="49"/>
      <c r="AO635" s="49"/>
      <c r="AR635" s="49"/>
      <c r="AT635" s="49"/>
      <c r="AU635" s="49"/>
      <c r="BB635" s="49"/>
      <c r="BH635" s="49"/>
      <c r="BK635" s="49"/>
      <c r="BL635" s="49"/>
      <c r="BW635" s="49"/>
      <c r="CA635" s="49"/>
      <c r="CE635" s="49"/>
      <c r="CF635" s="49"/>
      <c r="CG635" s="49"/>
      <c r="CR635" s="49"/>
      <c r="CS635" s="49"/>
      <c r="CU635" s="49"/>
      <c r="CY635" s="49"/>
      <c r="CZ635" s="49"/>
    </row>
    <row r="636" spans="8:104" ht="118.5" customHeight="1" x14ac:dyDescent="0.25">
      <c r="H636" s="47"/>
      <c r="I636" s="47"/>
      <c r="J636" s="49"/>
      <c r="K636" s="49"/>
      <c r="L636" s="49"/>
      <c r="M636" s="49"/>
      <c r="R636" s="49"/>
      <c r="S636" s="49"/>
      <c r="T636" s="49"/>
      <c r="U636" s="49"/>
      <c r="V636" s="49"/>
      <c r="AA636" s="49"/>
      <c r="AB636" s="49"/>
      <c r="AC636" s="49"/>
      <c r="AD636" s="49"/>
      <c r="AE636" s="49"/>
      <c r="AF636" s="49"/>
      <c r="AG636" s="49"/>
      <c r="AH636" s="49"/>
      <c r="AI636" s="49"/>
      <c r="AJ636" s="49"/>
      <c r="AO636" s="49"/>
      <c r="AR636" s="49"/>
      <c r="AT636" s="49"/>
      <c r="AU636" s="49"/>
      <c r="BB636" s="49"/>
      <c r="BH636" s="49"/>
      <c r="BK636" s="49"/>
      <c r="BL636" s="49"/>
      <c r="BW636" s="49"/>
      <c r="CA636" s="49"/>
      <c r="CE636" s="49"/>
      <c r="CF636" s="49"/>
      <c r="CG636" s="49"/>
      <c r="CR636" s="49"/>
      <c r="CS636" s="49"/>
      <c r="CU636" s="49"/>
      <c r="CY636" s="49"/>
      <c r="CZ636" s="49"/>
    </row>
    <row r="637" spans="8:104" ht="118.5" customHeight="1" x14ac:dyDescent="0.25">
      <c r="H637" s="47"/>
      <c r="I637" s="47"/>
      <c r="J637" s="49"/>
      <c r="K637" s="49"/>
      <c r="L637" s="49"/>
      <c r="M637" s="49"/>
      <c r="R637" s="49"/>
      <c r="S637" s="49"/>
      <c r="T637" s="49"/>
      <c r="U637" s="49"/>
      <c r="V637" s="49"/>
      <c r="AA637" s="49"/>
      <c r="AB637" s="49"/>
      <c r="AC637" s="49"/>
      <c r="AD637" s="49"/>
      <c r="AE637" s="49"/>
      <c r="AF637" s="49"/>
      <c r="AG637" s="49"/>
      <c r="AH637" s="49"/>
      <c r="AI637" s="49"/>
      <c r="AJ637" s="49"/>
      <c r="AO637" s="49"/>
      <c r="AR637" s="49"/>
      <c r="AT637" s="49"/>
      <c r="AU637" s="49"/>
      <c r="BB637" s="49"/>
      <c r="BH637" s="49"/>
      <c r="BK637" s="49"/>
      <c r="BL637" s="49"/>
      <c r="BW637" s="49"/>
      <c r="CA637" s="49"/>
      <c r="CE637" s="49"/>
      <c r="CF637" s="49"/>
      <c r="CG637" s="49"/>
      <c r="CR637" s="49"/>
      <c r="CS637" s="49"/>
      <c r="CU637" s="49"/>
      <c r="CY637" s="49"/>
      <c r="CZ637" s="49"/>
    </row>
    <row r="638" spans="8:104" ht="118.5" customHeight="1" x14ac:dyDescent="0.25">
      <c r="H638" s="47"/>
      <c r="I638" s="47"/>
      <c r="J638" s="49"/>
      <c r="K638" s="49"/>
      <c r="L638" s="49"/>
      <c r="M638" s="49"/>
      <c r="R638" s="49"/>
      <c r="S638" s="49"/>
      <c r="T638" s="49"/>
      <c r="U638" s="49"/>
      <c r="V638" s="49"/>
      <c r="AA638" s="49"/>
      <c r="AB638" s="49"/>
      <c r="AC638" s="49"/>
      <c r="AD638" s="49"/>
      <c r="AE638" s="49"/>
      <c r="AF638" s="49"/>
      <c r="AG638" s="49"/>
      <c r="AH638" s="49"/>
      <c r="AI638" s="49"/>
      <c r="AJ638" s="49"/>
      <c r="AO638" s="49"/>
      <c r="AR638" s="49"/>
      <c r="AT638" s="49"/>
      <c r="AU638" s="49"/>
      <c r="BB638" s="49"/>
      <c r="BH638" s="49"/>
      <c r="BK638" s="49"/>
      <c r="BL638" s="49"/>
      <c r="BW638" s="49"/>
      <c r="CA638" s="49"/>
      <c r="CE638" s="49"/>
      <c r="CF638" s="49"/>
      <c r="CG638" s="49"/>
      <c r="CR638" s="49"/>
      <c r="CS638" s="49"/>
      <c r="CU638" s="49"/>
      <c r="CY638" s="49"/>
      <c r="CZ638" s="49"/>
    </row>
    <row r="639" spans="8:104" ht="118.5" customHeight="1" x14ac:dyDescent="0.25">
      <c r="H639" s="47"/>
      <c r="I639" s="47"/>
      <c r="J639" s="49"/>
      <c r="K639" s="49"/>
      <c r="L639" s="49"/>
      <c r="M639" s="49"/>
      <c r="R639" s="49"/>
      <c r="S639" s="49"/>
      <c r="T639" s="49"/>
      <c r="U639" s="49"/>
      <c r="V639" s="49"/>
      <c r="AA639" s="49"/>
      <c r="AB639" s="49"/>
      <c r="AC639" s="49"/>
      <c r="AD639" s="49"/>
      <c r="AE639" s="49"/>
      <c r="AF639" s="49"/>
      <c r="AG639" s="49"/>
      <c r="AH639" s="49"/>
      <c r="AI639" s="49"/>
      <c r="AJ639" s="49"/>
      <c r="AO639" s="49"/>
      <c r="AR639" s="49"/>
      <c r="AT639" s="49"/>
      <c r="AU639" s="49"/>
      <c r="BB639" s="49"/>
      <c r="BH639" s="49"/>
      <c r="BK639" s="49"/>
      <c r="BL639" s="49"/>
      <c r="BW639" s="49"/>
      <c r="CA639" s="49"/>
      <c r="CE639" s="49"/>
      <c r="CF639" s="49"/>
      <c r="CG639" s="49"/>
      <c r="CR639" s="49"/>
      <c r="CS639" s="49"/>
      <c r="CU639" s="49"/>
      <c r="CY639" s="49"/>
      <c r="CZ639" s="49"/>
    </row>
    <row r="640" spans="8:104" ht="118.5" customHeight="1" x14ac:dyDescent="0.25">
      <c r="H640" s="47"/>
      <c r="I640" s="47"/>
      <c r="J640" s="49"/>
      <c r="K640" s="49"/>
      <c r="L640" s="49"/>
      <c r="M640" s="49"/>
      <c r="R640" s="49"/>
      <c r="S640" s="49"/>
      <c r="T640" s="49"/>
      <c r="U640" s="49"/>
      <c r="V640" s="49"/>
      <c r="AA640" s="49"/>
      <c r="AB640" s="49"/>
      <c r="AC640" s="49"/>
      <c r="AD640" s="49"/>
      <c r="AE640" s="49"/>
      <c r="AF640" s="49"/>
      <c r="AG640" s="49"/>
      <c r="AH640" s="49"/>
      <c r="AI640" s="49"/>
      <c r="AJ640" s="49"/>
      <c r="AO640" s="49"/>
      <c r="AR640" s="49"/>
      <c r="AT640" s="49"/>
      <c r="AU640" s="49"/>
      <c r="BB640" s="49"/>
      <c r="BH640" s="49"/>
      <c r="BK640" s="49"/>
      <c r="BL640" s="49"/>
      <c r="BW640" s="49"/>
      <c r="CA640" s="49"/>
      <c r="CE640" s="49"/>
      <c r="CF640" s="49"/>
      <c r="CG640" s="49"/>
      <c r="CR640" s="49"/>
      <c r="CS640" s="49"/>
      <c r="CU640" s="49"/>
      <c r="CY640" s="49"/>
      <c r="CZ640" s="49"/>
    </row>
    <row r="641" spans="8:104" ht="118.5" customHeight="1" x14ac:dyDescent="0.25">
      <c r="H641" s="47"/>
      <c r="I641" s="47"/>
      <c r="J641" s="49"/>
      <c r="K641" s="49"/>
      <c r="L641" s="49"/>
      <c r="M641" s="49"/>
      <c r="R641" s="49"/>
      <c r="S641" s="49"/>
      <c r="T641" s="49"/>
      <c r="U641" s="49"/>
      <c r="V641" s="49"/>
      <c r="AA641" s="49"/>
      <c r="AB641" s="49"/>
      <c r="AC641" s="49"/>
      <c r="AD641" s="49"/>
      <c r="AE641" s="49"/>
      <c r="AF641" s="49"/>
      <c r="AG641" s="49"/>
      <c r="AH641" s="49"/>
      <c r="AI641" s="49"/>
      <c r="AJ641" s="49"/>
      <c r="AO641" s="49"/>
      <c r="AR641" s="49"/>
      <c r="AT641" s="49"/>
      <c r="AU641" s="49"/>
      <c r="BB641" s="49"/>
      <c r="BH641" s="49"/>
      <c r="BK641" s="49"/>
      <c r="BL641" s="49"/>
      <c r="BW641" s="49"/>
      <c r="CA641" s="49"/>
      <c r="CE641" s="49"/>
      <c r="CF641" s="49"/>
      <c r="CG641" s="49"/>
      <c r="CR641" s="49"/>
      <c r="CS641" s="49"/>
      <c r="CU641" s="49"/>
      <c r="CY641" s="49"/>
      <c r="CZ641" s="49"/>
    </row>
    <row r="642" spans="8:104" ht="118.5" customHeight="1" x14ac:dyDescent="0.25">
      <c r="H642" s="47"/>
      <c r="I642" s="47"/>
      <c r="J642" s="49"/>
      <c r="K642" s="49"/>
      <c r="L642" s="49"/>
      <c r="M642" s="49"/>
      <c r="R642" s="49"/>
      <c r="S642" s="49"/>
      <c r="T642" s="49"/>
      <c r="U642" s="49"/>
      <c r="V642" s="49"/>
      <c r="AA642" s="49"/>
      <c r="AB642" s="49"/>
      <c r="AC642" s="49"/>
      <c r="AD642" s="49"/>
      <c r="AE642" s="49"/>
      <c r="AF642" s="49"/>
      <c r="AG642" s="49"/>
      <c r="AH642" s="49"/>
      <c r="AI642" s="49"/>
      <c r="AJ642" s="49"/>
      <c r="AO642" s="49"/>
      <c r="AR642" s="49"/>
      <c r="AT642" s="49"/>
      <c r="AU642" s="49"/>
      <c r="BB642" s="49"/>
      <c r="BH642" s="49"/>
      <c r="BK642" s="49"/>
      <c r="BL642" s="49"/>
      <c r="BW642" s="49"/>
      <c r="CA642" s="49"/>
      <c r="CE642" s="49"/>
      <c r="CF642" s="49"/>
      <c r="CG642" s="49"/>
      <c r="CR642" s="49"/>
      <c r="CS642" s="49"/>
      <c r="CU642" s="49"/>
      <c r="CY642" s="49"/>
      <c r="CZ642" s="49"/>
    </row>
    <row r="643" spans="8:104" ht="118.5" customHeight="1" x14ac:dyDescent="0.25">
      <c r="H643" s="47"/>
      <c r="I643" s="47"/>
      <c r="J643" s="49"/>
      <c r="K643" s="49"/>
      <c r="L643" s="49"/>
      <c r="M643" s="49"/>
      <c r="R643" s="49"/>
      <c r="S643" s="49"/>
      <c r="T643" s="49"/>
      <c r="U643" s="49"/>
      <c r="V643" s="49"/>
      <c r="AA643" s="49"/>
      <c r="AB643" s="49"/>
      <c r="AC643" s="49"/>
      <c r="AD643" s="49"/>
      <c r="AE643" s="49"/>
      <c r="AF643" s="49"/>
      <c r="AG643" s="49"/>
      <c r="AH643" s="49"/>
      <c r="AI643" s="49"/>
      <c r="AJ643" s="49"/>
      <c r="AO643" s="49"/>
      <c r="AR643" s="49"/>
      <c r="AT643" s="49"/>
      <c r="AU643" s="49"/>
      <c r="BB643" s="49"/>
      <c r="BH643" s="49"/>
      <c r="BK643" s="49"/>
      <c r="BL643" s="49"/>
      <c r="BW643" s="49"/>
      <c r="CA643" s="49"/>
      <c r="CE643" s="49"/>
      <c r="CF643" s="49"/>
      <c r="CG643" s="49"/>
      <c r="CR643" s="49"/>
      <c r="CS643" s="49"/>
      <c r="CU643" s="49"/>
      <c r="CY643" s="49"/>
      <c r="CZ643" s="49"/>
    </row>
    <row r="644" spans="8:104" ht="118.5" customHeight="1" x14ac:dyDescent="0.25">
      <c r="H644" s="47"/>
      <c r="I644" s="47"/>
      <c r="J644" s="49"/>
      <c r="K644" s="49"/>
      <c r="L644" s="49"/>
      <c r="M644" s="49"/>
      <c r="R644" s="49"/>
      <c r="S644" s="49"/>
      <c r="T644" s="49"/>
      <c r="U644" s="49"/>
      <c r="V644" s="49"/>
      <c r="AA644" s="49"/>
      <c r="AB644" s="49"/>
      <c r="AC644" s="49"/>
      <c r="AD644" s="49"/>
      <c r="AE644" s="49"/>
      <c r="AF644" s="49"/>
      <c r="AG644" s="49"/>
      <c r="AH644" s="49"/>
      <c r="AI644" s="49"/>
      <c r="AJ644" s="49"/>
      <c r="AO644" s="49"/>
      <c r="AR644" s="49"/>
      <c r="AT644" s="49"/>
      <c r="AU644" s="49"/>
      <c r="BB644" s="49"/>
      <c r="BH644" s="49"/>
      <c r="BK644" s="49"/>
      <c r="BL644" s="49"/>
      <c r="BW644" s="49"/>
      <c r="CA644" s="49"/>
      <c r="CE644" s="49"/>
      <c r="CF644" s="49"/>
      <c r="CG644" s="49"/>
      <c r="CR644" s="49"/>
      <c r="CS644" s="49"/>
      <c r="CU644" s="49"/>
      <c r="CY644" s="49"/>
      <c r="CZ644" s="49"/>
    </row>
    <row r="645" spans="8:104" ht="118.5" customHeight="1" x14ac:dyDescent="0.25">
      <c r="H645" s="47"/>
      <c r="I645" s="47"/>
      <c r="J645" s="49"/>
      <c r="K645" s="49"/>
      <c r="L645" s="49"/>
      <c r="M645" s="49"/>
      <c r="R645" s="49"/>
      <c r="S645" s="49"/>
      <c r="T645" s="49"/>
      <c r="U645" s="49"/>
      <c r="V645" s="49"/>
      <c r="AA645" s="49"/>
      <c r="AB645" s="49"/>
      <c r="AC645" s="49"/>
      <c r="AD645" s="49"/>
      <c r="AE645" s="49"/>
      <c r="AF645" s="49"/>
      <c r="AG645" s="49"/>
      <c r="AH645" s="49"/>
      <c r="AI645" s="49"/>
      <c r="AJ645" s="49"/>
      <c r="AO645" s="49"/>
      <c r="AR645" s="49"/>
      <c r="AT645" s="49"/>
      <c r="AU645" s="49"/>
      <c r="BB645" s="49"/>
      <c r="BH645" s="49"/>
      <c r="BK645" s="49"/>
      <c r="BL645" s="49"/>
      <c r="BW645" s="49"/>
      <c r="CA645" s="49"/>
      <c r="CE645" s="49"/>
      <c r="CF645" s="49"/>
      <c r="CG645" s="49"/>
      <c r="CR645" s="49"/>
      <c r="CS645" s="49"/>
      <c r="CU645" s="49"/>
      <c r="CY645" s="49"/>
      <c r="CZ645" s="49"/>
    </row>
    <row r="646" spans="8:104" ht="118.5" customHeight="1" x14ac:dyDescent="0.25">
      <c r="H646" s="47"/>
      <c r="I646" s="47"/>
      <c r="J646" s="49"/>
      <c r="K646" s="49"/>
      <c r="L646" s="49"/>
      <c r="M646" s="49"/>
      <c r="R646" s="49"/>
      <c r="S646" s="49"/>
      <c r="T646" s="49"/>
      <c r="U646" s="49"/>
      <c r="V646" s="49"/>
      <c r="AA646" s="49"/>
      <c r="AB646" s="49"/>
      <c r="AC646" s="49"/>
      <c r="AD646" s="49"/>
      <c r="AE646" s="49"/>
      <c r="AF646" s="49"/>
      <c r="AG646" s="49"/>
      <c r="AH646" s="49"/>
      <c r="AI646" s="49"/>
      <c r="AJ646" s="49"/>
      <c r="AO646" s="49"/>
      <c r="AR646" s="49"/>
      <c r="AT646" s="49"/>
      <c r="AU646" s="49"/>
      <c r="BB646" s="49"/>
      <c r="BH646" s="49"/>
      <c r="BK646" s="49"/>
      <c r="BL646" s="49"/>
      <c r="BW646" s="49"/>
      <c r="CA646" s="49"/>
      <c r="CE646" s="49"/>
      <c r="CF646" s="49"/>
      <c r="CG646" s="49"/>
      <c r="CS646" s="49"/>
      <c r="CU646" s="49"/>
      <c r="CY646" s="49"/>
      <c r="CZ646" s="49"/>
    </row>
  </sheetData>
  <autoFilter ref="A1:FE204" xr:uid="{00000000-0009-0000-0000-000000000000}"/>
  <mergeCells count="2">
    <mergeCell ref="D218:F218"/>
    <mergeCell ref="D216:F216"/>
  </mergeCell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Vasquez Callo Müller</dc:creator>
  <dcterms:created xsi:type="dcterms:W3CDTF">2018-04-25T08:46:44Z</dcterms:created>
  <dcterms:modified xsi:type="dcterms:W3CDTF">2022-01-19T14:12:28Z</dcterms:modified>
</cp:coreProperties>
</file>