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Rahel Schär\switchdrive\NRP 75\TAPED Website\"/>
    </mc:Choice>
  </mc:AlternateContent>
  <xr:revisionPtr revIDLastSave="0" documentId="13_ncr:1_{986707AA-2BD2-4711-97ED-4F3715AC9DD5}" xr6:coauthVersionLast="45" xr6:coauthVersionMax="45" xr10:uidLastSave="{00000000-0000-0000-0000-000000000000}"/>
  <bookViews>
    <workbookView xWindow="26250" yWindow="645" windowWidth="22815" windowHeight="19875" xr2:uid="{00000000-000D-0000-FFFF-FFFF00000000}"/>
  </bookViews>
  <sheets>
    <sheet name="All Treaties" sheetId="1" r:id="rId1"/>
  </sheets>
  <definedNames>
    <definedName name="_xlnm._FilterDatabase" localSheetId="0" hidden="1">'All Treaties'!$A$1:$DV$187</definedName>
  </definedNames>
  <calcPr calcId="18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94" i="1" l="1"/>
  <c r="U193" i="1"/>
  <c r="U190" i="1"/>
  <c r="U191" i="1"/>
  <c r="U192" i="1"/>
  <c r="F193" i="1"/>
  <c r="CV191" i="1"/>
  <c r="CW191" i="1"/>
  <c r="CX191" i="1"/>
  <c r="CY191" i="1"/>
  <c r="CZ191" i="1"/>
  <c r="DA191" i="1"/>
  <c r="DB191" i="1"/>
  <c r="DC191" i="1"/>
  <c r="DD191" i="1"/>
  <c r="DE191" i="1"/>
  <c r="DF191" i="1"/>
  <c r="DG191" i="1"/>
  <c r="DH191" i="1"/>
  <c r="DI191" i="1"/>
  <c r="DJ191" i="1"/>
  <c r="DK191" i="1"/>
  <c r="DL191" i="1"/>
  <c r="DM191" i="1"/>
  <c r="DN191" i="1"/>
  <c r="DO191" i="1"/>
  <c r="DP191" i="1"/>
  <c r="DQ191" i="1"/>
  <c r="DR191" i="1"/>
  <c r="DS191" i="1"/>
  <c r="DT191" i="1"/>
  <c r="DU191" i="1"/>
  <c r="CU191" i="1"/>
  <c r="CL191" i="1"/>
  <c r="CM191" i="1"/>
  <c r="CN191" i="1"/>
  <c r="CO191" i="1"/>
  <c r="CP191" i="1"/>
  <c r="CQ191" i="1"/>
  <c r="CR191" i="1"/>
  <c r="CS191" i="1"/>
  <c r="AB191" i="1"/>
  <c r="AC191" i="1"/>
  <c r="AD191" i="1"/>
  <c r="AE191" i="1"/>
  <c r="AF191" i="1"/>
  <c r="AG191" i="1"/>
  <c r="AH191" i="1"/>
  <c r="AI191" i="1"/>
  <c r="AJ191" i="1"/>
  <c r="AK191" i="1"/>
  <c r="AL191" i="1"/>
  <c r="AM191" i="1"/>
  <c r="AN191" i="1"/>
  <c r="AO191" i="1"/>
  <c r="AP191" i="1"/>
  <c r="AQ191" i="1"/>
  <c r="AR191" i="1"/>
  <c r="AS191" i="1"/>
  <c r="AT191" i="1"/>
  <c r="AU191" i="1"/>
  <c r="AV191" i="1"/>
  <c r="AW191" i="1"/>
  <c r="AX191" i="1"/>
  <c r="AY191" i="1"/>
  <c r="AZ191" i="1"/>
  <c r="BA191" i="1"/>
  <c r="BB191" i="1"/>
  <c r="BC191" i="1"/>
  <c r="BD191" i="1"/>
  <c r="BE191" i="1"/>
  <c r="BF191" i="1"/>
  <c r="BG191" i="1"/>
  <c r="BH191" i="1"/>
  <c r="BI191" i="1"/>
  <c r="BJ191" i="1"/>
  <c r="BK191" i="1"/>
  <c r="BL191" i="1"/>
  <c r="BM191" i="1"/>
  <c r="BN191" i="1"/>
  <c r="BO191" i="1"/>
  <c r="BP191" i="1"/>
  <c r="BQ191" i="1"/>
  <c r="BR191" i="1"/>
  <c r="BS191" i="1"/>
  <c r="BT191" i="1"/>
  <c r="BU191" i="1"/>
  <c r="BV191" i="1"/>
  <c r="BW191" i="1"/>
  <c r="BX191" i="1"/>
  <c r="BY191" i="1"/>
  <c r="BZ191" i="1"/>
  <c r="CA191" i="1"/>
  <c r="CB191" i="1"/>
  <c r="CC191" i="1"/>
  <c r="CD191" i="1"/>
  <c r="CE191" i="1"/>
  <c r="AA191" i="1"/>
  <c r="CV190" i="1"/>
  <c r="CW190" i="1"/>
  <c r="CX190" i="1"/>
  <c r="CY190" i="1"/>
  <c r="CZ190" i="1"/>
  <c r="DA190" i="1"/>
  <c r="DB190" i="1"/>
  <c r="DC190" i="1"/>
  <c r="DD190" i="1"/>
  <c r="DE190" i="1"/>
  <c r="DF190" i="1"/>
  <c r="DG190" i="1"/>
  <c r="DH190" i="1"/>
  <c r="DI190" i="1"/>
  <c r="DJ190" i="1"/>
  <c r="DK190" i="1"/>
  <c r="DL190" i="1"/>
  <c r="DM190" i="1"/>
  <c r="DN190" i="1"/>
  <c r="DO190" i="1"/>
  <c r="DP190" i="1"/>
  <c r="DQ190" i="1"/>
  <c r="DR190" i="1"/>
  <c r="DS190" i="1"/>
  <c r="DT190" i="1"/>
  <c r="DU190" i="1"/>
  <c r="CU190" i="1"/>
  <c r="CL190" i="1"/>
  <c r="CM190" i="1"/>
  <c r="CN190" i="1"/>
  <c r="CO190" i="1"/>
  <c r="CP190" i="1"/>
  <c r="CQ190" i="1"/>
  <c r="CR190" i="1"/>
  <c r="CS190" i="1"/>
  <c r="AB190" i="1"/>
  <c r="AC190" i="1"/>
  <c r="AD190" i="1"/>
  <c r="AE190" i="1"/>
  <c r="AF190" i="1"/>
  <c r="AG190" i="1"/>
  <c r="AH190" i="1"/>
  <c r="AI190" i="1"/>
  <c r="AJ190" i="1"/>
  <c r="AK190" i="1"/>
  <c r="AL190" i="1"/>
  <c r="AM190" i="1"/>
  <c r="AN190" i="1"/>
  <c r="AO190" i="1"/>
  <c r="AP190" i="1"/>
  <c r="AQ190" i="1"/>
  <c r="AR190" i="1"/>
  <c r="AS190" i="1"/>
  <c r="AT190" i="1"/>
  <c r="AU190" i="1"/>
  <c r="AV190" i="1"/>
  <c r="AW190" i="1"/>
  <c r="AX190" i="1"/>
  <c r="AY190" i="1"/>
  <c r="AZ190" i="1"/>
  <c r="BA190" i="1"/>
  <c r="BB190" i="1"/>
  <c r="BC190" i="1"/>
  <c r="BD190" i="1"/>
  <c r="BE190" i="1"/>
  <c r="BF190" i="1"/>
  <c r="BG190" i="1"/>
  <c r="BH190" i="1"/>
  <c r="BI190" i="1"/>
  <c r="BJ190" i="1"/>
  <c r="BK190" i="1"/>
  <c r="BL190" i="1"/>
  <c r="BM190" i="1"/>
  <c r="BN190" i="1"/>
  <c r="BO190" i="1"/>
  <c r="BP190" i="1"/>
  <c r="BQ190" i="1"/>
  <c r="BR190" i="1"/>
  <c r="BS190" i="1"/>
  <c r="BT190" i="1"/>
  <c r="BU190" i="1"/>
  <c r="BV190" i="1"/>
  <c r="BW190" i="1"/>
  <c r="BX190" i="1"/>
  <c r="BY190" i="1"/>
  <c r="BZ190" i="1"/>
  <c r="CA190" i="1"/>
  <c r="CB190" i="1"/>
  <c r="CC190" i="1"/>
  <c r="CD190" i="1"/>
  <c r="CE190" i="1"/>
  <c r="AA190" i="1"/>
  <c r="CW189" i="1"/>
  <c r="CX189" i="1"/>
  <c r="CY189" i="1"/>
  <c r="CZ189" i="1"/>
  <c r="DA189" i="1"/>
  <c r="DB189" i="1"/>
  <c r="DC189" i="1"/>
  <c r="DD189" i="1"/>
  <c r="DE189" i="1"/>
  <c r="DF189" i="1"/>
  <c r="DG189" i="1"/>
  <c r="DH189" i="1"/>
  <c r="DI189" i="1"/>
  <c r="DJ189" i="1"/>
  <c r="DK189" i="1"/>
  <c r="DL189" i="1"/>
  <c r="DM189" i="1"/>
  <c r="DN189" i="1"/>
  <c r="DO189" i="1"/>
  <c r="DP189" i="1"/>
  <c r="DQ189" i="1"/>
  <c r="DR189" i="1"/>
  <c r="DS189" i="1"/>
  <c r="DT189" i="1"/>
  <c r="DU189" i="1"/>
  <c r="DV189" i="1"/>
  <c r="CV189" i="1"/>
  <c r="CM189" i="1"/>
  <c r="CN189" i="1"/>
  <c r="CO189" i="1"/>
  <c r="CP189" i="1"/>
  <c r="CQ189" i="1"/>
  <c r="CR189" i="1"/>
  <c r="CS189" i="1"/>
  <c r="CT189" i="1"/>
  <c r="CK191" i="1"/>
  <c r="CK190" i="1"/>
  <c r="CL189" i="1"/>
  <c r="AC189" i="1"/>
  <c r="AD189" i="1"/>
  <c r="AE189" i="1"/>
  <c r="AF189" i="1"/>
  <c r="AG189" i="1"/>
  <c r="AH189" i="1"/>
  <c r="AI189" i="1"/>
  <c r="AJ189" i="1"/>
  <c r="AK189" i="1"/>
  <c r="AL189" i="1"/>
  <c r="AM189" i="1"/>
  <c r="AN189" i="1"/>
  <c r="AO189" i="1"/>
  <c r="AP189" i="1"/>
  <c r="AQ189" i="1"/>
  <c r="AR189" i="1"/>
  <c r="AS189" i="1"/>
  <c r="AT189" i="1"/>
  <c r="AU189" i="1"/>
  <c r="AV189" i="1"/>
  <c r="AW189" i="1"/>
  <c r="AX189" i="1"/>
  <c r="AY189" i="1"/>
  <c r="AZ189" i="1"/>
  <c r="BA189" i="1"/>
  <c r="BB189" i="1"/>
  <c r="BC189" i="1"/>
  <c r="BD189" i="1"/>
  <c r="BE189" i="1"/>
  <c r="BF189" i="1"/>
  <c r="BG189" i="1"/>
  <c r="BH189" i="1"/>
  <c r="BI189" i="1"/>
  <c r="BJ189" i="1"/>
  <c r="BK189" i="1"/>
  <c r="BL189" i="1"/>
  <c r="BM189" i="1"/>
  <c r="BN189" i="1"/>
  <c r="BO189" i="1"/>
  <c r="BP189" i="1"/>
  <c r="BQ189" i="1"/>
  <c r="BR189" i="1"/>
  <c r="BS189" i="1"/>
  <c r="BT189" i="1"/>
  <c r="BU189" i="1"/>
  <c r="BV189" i="1"/>
  <c r="BW189" i="1"/>
  <c r="BX189" i="1"/>
  <c r="BY189" i="1"/>
  <c r="BZ189" i="1"/>
  <c r="CA189" i="1"/>
  <c r="CB189" i="1"/>
  <c r="CC189" i="1"/>
  <c r="CD189" i="1"/>
  <c r="CE189" i="1"/>
  <c r="CF189" i="1"/>
  <c r="AB189" i="1"/>
  <c r="DV187" i="1"/>
  <c r="CV187" i="1"/>
  <c r="CW187" i="1"/>
  <c r="CX187" i="1"/>
  <c r="CY187" i="1"/>
  <c r="CZ187" i="1"/>
  <c r="DA187" i="1"/>
  <c r="DB187" i="1"/>
  <c r="DC187" i="1"/>
  <c r="DD187" i="1"/>
  <c r="DE187" i="1"/>
  <c r="DF187" i="1"/>
  <c r="DG187" i="1"/>
  <c r="DH187" i="1"/>
  <c r="DI187" i="1"/>
  <c r="DJ187" i="1"/>
  <c r="DK187" i="1"/>
  <c r="DL187" i="1"/>
  <c r="DM187" i="1"/>
  <c r="DN187" i="1"/>
  <c r="DO187" i="1"/>
  <c r="DP187" i="1"/>
  <c r="DQ187" i="1"/>
  <c r="DR187" i="1"/>
  <c r="DS187" i="1"/>
  <c r="DT187" i="1"/>
  <c r="DU187" i="1"/>
  <c r="CU187" i="1"/>
  <c r="CM187" i="1"/>
  <c r="CN187" i="1"/>
  <c r="CO187" i="1"/>
  <c r="CP187" i="1"/>
  <c r="CQ187" i="1"/>
  <c r="CR187" i="1"/>
  <c r="CS187" i="1"/>
  <c r="CL187" i="1"/>
  <c r="CE187" i="1"/>
  <c r="CD187" i="1"/>
  <c r="AB187" i="1"/>
  <c r="AC187" i="1"/>
  <c r="AD187" i="1"/>
  <c r="AE187" i="1"/>
  <c r="AF187" i="1"/>
  <c r="AG187" i="1"/>
  <c r="AH187" i="1"/>
  <c r="AI187" i="1"/>
  <c r="AJ187" i="1"/>
  <c r="AK187" i="1"/>
  <c r="AL187" i="1"/>
  <c r="AM187" i="1"/>
  <c r="AN187" i="1"/>
  <c r="AO187" i="1"/>
  <c r="AP187" i="1"/>
  <c r="AQ187" i="1"/>
  <c r="AR187" i="1"/>
  <c r="AS187" i="1"/>
  <c r="AT187" i="1"/>
  <c r="AU187" i="1"/>
  <c r="AV187" i="1"/>
  <c r="AW187" i="1"/>
  <c r="AX187" i="1"/>
  <c r="AY187" i="1"/>
  <c r="AZ187" i="1"/>
  <c r="BA187" i="1"/>
  <c r="BB187" i="1"/>
  <c r="BC187" i="1"/>
  <c r="BD187" i="1"/>
  <c r="BE187" i="1"/>
  <c r="BF187" i="1"/>
  <c r="BG187" i="1"/>
  <c r="BH187" i="1"/>
  <c r="BI187" i="1"/>
  <c r="BJ187" i="1"/>
  <c r="BK187" i="1"/>
  <c r="BL187" i="1"/>
  <c r="BM187" i="1"/>
  <c r="BN187" i="1"/>
  <c r="BO187" i="1"/>
  <c r="BP187" i="1"/>
  <c r="BQ187" i="1"/>
  <c r="BR187" i="1"/>
  <c r="BS187" i="1"/>
  <c r="BT187" i="1"/>
  <c r="BU187" i="1"/>
  <c r="BV187" i="1"/>
  <c r="BW187" i="1"/>
  <c r="BX187" i="1"/>
  <c r="BY187" i="1"/>
  <c r="BZ187" i="1"/>
  <c r="CA187" i="1"/>
  <c r="CB187" i="1"/>
  <c r="CC187" i="1"/>
  <c r="AA187" i="1"/>
  <c r="G189" i="1"/>
  <c r="G190" i="1"/>
  <c r="G191" i="1"/>
  <c r="E191" i="1"/>
  <c r="E190" i="1"/>
  <c r="E189" i="1"/>
  <c r="CT187" i="1"/>
  <c r="CK187" i="1"/>
  <c r="CJ187" i="1"/>
  <c r="CI187" i="1"/>
  <c r="CH187" i="1"/>
  <c r="CG187" i="1"/>
  <c r="CF187" i="1"/>
  <c r="Z187" i="1"/>
  <c r="Y187" i="1"/>
  <c r="X187" i="1"/>
  <c r="W187" i="1"/>
  <c r="V189" i="1"/>
  <c r="T25" i="1"/>
  <c r="T161" i="1"/>
  <c r="T168" i="1"/>
  <c r="T1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Polanco Rodrigo</author>
    <author>Rahel Schär</author>
    <author>Schär Rahel</author>
    <author>Rodrigo Polanco</author>
    <author>Rodrigo Polanco Lazo</author>
    <author>User1</author>
  </authors>
  <commentList>
    <comment ref="AE2" authorId="0" shapeId="0" xr:uid="{00000000-0006-0000-0000-000001000000}">
      <text>
        <r>
          <rPr>
            <b/>
            <sz val="9"/>
            <color rgb="FF000000"/>
            <rFont val="Tahoma"/>
            <family val="2"/>
          </rPr>
          <t>Polanco Rodrigo:</t>
        </r>
        <r>
          <rPr>
            <sz val="9"/>
            <color rgb="FF000000"/>
            <rFont val="Tahoma"/>
            <family val="2"/>
          </rPr>
          <t xml:space="preserve">
</t>
        </r>
        <r>
          <rPr>
            <sz val="9"/>
            <color rgb="FF000000"/>
            <rFont val="Tahoma"/>
            <family val="2"/>
          </rPr>
          <t>Art. 7.1(c) - services</t>
        </r>
      </text>
    </comment>
    <comment ref="AI2" authorId="0" shapeId="0" xr:uid="{00000000-0006-0000-0000-000002000000}">
      <text>
        <r>
          <rPr>
            <b/>
            <sz val="9"/>
            <color indexed="81"/>
            <rFont val="Tahoma"/>
            <family val="2"/>
          </rPr>
          <t>Polanco Rodrigo:</t>
        </r>
        <r>
          <rPr>
            <sz val="9"/>
            <color indexed="81"/>
            <rFont val="Tahoma"/>
            <family val="2"/>
          </rPr>
          <t xml:space="preserve">
Art. 7.1(b)
U.S.-JORDAN JOINT STATEMENT ON ELECTRONIC COMMERCE,  7 June 2000, 
Art. I</t>
        </r>
      </text>
    </comment>
    <comment ref="AJ2" authorId="0" shapeId="0" xr:uid="{00000000-0006-0000-0000-000003000000}">
      <text>
        <r>
          <rPr>
            <b/>
            <sz val="9"/>
            <color rgb="FF000000"/>
            <rFont val="Tahoma"/>
            <family val="2"/>
          </rPr>
          <t>Polanco Rodrigo:</t>
        </r>
        <r>
          <rPr>
            <sz val="9"/>
            <color rgb="FF000000"/>
            <rFont val="Tahoma"/>
            <family val="2"/>
          </rPr>
          <t xml:space="preserve">
U.S.-JORDAN JOINT STATEMENT ON ELECTRONIC COMMERCE,  7 June 2000, 
Art. II . </t>
        </r>
      </text>
    </comment>
    <comment ref="AK2" authorId="0" shapeId="0" xr:uid="{00000000-0006-0000-0000-000004000000}">
      <text>
        <r>
          <rPr>
            <b/>
            <sz val="9"/>
            <color indexed="81"/>
            <rFont val="Tahoma"/>
            <family val="2"/>
          </rPr>
          <t>Polanco Rodrigo:</t>
        </r>
        <r>
          <rPr>
            <sz val="9"/>
            <color indexed="81"/>
            <rFont val="Tahoma"/>
            <family val="2"/>
          </rPr>
          <t xml:space="preserve">
Art. 7.1(a)</t>
        </r>
      </text>
    </comment>
    <comment ref="AO2" authorId="0" shapeId="0" xr:uid="{00000000-0006-0000-0000-000005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Q2" authorId="0" shapeId="0" xr:uid="{00000000-0006-0000-0000-000006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S2" authorId="0" shapeId="0" xr:uid="{00000000-0006-0000-0000-000007000000}">
      <text>
        <r>
          <rPr>
            <b/>
            <sz val="9"/>
            <color rgb="FF000000"/>
            <rFont val="Tahoma"/>
            <family val="2"/>
          </rPr>
          <t>Polanco Rodrigo:</t>
        </r>
        <r>
          <rPr>
            <sz val="9"/>
            <color rgb="FF000000"/>
            <rFont val="Tahoma"/>
            <family val="2"/>
          </rPr>
          <t xml:space="preserve">
</t>
        </r>
        <r>
          <rPr>
            <sz val="9"/>
            <color rgb="FF000000"/>
            <rFont val="Tahoma"/>
            <family val="2"/>
          </rPr>
          <t xml:space="preserve">Art. 7.2
</t>
        </r>
        <r>
          <rPr>
            <sz val="9"/>
            <color rgb="FF000000"/>
            <rFont val="Tahoma"/>
            <family val="2"/>
          </rPr>
          <t xml:space="preserve">U.S.-JORDAN JOINT STATEMENT ON ELECTRONIC COMMERCE,  7 June 2000, 
</t>
        </r>
        <r>
          <rPr>
            <sz val="9"/>
            <color rgb="FF000000"/>
            <rFont val="Tahoma"/>
            <family val="2"/>
          </rPr>
          <t>Art. I</t>
        </r>
      </text>
    </comment>
    <comment ref="AT2" authorId="0" shapeId="0" xr:uid="{00000000-0006-0000-0000-000008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W2" authorId="0" shapeId="0" xr:uid="{00000000-0006-0000-0000-000009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Z2" authorId="0" shapeId="0" xr:uid="{00000000-0006-0000-0000-00000A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A2" authorId="0" shapeId="0" xr:uid="{00000000-0006-0000-0000-00000B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BB2" authorId="0" shapeId="0" xr:uid="{00000000-0006-0000-0000-00000C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C2" authorId="0" shapeId="0" xr:uid="{00000000-0006-0000-0000-00000D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D2" authorId="0" shapeId="0" xr:uid="{00000000-0006-0000-0000-00000E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E2" authorId="0" shapeId="0" xr:uid="{00000000-0006-0000-0000-00000F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r>
          <rPr>
            <sz val="9"/>
            <color rgb="FF000000"/>
            <rFont val="Tahoma"/>
            <family val="2"/>
          </rPr>
          <t xml:space="preserve">
</t>
        </r>
        <r>
          <rPr>
            <sz val="9"/>
            <color rgb="FF000000"/>
            <rFont val="Tahoma"/>
            <family val="2"/>
          </rPr>
          <t>Reference to principles of consumers concern, industry development of such principles and flexibility</t>
        </r>
      </text>
    </comment>
    <comment ref="BG2" authorId="0" shapeId="0" xr:uid="{00000000-0006-0000-0000-000010000000}">
      <text>
        <r>
          <rPr>
            <b/>
            <sz val="9"/>
            <color rgb="FF000000"/>
            <rFont val="Tahoma"/>
            <family val="2"/>
          </rPr>
          <t>Polanco Rodrigo:</t>
        </r>
        <r>
          <rPr>
            <sz val="9"/>
            <color rgb="FF000000"/>
            <rFont val="Tahoma"/>
            <family val="2"/>
          </rPr>
          <t xml:space="preserve">
U.S.-JORDAN JOINT STATEMENT ON ELECTRONIC COMMERCE,  7 June 2000, 
Art. II . 
Reference to OECD Privacy Guidelines</t>
        </r>
      </text>
    </comment>
    <comment ref="BH2" authorId="0" shapeId="0" xr:uid="{00000000-0006-0000-0000-000011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J2" authorId="0" shapeId="0" xr:uid="{00000000-0006-0000-0000-000012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II . Free flow of information in Internet</t>
        </r>
      </text>
    </comment>
    <comment ref="BR2" authorId="0" shapeId="0" xr:uid="{00000000-0006-0000-0000-000013000000}">
      <text>
        <r>
          <rPr>
            <b/>
            <sz val="9"/>
            <color rgb="FF000000"/>
            <rFont val="Tahoma"/>
            <family val="2"/>
          </rPr>
          <t>Polanco Rodrigo:</t>
        </r>
        <r>
          <rPr>
            <sz val="9"/>
            <color rgb="FF000000"/>
            <rFont val="Tahoma"/>
            <family val="2"/>
          </rPr>
          <t xml:space="preserve">
U.S.-JORDAN JOINT STATEMENT ON ELECTRONIC COMMERCE,  7 June 2000, 
Art. I and II</t>
        </r>
      </text>
    </comment>
    <comment ref="BS2" authorId="0" shapeId="0" xr:uid="{00000000-0006-0000-0000-000014000000}">
      <text>
        <r>
          <rPr>
            <b/>
            <sz val="9"/>
            <color rgb="FF000000"/>
            <rFont val="Tahoma"/>
            <family val="2"/>
          </rPr>
          <t>Polanco Rodrigo:</t>
        </r>
        <r>
          <rPr>
            <sz val="9"/>
            <color rgb="FF000000"/>
            <rFont val="Tahoma"/>
            <family val="2"/>
          </rPr>
          <t xml:space="preserve">
U.S.-JORDAN JOINT STATEMENT ON ELECTRONIC COMMERCE,  7 June 2000, 
Art. II . </t>
        </r>
      </text>
    </comment>
    <comment ref="BZ2" authorId="0" shapeId="0" xr:uid="{00000000-0006-0000-0000-000015000000}">
      <text>
        <r>
          <rPr>
            <b/>
            <sz val="9"/>
            <color rgb="FF000000"/>
            <rFont val="Tahoma"/>
            <family val="2"/>
          </rPr>
          <t>Polanco Rodrigo:</t>
        </r>
        <r>
          <rPr>
            <sz val="9"/>
            <color rgb="FF000000"/>
            <rFont val="Tahoma"/>
            <family val="2"/>
          </rPr>
          <t xml:space="preserve">
U.S.-JORDAN JOINT STATEMENT ON ELECTRONIC COMMERCE,  7 June 2000, 
Art. II . </t>
        </r>
      </text>
    </comment>
    <comment ref="CU2" authorId="1" shapeId="0" xr:uid="{00000000-0006-0000-0000-000016000000}">
      <text>
        <r>
          <rPr>
            <b/>
            <sz val="9"/>
            <color rgb="FF000000"/>
            <rFont val="Segoe UI"/>
            <family val="2"/>
          </rPr>
          <t>Rahel Schär:</t>
        </r>
        <r>
          <rPr>
            <sz val="9"/>
            <color rgb="FF000000"/>
            <rFont val="Segoe UI"/>
            <family val="2"/>
          </rPr>
          <t xml:space="preserve">
</t>
        </r>
        <r>
          <rPr>
            <sz val="9"/>
            <color rgb="FF000000"/>
            <rFont val="Segoe UI"/>
            <family val="2"/>
          </rPr>
          <t>Art. 4:1(c) for Copyright Treaty (Art. 1-14) and Art. 4:1(d) for Performances and Phonograms Treaty (Art. 1-23)</t>
        </r>
      </text>
    </comment>
    <comment ref="CV2" authorId="1" shapeId="0" xr:uid="{00000000-0006-0000-0000-000017000000}">
      <text>
        <r>
          <rPr>
            <b/>
            <sz val="9"/>
            <color rgb="FF000000"/>
            <rFont val="Segoe UI"/>
            <family val="2"/>
          </rPr>
          <t>Rahel Schär:</t>
        </r>
        <r>
          <rPr>
            <sz val="9"/>
            <color rgb="FF000000"/>
            <rFont val="Segoe UI"/>
            <family val="2"/>
          </rPr>
          <t xml:space="preserve">
</t>
        </r>
        <r>
          <rPr>
            <sz val="9"/>
            <color rgb="FF000000"/>
            <rFont val="Segoe UI"/>
            <family val="2"/>
          </rPr>
          <t>Art. 4:1 and 2</t>
        </r>
      </text>
    </comment>
    <comment ref="CY2" authorId="1" shapeId="0" xr:uid="{00000000-0006-0000-0000-000018000000}">
      <text>
        <r>
          <rPr>
            <b/>
            <sz val="9"/>
            <color indexed="81"/>
            <rFont val="Segoe UI"/>
            <family val="2"/>
          </rPr>
          <t>Rahel Schär:</t>
        </r>
        <r>
          <rPr>
            <sz val="9"/>
            <color indexed="81"/>
            <rFont val="Segoe UI"/>
            <family val="2"/>
          </rPr>
          <t xml:space="preserve">
Art. 4:16</t>
        </r>
      </text>
    </comment>
    <comment ref="DA2" authorId="1" shapeId="0" xr:uid="{00000000-0006-0000-0000-000019000000}">
      <text>
        <r>
          <rPr>
            <b/>
            <sz val="9"/>
            <color indexed="81"/>
            <rFont val="Segoe UI"/>
            <family val="2"/>
          </rPr>
          <t>Rahel Schär:</t>
        </r>
        <r>
          <rPr>
            <sz val="9"/>
            <color indexed="81"/>
            <rFont val="Segoe UI"/>
            <family val="2"/>
          </rPr>
          <t xml:space="preserve">
Art. 4:12 and 13</t>
        </r>
      </text>
    </comment>
    <comment ref="DE2" authorId="1" shapeId="0" xr:uid="{00000000-0006-0000-0000-00001A000000}">
      <text>
        <r>
          <rPr>
            <b/>
            <sz val="9"/>
            <color indexed="81"/>
            <rFont val="Segoe UI"/>
            <family val="2"/>
          </rPr>
          <t>Rahel Schär:</t>
        </r>
        <r>
          <rPr>
            <sz val="9"/>
            <color indexed="81"/>
            <rFont val="Segoe UI"/>
            <family val="2"/>
          </rPr>
          <t xml:space="preserve">
Art. 4:15</t>
        </r>
      </text>
    </comment>
    <comment ref="DQ2" authorId="0" shapeId="0" xr:uid="{00000000-0006-0000-0000-00001B000000}">
      <text>
        <r>
          <rPr>
            <b/>
            <sz val="9"/>
            <color rgb="FF000000"/>
            <rFont val="Tahoma"/>
            <family val="2"/>
          </rPr>
          <t>Polanco Rodrigo:</t>
        </r>
        <r>
          <rPr>
            <sz val="9"/>
            <color rgb="FF000000"/>
            <rFont val="Tahoma"/>
            <family val="2"/>
          </rPr>
          <t xml:space="preserve">
U.S.-JORDAN JOINT STATEMENT ON ELECTRONIC COMMERCE,  7 June 2000, 
Art. II</t>
        </r>
      </text>
    </comment>
    <comment ref="AF3" authorId="0" shapeId="0" xr:uid="{00000000-0006-0000-0000-00001C000000}">
      <text>
        <r>
          <rPr>
            <b/>
            <sz val="9"/>
            <color indexed="81"/>
            <rFont val="Tahoma"/>
            <family val="2"/>
          </rPr>
          <t>Polanco Rodrigo:</t>
        </r>
        <r>
          <rPr>
            <sz val="9"/>
            <color indexed="81"/>
            <rFont val="Tahoma"/>
            <family val="2"/>
          </rPr>
          <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t>
        </r>
      </text>
    </comment>
    <comment ref="AG3" authorId="0" shapeId="0" xr:uid="{00000000-0006-0000-0000-00001D000000}">
      <text>
        <r>
          <rPr>
            <b/>
            <sz val="9"/>
            <color rgb="FF000000"/>
            <rFont val="Tahoma"/>
            <family val="2"/>
          </rPr>
          <t xml:space="preserve">Polanco Rodrigo: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Telecommunications Services
</t>
        </r>
        <r>
          <rPr>
            <sz val="9"/>
            <color rgb="FF000000"/>
            <rFont val="Tahoma"/>
            <family val="2"/>
          </rPr>
          <t>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t>
        </r>
      </text>
    </comment>
    <comment ref="AH3" authorId="0" shapeId="0" xr:uid="{00000000-0006-0000-0000-00001E000000}">
      <text>
        <r>
          <rPr>
            <b/>
            <sz val="9"/>
            <color rgb="FF000000"/>
            <rFont val="Tahoma"/>
            <family val="2"/>
          </rPr>
          <t>Polanco Rodrigo:</t>
        </r>
        <r>
          <rPr>
            <sz val="9"/>
            <color rgb="FF000000"/>
            <rFont val="Tahoma"/>
            <family val="2"/>
          </rPr>
          <t xml:space="preserve">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AY3" authorId="0" shapeId="0" xr:uid="{00000000-0006-0000-0000-00001F000000}">
      <text>
        <r>
          <rPr>
            <b/>
            <sz val="9"/>
            <color rgb="FF000000"/>
            <rFont val="Tahoma"/>
            <family val="2"/>
          </rPr>
          <t>Polanco Rodrigo:</t>
        </r>
        <r>
          <rPr>
            <sz val="9"/>
            <color rgb="FF000000"/>
            <rFont val="Tahoma"/>
            <family val="2"/>
          </rPr>
          <t xml:space="preserve">
</t>
        </r>
        <r>
          <rPr>
            <sz val="9"/>
            <color rgb="FF000000"/>
            <rFont val="Tahoma"/>
            <family val="2"/>
          </rPr>
          <t xml:space="preserve">Article 12
</t>
        </r>
        <r>
          <rPr>
            <sz val="9"/>
            <color rgb="FF000000"/>
            <rFont val="Tahoma"/>
            <family val="2"/>
          </rPr>
          <t xml:space="preserve">Paperless Trading
</t>
        </r>
        <r>
          <rPr>
            <sz val="9"/>
            <color rgb="FF000000"/>
            <rFont val="Tahoma"/>
            <family val="2"/>
          </rPr>
          <t>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t>
        </r>
      </text>
    </comment>
    <comment ref="CL3" authorId="0" shapeId="0" xr:uid="{00000000-0006-0000-0000-00002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k)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Q3" authorId="0" shapeId="0" xr:uid="{00000000-0006-0000-0000-00002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Computer And Related Services
</t>
        </r>
        <r>
          <rPr>
            <sz val="9"/>
            <color rgb="FF000000"/>
            <rFont val="Tahoma"/>
            <family val="2"/>
          </rPr>
          <t xml:space="preserve">No market access or national treatment limitations in the cross border, consumption abroad or commercial presence modes of supply.
</t>
        </r>
        <r>
          <rPr>
            <sz val="9"/>
            <color rgb="FF000000"/>
            <rFont val="Tahoma"/>
            <family val="2"/>
          </rPr>
          <t xml:space="preserve">
</t>
        </r>
        <r>
          <rPr>
            <sz val="9"/>
            <color rgb="FF000000"/>
            <rFont val="Tahoma"/>
            <family val="2"/>
          </rPr>
          <t xml:space="preserve">ANNEX 2.2
</t>
        </r>
        <r>
          <rPr>
            <sz val="9"/>
            <color rgb="FF000000"/>
            <rFont val="Tahoma"/>
            <family val="2"/>
          </rPr>
          <t xml:space="preserve">Schedule of Commitments: Singapore
</t>
        </r>
        <r>
          <rPr>
            <sz val="9"/>
            <color rgb="FF000000"/>
            <rFont val="Tahoma"/>
            <family val="2"/>
          </rPr>
          <t xml:space="preserve">
</t>
        </r>
        <r>
          <rPr>
            <sz val="9"/>
            <color rgb="FF000000"/>
            <rFont val="Tahoma"/>
            <family val="2"/>
          </rPr>
          <t xml:space="preserve">Consultancy services related to the installation of computer hardware
</t>
        </r>
        <r>
          <rPr>
            <sz val="9"/>
            <color rgb="FF000000"/>
            <rFont val="Tahoma"/>
            <family val="2"/>
          </rPr>
          <t xml:space="preserve">(841)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Software implementation services
</t>
        </r>
        <r>
          <rPr>
            <sz val="9"/>
            <color rgb="FF000000"/>
            <rFont val="Tahoma"/>
            <family val="2"/>
          </rPr>
          <t xml:space="preserve">(842)
</t>
        </r>
        <r>
          <rPr>
            <sz val="9"/>
            <color rgb="FF000000"/>
            <rFont val="Tahoma"/>
            <family val="2"/>
          </rPr>
          <t xml:space="preserve">Data processing services
</t>
        </r>
        <r>
          <rPr>
            <sz val="9"/>
            <color rgb="FF000000"/>
            <rFont val="Tahoma"/>
            <family val="2"/>
          </rPr>
          <t xml:space="preserve">(843)
</t>
        </r>
        <r>
          <rPr>
            <sz val="9"/>
            <color rgb="FF000000"/>
            <rFont val="Tahoma"/>
            <family val="2"/>
          </rPr>
          <t xml:space="preserve">Database services
</t>
        </r>
        <r>
          <rPr>
            <sz val="9"/>
            <color rgb="FF000000"/>
            <rFont val="Tahoma"/>
            <family val="2"/>
          </rPr>
          <t xml:space="preserve">(844)
</t>
        </r>
        <r>
          <rPr>
            <sz val="9"/>
            <color rgb="FF000000"/>
            <rFont val="Tahoma"/>
            <family val="2"/>
          </rPr>
          <t xml:space="preserve">Other computer services
</t>
        </r>
        <r>
          <rPr>
            <sz val="9"/>
            <color rgb="FF000000"/>
            <rFont val="Tahoma"/>
            <family val="2"/>
          </rPr>
          <t xml:space="preserve">(845 &amp; 849)
</t>
        </r>
        <r>
          <rPr>
            <sz val="9"/>
            <color rgb="FF000000"/>
            <rFont val="Tahoma"/>
            <family val="2"/>
          </rPr>
          <t xml:space="preserve">4) Unbound as indicated in the horizontal section
</t>
        </r>
        <r>
          <rPr>
            <sz val="9"/>
            <color rgb="FF000000"/>
            <rFont val="Tahoma"/>
            <family val="2"/>
          </rPr>
          <t>4) Unbound</t>
        </r>
      </text>
    </comment>
    <comment ref="CR3" authorId="0" shapeId="0" xr:uid="{00000000-0006-0000-0000-000022000000}">
      <text>
        <r>
          <rPr>
            <b/>
            <sz val="9"/>
            <color rgb="FF000000"/>
            <rFont val="Tahoma"/>
            <family val="2"/>
          </rPr>
          <t>Polanco Rodrigo:</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Audio-visual Services
</t>
        </r>
        <r>
          <rPr>
            <sz val="9"/>
            <color rgb="FF000000"/>
            <rFont val="Tahoma"/>
            <family val="2"/>
          </rPr>
          <t xml:space="preserve">Motion Picture Projection Services
</t>
        </r>
        <r>
          <rPr>
            <sz val="9"/>
            <color rgb="FF000000"/>
            <rFont val="Tahoma"/>
            <family val="2"/>
          </rPr>
          <t>No market access or national treatment limitations in the cross border, consumption abroad or commercial presence modes of supply.</t>
        </r>
      </text>
    </comment>
    <comment ref="CS3" authorId="0" shapeId="0" xr:uid="{00000000-0006-0000-0000-000023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W3" authorId="1" shapeId="0" xr:uid="{00000000-0006-0000-0000-000024000000}">
      <text>
        <r>
          <rPr>
            <b/>
            <sz val="9"/>
            <color rgb="FF000000"/>
            <rFont val="Segoe UI"/>
            <family val="2"/>
          </rPr>
          <t>Rahel Schär:</t>
        </r>
        <r>
          <rPr>
            <sz val="9"/>
            <color rgb="FF000000"/>
            <rFont val="Segoe UI"/>
            <family val="2"/>
          </rPr>
          <t xml:space="preserve">
</t>
        </r>
        <r>
          <rPr>
            <sz val="9"/>
            <color rgb="FF000000"/>
            <rFont val="Segoe UI"/>
            <family val="2"/>
          </rPr>
          <t>Art. 57</t>
        </r>
      </text>
    </comment>
    <comment ref="AJ4" authorId="0" shapeId="0" xr:uid="{00000000-0006-0000-0000-000025000000}">
      <text>
        <r>
          <rPr>
            <b/>
            <sz val="9"/>
            <color indexed="81"/>
            <rFont val="Tahoma"/>
            <family val="2"/>
          </rPr>
          <t>Polanco Rodrigo:</t>
        </r>
        <r>
          <rPr>
            <sz val="9"/>
            <color indexed="81"/>
            <rFont val="Tahoma"/>
            <family val="2"/>
          </rPr>
          <t xml:space="preserve">
Joint Statement on Global Electronic Commerce</t>
        </r>
      </text>
    </comment>
    <comment ref="AQ4" authorId="0" shapeId="0" xr:uid="{00000000-0006-0000-0000-000026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R4" authorId="0" shapeId="0" xr:uid="{00000000-0006-0000-0000-000027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S4" authorId="0" shapeId="0" xr:uid="{00000000-0006-0000-0000-000028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U4" authorId="0" shapeId="0" xr:uid="{00000000-0006-0000-0000-000029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V4" authorId="0" shapeId="0" xr:uid="{00000000-0006-0000-0000-00002A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W4" authorId="0" shapeId="0" xr:uid="{00000000-0006-0000-0000-00002B000000}">
      <text>
        <r>
          <rPr>
            <b/>
            <sz val="9"/>
            <color indexed="81"/>
            <rFont val="Tahoma"/>
            <family val="2"/>
          </rPr>
          <t>Polanco Rodrigo:</t>
        </r>
        <r>
          <rPr>
            <sz val="9"/>
            <color indexed="81"/>
            <rFont val="Tahoma"/>
            <family val="2"/>
          </rPr>
          <t xml:space="preserve">
Joint Statement on Global Electronic Commerce</t>
        </r>
      </text>
    </comment>
    <comment ref="AZ4" authorId="0" shapeId="0" xr:uid="{00000000-0006-0000-0000-00002C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A4" authorId="0" shapeId="0" xr:uid="{00000000-0006-0000-0000-00002D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C4" authorId="0" shapeId="0" xr:uid="{00000000-0006-0000-0000-00002E000000}">
      <text>
        <r>
          <rPr>
            <b/>
            <sz val="9"/>
            <color indexed="81"/>
            <rFont val="Tahoma"/>
            <family val="2"/>
          </rPr>
          <t>Polanco Rodrigo:</t>
        </r>
        <r>
          <rPr>
            <sz val="9"/>
            <color indexed="81"/>
            <rFont val="Tahoma"/>
            <family val="2"/>
          </rPr>
          <t xml:space="preserve">
Joint Statement on Global Electronic Commerce</t>
        </r>
      </text>
    </comment>
    <comment ref="BD4" authorId="0" shapeId="0" xr:uid="{00000000-0006-0000-0000-00002F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S4" authorId="0" shapeId="0" xr:uid="{00000000-0006-0000-0000-000030000000}">
      <text>
        <r>
          <rPr>
            <b/>
            <sz val="9"/>
            <color indexed="81"/>
            <rFont val="Tahoma"/>
            <family val="2"/>
          </rPr>
          <t>Polanco Rodrigo:</t>
        </r>
        <r>
          <rPr>
            <sz val="9"/>
            <color indexed="81"/>
            <rFont val="Tahoma"/>
            <family val="2"/>
          </rPr>
          <t xml:space="preserve">
Joint Statement on Global Electronic Commerce</t>
        </r>
      </text>
    </comment>
    <comment ref="DR4" authorId="0" shapeId="0" xr:uid="{00000000-0006-0000-0000-000031000000}">
      <text>
        <r>
          <rPr>
            <b/>
            <sz val="9"/>
            <color indexed="81"/>
            <rFont val="Tahoma"/>
            <family val="2"/>
          </rPr>
          <t>Polanco Rodrigo:</t>
        </r>
        <r>
          <rPr>
            <sz val="9"/>
            <color indexed="81"/>
            <rFont val="Tahoma"/>
            <family val="2"/>
          </rPr>
          <t xml:space="preserve">
Article IX.7
Government Procurement
Cooperation on information technology for procurement</t>
        </r>
      </text>
    </comment>
    <comment ref="DT4" authorId="0" shapeId="0" xr:uid="{00000000-0006-0000-0000-000032000000}">
      <text>
        <r>
          <rPr>
            <b/>
            <sz val="9"/>
            <color indexed="81"/>
            <rFont val="Tahoma"/>
            <family val="2"/>
          </rPr>
          <t xml:space="preserve">Polanco Rodrigo:
</t>
        </r>
        <r>
          <rPr>
            <sz val="9"/>
            <color indexed="81"/>
            <rFont val="Tahoma"/>
            <family val="2"/>
          </rPr>
          <t>Electronic exchange of information between custom administrations (art. IX.2.8-9; IX.3; Art. IX.4.1.vi))</t>
        </r>
      </text>
    </comment>
    <comment ref="AU5" authorId="0" shapeId="0" xr:uid="{00000000-0006-0000-0000-000033000000}">
      <text>
        <r>
          <rPr>
            <b/>
            <sz val="9"/>
            <color rgb="FF000000"/>
            <rFont val="Tahoma"/>
            <family val="2"/>
          </rPr>
          <t>Polanco Rodrigo:</t>
        </r>
        <r>
          <rPr>
            <sz val="9"/>
            <color rgb="FF000000"/>
            <rFont val="Tahoma"/>
            <family val="2"/>
          </rPr>
          <t xml:space="preserve">
</t>
        </r>
        <r>
          <rPr>
            <sz val="9"/>
            <color rgb="FF000000"/>
            <rFont val="Tahoma"/>
            <family val="2"/>
          </rPr>
          <t xml:space="preserve">Article Twenty-five: Electronic Commerce
</t>
        </r>
        <r>
          <rPr>
            <sz val="9"/>
            <color rgb="FF000000"/>
            <rFont val="Tahoma"/>
            <family val="2"/>
          </rPr>
          <t xml:space="preserve">Member States shall take all necessary actions to facilitate banking and trade exchange
</t>
        </r>
        <r>
          <rPr>
            <sz val="9"/>
            <color rgb="FF000000"/>
            <rFont val="Tahoma"/>
            <family val="2"/>
          </rPr>
          <t>through electronic means of communication, and unify their electronic commerce legislation.</t>
        </r>
      </text>
    </comment>
    <comment ref="DQ5" authorId="0" shapeId="0" xr:uid="{00000000-0006-0000-0000-000034000000}">
      <text>
        <r>
          <rPr>
            <b/>
            <sz val="9"/>
            <color indexed="81"/>
            <rFont val="Tahoma"/>
            <family val="2"/>
          </rPr>
          <t>Polanco Rodrigo:</t>
        </r>
        <r>
          <rPr>
            <sz val="9"/>
            <color indexed="81"/>
            <rFont val="Tahoma"/>
            <family val="2"/>
          </rPr>
          <t xml:space="preserve">
Art. 8 and 9 - establishment of an information technology database</t>
        </r>
      </text>
    </comment>
    <comment ref="AF6" authorId="0" shapeId="0" xr:uid="{00000000-0006-0000-0000-000035000000}">
      <text>
        <r>
          <rPr>
            <b/>
            <sz val="9"/>
            <color indexed="81"/>
            <rFont val="Tahoma"/>
            <family val="2"/>
          </rPr>
          <t>Polanco Rodrigo:</t>
        </r>
        <r>
          <rPr>
            <sz val="9"/>
            <color indexed="81"/>
            <rFont val="Tahoma"/>
            <family val="2"/>
          </rPr>
          <t xml:space="preserve">
Art. 59 Market Access
Computer and Related Services (Annex IV B), </t>
        </r>
      </text>
    </comment>
    <comment ref="AG6" authorId="0" shapeId="0" xr:uid="{00000000-0006-0000-0000-000036000000}">
      <text>
        <r>
          <rPr>
            <b/>
            <sz val="9"/>
            <color indexed="81"/>
            <rFont val="Tahoma"/>
            <family val="2"/>
          </rPr>
          <t>Polanco Rodrigo:</t>
        </r>
        <r>
          <rPr>
            <sz val="9"/>
            <color indexed="81"/>
            <rFont val="Tahoma"/>
            <family val="2"/>
          </rPr>
          <t xml:space="preserve">
Art. 59 Market Access
Telecommunications (Annex IV B), </t>
        </r>
      </text>
    </comment>
    <comment ref="AH6" authorId="0" shapeId="0" xr:uid="{00000000-0006-0000-0000-000037000000}">
      <text>
        <r>
          <rPr>
            <b/>
            <sz val="9"/>
            <color indexed="81"/>
            <rFont val="Tahoma"/>
            <family val="2"/>
          </rPr>
          <t>Polanco Rodrigo:</t>
        </r>
        <r>
          <rPr>
            <sz val="9"/>
            <color indexed="81"/>
            <rFont val="Tahoma"/>
            <family val="2"/>
          </rPr>
          <t xml:space="preserve">
Art. 59 Market Access
Financial Services (Annex IV A)</t>
        </r>
      </text>
    </comment>
    <comment ref="AY6" authorId="0" shapeId="0" xr:uid="{00000000-0006-0000-0000-000038000000}">
      <text>
        <r>
          <rPr>
            <b/>
            <sz val="9"/>
            <color indexed="81"/>
            <rFont val="Tahoma"/>
            <family val="2"/>
          </rPr>
          <t>Polanco Rodrigo:</t>
        </r>
        <r>
          <rPr>
            <sz val="9"/>
            <color indexed="81"/>
            <rFont val="Tahoma"/>
            <family val="2"/>
          </rPr>
          <t xml:space="preserve">
Art. 1(a)(iii), promotion of paperless trading as an objective, Chapt. 5 (art. 40- 44)</t>
        </r>
      </text>
    </comment>
    <comment ref="BB6" authorId="0" shapeId="0" xr:uid="{00000000-0006-0000-0000-000039000000}">
      <text>
        <r>
          <rPr>
            <b/>
            <sz val="9"/>
            <color indexed="81"/>
            <rFont val="Tahoma"/>
            <family val="2"/>
          </rPr>
          <t>Polanco Rodrigo:</t>
        </r>
        <r>
          <rPr>
            <sz val="9"/>
            <color indexed="81"/>
            <rFont val="Tahoma"/>
            <family val="2"/>
          </rPr>
          <t xml:space="preserve">
Art. 118.2 ensure adequate protection of IP rights</t>
        </r>
      </text>
    </comment>
    <comment ref="BD6" authorId="0" shapeId="0" xr:uid="{00000000-0006-0000-0000-00003A000000}">
      <text>
        <r>
          <rPr>
            <b/>
            <sz val="9"/>
            <color indexed="81"/>
            <rFont val="Tahoma"/>
            <family val="2"/>
          </rPr>
          <t>Polanco Rodrigo:</t>
        </r>
        <r>
          <rPr>
            <sz val="9"/>
            <color indexed="81"/>
            <rFont val="Tahoma"/>
            <family val="2"/>
          </rPr>
          <t xml:space="preserve">
Exceptions to services, investment and movement of persons chapter (Arts. 69.1(c)(ii); 83.1(c)(ii); 95.1(c)(ii)
</t>
        </r>
      </text>
    </comment>
    <comment ref="BR6" authorId="0" shapeId="0" xr:uid="{00000000-0006-0000-0000-00003B000000}">
      <text>
        <r>
          <rPr>
            <b/>
            <sz val="9"/>
            <color rgb="FF000000"/>
            <rFont val="Tahoma"/>
            <family val="2"/>
          </rPr>
          <t>Polanco Rodrigo:</t>
        </r>
        <r>
          <rPr>
            <sz val="9"/>
            <color rgb="FF000000"/>
            <rFont val="Tahoma"/>
            <family val="2"/>
          </rPr>
          <t xml:space="preserve">
</t>
        </r>
        <r>
          <rPr>
            <sz val="9"/>
            <color rgb="FF000000"/>
            <rFont val="Tahoma"/>
            <family val="2"/>
          </rPr>
          <t>art. 113:1(a)</t>
        </r>
      </text>
    </comment>
    <comment ref="BW6" authorId="0" shapeId="0" xr:uid="{00000000-0006-0000-0000-00003C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BY6" authorId="0" shapeId="0" xr:uid="{00000000-0006-0000-0000-00003D000000}">
      <text>
        <r>
          <rPr>
            <b/>
            <sz val="9"/>
            <color indexed="81"/>
            <rFont val="Tahoma"/>
            <family val="2"/>
          </rPr>
          <t>Polanco Rodrigo:</t>
        </r>
        <r>
          <rPr>
            <sz val="9"/>
            <color indexed="81"/>
            <rFont val="Tahoma"/>
            <family val="2"/>
          </rPr>
          <t xml:space="preserve">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t>
        </r>
      </text>
    </comment>
    <comment ref="CE6" authorId="0" shapeId="0" xr:uid="{00000000-0006-0000-0000-00003E000000}">
      <text>
        <r>
          <rPr>
            <b/>
            <sz val="9"/>
            <color rgb="FF000000"/>
            <rFont val="Tahoma"/>
            <family val="2"/>
          </rPr>
          <t>Polanco Rodrigo:</t>
        </r>
        <r>
          <rPr>
            <sz val="9"/>
            <color rgb="FF000000"/>
            <rFont val="Tahoma"/>
            <family val="2"/>
          </rPr>
          <t xml:space="preserve">
</t>
        </r>
        <r>
          <rPr>
            <sz val="9"/>
            <color rgb="FF000000"/>
            <rFont val="Tahoma"/>
            <family val="2"/>
          </rPr>
          <t xml:space="preserve">Article 114
</t>
        </r>
        <r>
          <rPr>
            <sz val="9"/>
            <color rgb="FF000000"/>
            <rFont val="Tahoma"/>
            <family val="2"/>
          </rPr>
          <t>Joint Committee on ICT</t>
        </r>
      </text>
    </comment>
    <comment ref="CL6" authorId="0" shapeId="0" xr:uid="{00000000-0006-0000-0000-00003F000000}">
      <text>
        <r>
          <rPr>
            <b/>
            <sz val="9"/>
            <color indexed="81"/>
            <rFont val="Tahoma"/>
            <family val="2"/>
          </rPr>
          <t>Polanco Rodrigo:</t>
        </r>
        <r>
          <rPr>
            <sz val="9"/>
            <color indexed="81"/>
            <rFont val="Tahoma"/>
            <family val="2"/>
          </rPr>
          <t xml:space="preserve">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CP6" authorId="0" shapeId="0" xr:uid="{00000000-0006-0000-0000-000040000000}">
      <text>
        <r>
          <rPr>
            <b/>
            <sz val="9"/>
            <color rgb="FF000000"/>
            <rFont val="Tahoma"/>
            <family val="2"/>
          </rPr>
          <t xml:space="preserve">Polanco Rodrigo:
</t>
        </r>
        <r>
          <rPr>
            <b/>
            <sz val="9"/>
            <color rgb="FF000000"/>
            <rFont val="Tahoma"/>
            <family val="2"/>
          </rPr>
          <t>A</t>
        </r>
        <r>
          <rPr>
            <sz val="9"/>
            <color rgb="FF000000"/>
            <rFont val="Tahoma"/>
            <family val="2"/>
          </rPr>
          <t xml:space="preserve">rt. 58, Annex IV B, 
</t>
        </r>
        <r>
          <rPr>
            <sz val="9"/>
            <color rgb="FF000000"/>
            <rFont val="Tahoma"/>
            <family val="2"/>
          </rPr>
          <t xml:space="preserve">
</t>
        </r>
        <r>
          <rPr>
            <sz val="9"/>
            <color rgb="FF000000"/>
            <rFont val="Tahoma"/>
            <family val="2"/>
          </rPr>
          <t xml:space="preserve">2. For the purposes of this Annex:
</t>
        </r>
        <r>
          <rPr>
            <sz val="9"/>
            <color rgb="FF000000"/>
            <rFont val="Tahoma"/>
            <family val="2"/>
          </rPr>
          <t xml:space="preserve">(b) the term “public telecommunications transport service” means any telecommunications transport service required, explicitly or in effect, by a
</t>
        </r>
        <r>
          <rPr>
            <sz val="9"/>
            <color rgb="FF000000"/>
            <rFont val="Tahoma"/>
            <family val="2"/>
          </rPr>
          <t xml:space="preserve">Party to be offered to the public generally. Such services may include, inter alia, telegraph, telephone, telex, and data transmission typically involving the real-time transmission of customersupplied information between two or more points
</t>
        </r>
        <r>
          <rPr>
            <sz val="9"/>
            <color rgb="FF000000"/>
            <rFont val="Tahoma"/>
            <family val="2"/>
          </rPr>
          <t xml:space="preserve">without any end-to-end change in the form or content of the customer’s information;
</t>
        </r>
        <r>
          <rPr>
            <sz val="9"/>
            <color rgb="FF000000"/>
            <rFont val="Tahoma"/>
            <family val="2"/>
          </rPr>
          <t xml:space="preserve">
</t>
        </r>
        <r>
          <rPr>
            <sz val="9"/>
            <color rgb="FF000000"/>
            <rFont val="Tahoma"/>
            <family val="2"/>
          </rPr>
          <t>Section II 2C (sector specific commitments) (p. 503)</t>
        </r>
      </text>
    </comment>
    <comment ref="CQ6" authorId="0" shapeId="0" xr:uid="{00000000-0006-0000-0000-000041000000}">
      <text>
        <r>
          <rPr>
            <b/>
            <sz val="9"/>
            <color rgb="FF000000"/>
            <rFont val="Tahoma"/>
            <family val="2"/>
          </rPr>
          <t>Polanco Rodrigo:</t>
        </r>
        <r>
          <rPr>
            <sz val="9"/>
            <color rgb="FF000000"/>
            <rFont val="Tahoma"/>
            <family val="2"/>
          </rPr>
          <t xml:space="preserve">
</t>
        </r>
        <r>
          <rPr>
            <sz val="9"/>
            <color rgb="FF000000"/>
            <rFont val="Tahoma"/>
            <family val="2"/>
          </rPr>
          <t xml:space="preserve"> Computer and Related Services (Annex IV B), </t>
        </r>
      </text>
    </comment>
    <comment ref="CR6" authorId="0" shapeId="0" xr:uid="{00000000-0006-0000-0000-000042000000}">
      <text>
        <r>
          <rPr>
            <b/>
            <sz val="9"/>
            <color rgb="FF000000"/>
            <rFont val="Tahoma"/>
            <family val="2"/>
          </rPr>
          <t>Polanco Rodrigo:</t>
        </r>
        <r>
          <rPr>
            <sz val="9"/>
            <color rgb="FF000000"/>
            <rFont val="Tahoma"/>
            <family val="2"/>
          </rPr>
          <t xml:space="preserve">
</t>
        </r>
        <r>
          <rPr>
            <sz val="9"/>
            <color rgb="FF000000"/>
            <rFont val="Tahoma"/>
            <family val="2"/>
          </rPr>
          <t>Annex IV D</t>
        </r>
      </text>
    </comment>
    <comment ref="CS6" authorId="0" shapeId="0" xr:uid="{00000000-0006-0000-0000-000043000000}">
      <text>
        <r>
          <rPr>
            <b/>
            <sz val="9"/>
            <color rgb="FF000000"/>
            <rFont val="Tahoma"/>
            <family val="2"/>
          </rPr>
          <t>Polanco Rodrigo:</t>
        </r>
        <r>
          <rPr>
            <sz val="9"/>
            <color rgb="FF000000"/>
            <rFont val="Tahoma"/>
            <family val="2"/>
          </rPr>
          <t xml:space="preserve">
</t>
        </r>
        <r>
          <rPr>
            <sz val="9"/>
            <color rgb="FF000000"/>
            <rFont val="Tahoma"/>
            <family val="2"/>
          </rPr>
          <t xml:space="preserve">Arts. 58, 106-111, Annex IV A
</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the term “financial service” means any service of a financial nature offered by a
</t>
        </r>
        <r>
          <rPr>
            <sz val="9"/>
            <color rgb="FF000000"/>
            <rFont val="Tahoma"/>
            <family val="2"/>
          </rPr>
          <t xml:space="preserve">financial service supplier of a Party. Financial services include all insurance and
</t>
        </r>
        <r>
          <rPr>
            <sz val="9"/>
            <color rgb="FF000000"/>
            <rFont val="Tahoma"/>
            <family val="2"/>
          </rPr>
          <t xml:space="preserve">insurance-related services, and all banking and other financial services (excluding
</t>
        </r>
        <r>
          <rPr>
            <sz val="9"/>
            <color rgb="FF000000"/>
            <rFont val="Tahoma"/>
            <family val="2"/>
          </rPr>
          <t xml:space="preserve">insurance). Financial services include the following activities:
</t>
        </r>
        <r>
          <rPr>
            <sz val="9"/>
            <color rgb="FF000000"/>
            <rFont val="Tahoma"/>
            <family val="2"/>
          </rPr>
          <t xml:space="preserve">
</t>
        </r>
        <r>
          <rPr>
            <sz val="9"/>
            <color rgb="FF000000"/>
            <rFont val="Tahoma"/>
            <family val="2"/>
          </rPr>
          <t xml:space="preserve">(KK) provision and transfer of financial information, and financial data processing and related software by suppliers of other financial services;
</t>
        </r>
      </text>
    </comment>
    <comment ref="DC6" authorId="1" shapeId="0" xr:uid="{00000000-0006-0000-0000-000044000000}">
      <text>
        <r>
          <rPr>
            <b/>
            <sz val="9"/>
            <color indexed="81"/>
            <rFont val="Segoe UI"/>
            <family val="2"/>
          </rPr>
          <t>Rahel Schär:</t>
        </r>
        <r>
          <rPr>
            <sz val="9"/>
            <color indexed="81"/>
            <rFont val="Segoe UI"/>
            <family val="2"/>
          </rPr>
          <t xml:space="preserve">
Art. 96:2(a), Cooperation regarding trade secrets</t>
        </r>
      </text>
    </comment>
    <comment ref="DJ6" authorId="1" shapeId="0" xr:uid="{00000000-0006-0000-0000-000045000000}">
      <text>
        <r>
          <rPr>
            <b/>
            <sz val="9"/>
            <color indexed="81"/>
            <rFont val="Segoe UI"/>
            <family val="2"/>
          </rPr>
          <t>Rahel Schär:</t>
        </r>
        <r>
          <rPr>
            <sz val="9"/>
            <color indexed="81"/>
            <rFont val="Segoe UI"/>
            <family val="2"/>
          </rPr>
          <t xml:space="preserve">
Art. 99</t>
        </r>
      </text>
    </comment>
    <comment ref="DQ6" authorId="0" shapeId="0" xr:uid="{00000000-0006-0000-0000-000046000000}">
      <text>
        <r>
          <rPr>
            <b/>
            <sz val="9"/>
            <color indexed="81"/>
            <rFont val="Tahoma"/>
            <family val="2"/>
          </rPr>
          <t>Polanco Rodrigo:</t>
        </r>
        <r>
          <rPr>
            <sz val="9"/>
            <color indexed="81"/>
            <rFont val="Tahoma"/>
            <family val="2"/>
          </rPr>
          <t xml:space="preserve">
Ch. 14 (arts. 112-114) Informations and Communications Technology (ICT)</t>
        </r>
      </text>
    </comment>
    <comment ref="DU6" authorId="0" shapeId="0" xr:uid="{00000000-0006-0000-0000-000047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CW7" authorId="2" shapeId="0" xr:uid="{00000000-0006-0000-0000-000048000000}">
      <text>
        <r>
          <rPr>
            <b/>
            <sz val="9"/>
            <color indexed="81"/>
            <rFont val="Segoe UI"/>
            <family val="2"/>
          </rPr>
          <t>Schär Rahel:</t>
        </r>
        <r>
          <rPr>
            <sz val="9"/>
            <color indexed="81"/>
            <rFont val="Segoe UI"/>
            <family val="2"/>
          </rPr>
          <t xml:space="preserve">
Art. 17.01</t>
        </r>
      </text>
    </comment>
    <comment ref="CV8" authorId="2" shapeId="0" xr:uid="{00000000-0006-0000-0000-000049000000}">
      <text>
        <r>
          <rPr>
            <b/>
            <sz val="9"/>
            <color indexed="81"/>
            <rFont val="Segoe UI"/>
            <family val="2"/>
          </rPr>
          <t>Schär Rahel:</t>
        </r>
        <r>
          <rPr>
            <sz val="9"/>
            <color indexed="81"/>
            <rFont val="Segoe UI"/>
            <family val="2"/>
          </rPr>
          <t xml:space="preserve">
</t>
        </r>
        <r>
          <rPr>
            <sz val="12"/>
            <color indexed="81"/>
            <rFont val="Segoe UI"/>
            <family val="2"/>
          </rPr>
          <t>Art. 29:1 with Annex IV</t>
        </r>
      </text>
    </comment>
    <comment ref="DC8" authorId="2" shapeId="0" xr:uid="{00000000-0006-0000-0000-00004A000000}">
      <text>
        <r>
          <rPr>
            <b/>
            <sz val="9"/>
            <color indexed="81"/>
            <rFont val="Segoe UI"/>
            <family val="2"/>
          </rPr>
          <t>Schär Rahel:</t>
        </r>
        <r>
          <rPr>
            <sz val="9"/>
            <color indexed="81"/>
            <rFont val="Segoe UI"/>
            <family val="2"/>
          </rPr>
          <t xml:space="preserve">
Art. 29:2</t>
        </r>
      </text>
    </comment>
    <comment ref="CW9" authorId="2" shapeId="0" xr:uid="{00000000-0006-0000-0000-00004B000000}">
      <text>
        <r>
          <rPr>
            <b/>
            <sz val="9"/>
            <color rgb="FF000000"/>
            <rFont val="Segoe UI"/>
            <family val="2"/>
          </rPr>
          <t>Schär Rahel:</t>
        </r>
        <r>
          <rPr>
            <sz val="9"/>
            <color rgb="FF000000"/>
            <rFont val="Segoe UI"/>
            <family val="2"/>
          </rPr>
          <t xml:space="preserve">
</t>
        </r>
        <r>
          <rPr>
            <sz val="9"/>
            <color rgb="FF000000"/>
            <rFont val="Segoe UI"/>
            <family val="2"/>
          </rPr>
          <t>Art. 27:1</t>
        </r>
      </text>
    </comment>
    <comment ref="CV10" authorId="0" shapeId="0" xr:uid="{00000000-0006-0000-0000-00004C000000}">
      <text>
        <r>
          <rPr>
            <b/>
            <sz val="9"/>
            <color indexed="81"/>
            <rFont val="Tahoma"/>
            <family val="2"/>
          </rPr>
          <t>Polanco Rodrigo:</t>
        </r>
        <r>
          <rPr>
            <sz val="9"/>
            <color indexed="81"/>
            <rFont val="Tahoma"/>
            <family val="2"/>
          </rPr>
          <t xml:space="preserve">
Art. 30:4</t>
        </r>
      </text>
    </comment>
    <comment ref="DC10" authorId="2" shapeId="0" xr:uid="{00000000-0006-0000-0000-00004D000000}">
      <text>
        <r>
          <rPr>
            <b/>
            <sz val="9"/>
            <color indexed="81"/>
            <rFont val="Segoe UI"/>
            <family val="2"/>
          </rPr>
          <t>Schär Rahel:</t>
        </r>
        <r>
          <rPr>
            <sz val="9"/>
            <color indexed="81"/>
            <rFont val="Segoe UI"/>
            <family val="2"/>
          </rPr>
          <t xml:space="preserve">
Art. 30:2</t>
        </r>
      </text>
    </comment>
    <comment ref="BD11" authorId="0" shapeId="0" xr:uid="{00000000-0006-0000-0000-00004E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E11" authorId="0" shapeId="0" xr:uid="{00000000-0006-0000-0000-00004F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Y11" authorId="0" shapeId="0" xr:uid="{00000000-0006-0000-0000-000050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L11" authorId="0" shapeId="0" xr:uid="{00000000-0006-0000-0000-000051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Q11" authorId="0" shapeId="0" xr:uid="{00000000-0006-0000-0000-000052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U11" authorId="1" shapeId="0" xr:uid="{00000000-0006-0000-0000-000053000000}">
      <text>
        <r>
          <rPr>
            <b/>
            <sz val="9"/>
            <color indexed="81"/>
            <rFont val="Segoe UI"/>
            <family val="2"/>
          </rPr>
          <t>Rahel Schär:</t>
        </r>
        <r>
          <rPr>
            <sz val="9"/>
            <color indexed="81"/>
            <rFont val="Segoe UI"/>
            <family val="2"/>
          </rPr>
          <t xml:space="preserve">
Annex 6:1</t>
        </r>
      </text>
    </comment>
    <comment ref="CV11" authorId="1" shapeId="0" xr:uid="{00000000-0006-0000-0000-000054000000}">
      <text>
        <r>
          <rPr>
            <b/>
            <sz val="9"/>
            <color indexed="81"/>
            <rFont val="Segoe UI"/>
            <family val="2"/>
          </rPr>
          <t>Rahel Schär:</t>
        </r>
        <r>
          <rPr>
            <sz val="9"/>
            <color indexed="81"/>
            <rFont val="Segoe UI"/>
            <family val="2"/>
          </rPr>
          <t xml:space="preserve">
Annex 6:1 , 2 and 3</t>
        </r>
      </text>
    </comment>
    <comment ref="CW11" authorId="1" shapeId="0" xr:uid="{00000000-0006-0000-0000-000055000000}">
      <text>
        <r>
          <rPr>
            <b/>
            <sz val="9"/>
            <color indexed="81"/>
            <rFont val="Segoe UI"/>
            <family val="2"/>
          </rPr>
          <t>Rahel Schär:</t>
        </r>
        <r>
          <rPr>
            <sz val="9"/>
            <color indexed="81"/>
            <rFont val="Segoe UI"/>
            <family val="2"/>
          </rPr>
          <t xml:space="preserve">
Annex 6:1</t>
        </r>
      </text>
    </comment>
    <comment ref="DQ11" authorId="0" shapeId="0" xr:uid="{00000000-0006-0000-0000-000056000000}">
      <text>
        <r>
          <rPr>
            <b/>
            <sz val="9"/>
            <color indexed="81"/>
            <rFont val="Tahoma"/>
            <family val="2"/>
          </rPr>
          <t>Polanco Rodrigo:</t>
        </r>
        <r>
          <rPr>
            <sz val="9"/>
            <color indexed="81"/>
            <rFont val="Tahoma"/>
            <family val="2"/>
          </rPr>
          <t xml:space="preserve">
Art. 60 (dialogue on information society issues)
</t>
        </r>
      </text>
    </comment>
    <comment ref="DT11" authorId="0" shapeId="0" xr:uid="{00000000-0006-0000-0000-000057000000}">
      <text>
        <r>
          <rPr>
            <b/>
            <sz val="9"/>
            <color indexed="81"/>
            <rFont val="Tahoma"/>
            <family val="2"/>
          </rPr>
          <t>Polanco Rodrigo:</t>
        </r>
        <r>
          <rPr>
            <sz val="9"/>
            <color indexed="81"/>
            <rFont val="Tahoma"/>
            <family val="2"/>
          </rPr>
          <t xml:space="preserve">
PROTOCOL No 7
on mutual administrative assistance in the field of customs
Art.10.2.</t>
        </r>
        <r>
          <rPr>
            <b/>
            <sz val="9"/>
            <color indexed="81"/>
            <rFont val="Tahoma"/>
            <family val="2"/>
          </rPr>
          <t xml:space="preserve"> 
Personal data may be exchanged only </t>
        </r>
        <r>
          <rPr>
            <sz val="9"/>
            <color indexed="81"/>
            <rFont val="Tahoma"/>
            <family val="2"/>
          </rPr>
          <t>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DU11" authorId="0" shapeId="0" xr:uid="{00000000-0006-0000-0000-000058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S12" authorId="2" shapeId="0" xr:uid="{00000000-0006-0000-0000-000059000000}">
      <text>
        <r>
          <rPr>
            <b/>
            <sz val="9"/>
            <color indexed="81"/>
            <rFont val="Segoe UI"/>
            <family val="2"/>
          </rPr>
          <t>Schär Rahel:</t>
        </r>
        <r>
          <rPr>
            <sz val="9"/>
            <color indexed="81"/>
            <rFont val="Segoe UI"/>
            <family val="2"/>
          </rPr>
          <t xml:space="preserve">
Annex is missing</t>
        </r>
      </text>
    </comment>
    <comment ref="CU12" authorId="2" shapeId="0" xr:uid="{00000000-0006-0000-0000-00005A000000}">
      <text>
        <r>
          <rPr>
            <b/>
            <sz val="9"/>
            <color indexed="81"/>
            <rFont val="Segoe UI"/>
            <family val="2"/>
          </rPr>
          <t>Schär Rahel:</t>
        </r>
        <r>
          <rPr>
            <sz val="9"/>
            <color indexed="81"/>
            <rFont val="Segoe UI"/>
            <family val="2"/>
          </rPr>
          <t xml:space="preserve">
Art. 30 and Annex 2</t>
        </r>
      </text>
    </comment>
    <comment ref="CV12" authorId="2" shapeId="0" xr:uid="{00000000-0006-0000-0000-00005B000000}">
      <text>
        <r>
          <rPr>
            <b/>
            <sz val="9"/>
            <color indexed="81"/>
            <rFont val="Segoe UI"/>
            <family val="2"/>
          </rPr>
          <t>Schär Rahel:</t>
        </r>
        <r>
          <rPr>
            <sz val="9"/>
            <color indexed="81"/>
            <rFont val="Segoe UI"/>
            <family val="2"/>
          </rPr>
          <t xml:space="preserve">
Art. 30 and Annex 2</t>
        </r>
      </text>
    </comment>
    <comment ref="CW12" authorId="2" shapeId="0" xr:uid="{00000000-0006-0000-0000-00005C000000}">
      <text>
        <r>
          <rPr>
            <b/>
            <sz val="9"/>
            <color indexed="81"/>
            <rFont val="Segoe UI"/>
            <family val="2"/>
          </rPr>
          <t>Schär Rahel:</t>
        </r>
        <r>
          <rPr>
            <sz val="9"/>
            <color indexed="81"/>
            <rFont val="Segoe UI"/>
            <family val="2"/>
          </rPr>
          <t xml:space="preserve">
Art. 30 and Annex 2</t>
        </r>
      </text>
    </comment>
    <comment ref="CU13" authorId="2" shapeId="0" xr:uid="{00000000-0006-0000-0000-00005D000000}">
      <text>
        <r>
          <rPr>
            <b/>
            <sz val="9"/>
            <color indexed="81"/>
            <rFont val="Segoe UI"/>
            <family val="2"/>
          </rPr>
          <t>Schär Rahel:</t>
        </r>
        <r>
          <rPr>
            <sz val="9"/>
            <color indexed="81"/>
            <rFont val="Segoe UI"/>
            <family val="2"/>
          </rPr>
          <t xml:space="preserve">
Art. 24 with Annex VI Art. 3(b) and (c)</t>
        </r>
      </text>
    </comment>
    <comment ref="CV13" authorId="2" shapeId="0" xr:uid="{00000000-0006-0000-0000-00005E000000}">
      <text>
        <r>
          <rPr>
            <b/>
            <sz val="9"/>
            <color indexed="81"/>
            <rFont val="Segoe UI"/>
            <family val="2"/>
          </rPr>
          <t>Schär Rahel:</t>
        </r>
        <r>
          <rPr>
            <sz val="9"/>
            <color indexed="81"/>
            <rFont val="Segoe UI"/>
            <family val="2"/>
          </rPr>
          <t xml:space="preserve">
Art. 24 with Annex VI Art. 2:1-3</t>
        </r>
      </text>
    </comment>
    <comment ref="CW13" authorId="2" shapeId="0" xr:uid="{00000000-0006-0000-0000-00005F000000}">
      <text>
        <r>
          <rPr>
            <b/>
            <sz val="9"/>
            <color indexed="81"/>
            <rFont val="Segoe UI"/>
            <family val="2"/>
          </rPr>
          <t>Schär Rahel:</t>
        </r>
        <r>
          <rPr>
            <sz val="9"/>
            <color indexed="81"/>
            <rFont val="Segoe UI"/>
            <family val="2"/>
          </rPr>
          <t xml:space="preserve">
Art. 24 with Annex VI Art. 2:2</t>
        </r>
      </text>
    </comment>
    <comment ref="DC13" authorId="2" shapeId="0" xr:uid="{00000000-0006-0000-0000-000060000000}">
      <text>
        <r>
          <rPr>
            <b/>
            <sz val="9"/>
            <color indexed="81"/>
            <rFont val="Segoe UI"/>
            <family val="2"/>
          </rPr>
          <t>Schär Rahel:</t>
        </r>
        <r>
          <rPr>
            <sz val="9"/>
            <color indexed="81"/>
            <rFont val="Segoe UI"/>
            <family val="2"/>
          </rPr>
          <t xml:space="preserve">
Art. 24 with Annex VI Art. 1 and Art. 24 with Annex VI Art. 5; Art. 5 and Annex XII Art. 4</t>
        </r>
      </text>
    </comment>
    <comment ref="CW14" authorId="2" shapeId="0" xr:uid="{00000000-0006-0000-0000-000061000000}">
      <text>
        <r>
          <rPr>
            <b/>
            <sz val="9"/>
            <color indexed="81"/>
            <rFont val="Segoe UI"/>
            <family val="2"/>
          </rPr>
          <t>Schär Rahel:</t>
        </r>
        <r>
          <rPr>
            <sz val="9"/>
            <color indexed="81"/>
            <rFont val="Segoe UI"/>
            <family val="2"/>
          </rPr>
          <t xml:space="preserve">
Art. 20</t>
        </r>
      </text>
    </comment>
    <comment ref="CV15" authorId="1" shapeId="0" xr:uid="{00000000-0006-0000-0000-000062000000}">
      <text>
        <r>
          <rPr>
            <b/>
            <sz val="9"/>
            <color indexed="81"/>
            <rFont val="Segoe UI"/>
            <family val="2"/>
          </rPr>
          <t>Rahel Schär:</t>
        </r>
        <r>
          <rPr>
            <sz val="9"/>
            <color indexed="81"/>
            <rFont val="Segoe UI"/>
            <family val="2"/>
          </rPr>
          <t xml:space="preserve">
Art. 30:1 with Annex IV</t>
        </r>
      </text>
    </comment>
    <comment ref="CW15" authorId="1" shapeId="0" xr:uid="{00000000-0006-0000-0000-000063000000}">
      <text>
        <r>
          <rPr>
            <b/>
            <sz val="9"/>
            <color indexed="81"/>
            <rFont val="Segoe UI"/>
            <family val="2"/>
          </rPr>
          <t>Rahel Schär:</t>
        </r>
        <r>
          <rPr>
            <sz val="9"/>
            <color indexed="81"/>
            <rFont val="Segoe UI"/>
            <family val="2"/>
          </rPr>
          <t xml:space="preserve">
Art. 30:1 with Annex IV:1</t>
        </r>
      </text>
    </comment>
    <comment ref="DC15" authorId="2" shapeId="0" xr:uid="{00000000-0006-0000-0000-000064000000}">
      <text>
        <r>
          <rPr>
            <b/>
            <sz val="9"/>
            <color indexed="81"/>
            <rFont val="Segoe UI"/>
            <family val="2"/>
          </rPr>
          <t>Schär Rahel:</t>
        </r>
        <r>
          <rPr>
            <sz val="9"/>
            <color indexed="81"/>
            <rFont val="Segoe UI"/>
            <family val="2"/>
          </rPr>
          <t xml:space="preserve">
Art. 30:2</t>
        </r>
      </text>
    </comment>
    <comment ref="CV16" authorId="2" shapeId="0" xr:uid="{00000000-0006-0000-0000-000065000000}">
      <text>
        <r>
          <rPr>
            <b/>
            <sz val="9"/>
            <color indexed="81"/>
            <rFont val="Segoe UI"/>
            <family val="2"/>
          </rPr>
          <t>Schär Rahel:</t>
        </r>
        <r>
          <rPr>
            <sz val="9"/>
            <color indexed="81"/>
            <rFont val="Segoe UI"/>
            <family val="2"/>
          </rPr>
          <t xml:space="preserve">
Art. 24:1 and Annex II</t>
        </r>
      </text>
    </comment>
    <comment ref="CW16" authorId="2" shapeId="0" xr:uid="{00000000-0006-0000-0000-000066000000}">
      <text>
        <r>
          <rPr>
            <b/>
            <sz val="9"/>
            <color indexed="81"/>
            <rFont val="Segoe UI"/>
            <family val="2"/>
          </rPr>
          <t>Schär Rahel:</t>
        </r>
        <r>
          <rPr>
            <sz val="9"/>
            <color indexed="81"/>
            <rFont val="Segoe UI"/>
            <family val="2"/>
          </rPr>
          <t xml:space="preserve">
Art. 24:1</t>
        </r>
      </text>
    </comment>
    <comment ref="DC16" authorId="2" shapeId="0" xr:uid="{00000000-0006-0000-0000-000067000000}">
      <text>
        <r>
          <rPr>
            <b/>
            <sz val="9"/>
            <color indexed="81"/>
            <rFont val="Segoe UI"/>
            <family val="2"/>
          </rPr>
          <t>Schär Rahel:</t>
        </r>
        <r>
          <rPr>
            <sz val="9"/>
            <color indexed="81"/>
            <rFont val="Segoe UI"/>
            <family val="2"/>
          </rPr>
          <t xml:space="preserve">
Art. 24:2</t>
        </r>
      </text>
    </comment>
    <comment ref="CW17" authorId="2" shapeId="0" xr:uid="{00000000-0006-0000-0000-000068000000}">
      <text>
        <r>
          <rPr>
            <b/>
            <sz val="9"/>
            <color indexed="81"/>
            <rFont val="Segoe UI"/>
            <family val="2"/>
          </rPr>
          <t>Schär Rahel:</t>
        </r>
        <r>
          <rPr>
            <sz val="9"/>
            <color indexed="81"/>
            <rFont val="Segoe UI"/>
            <family val="2"/>
          </rPr>
          <t xml:space="preserve">
Art. 28:1</t>
        </r>
      </text>
    </comment>
    <comment ref="BR18" authorId="0" shapeId="0" xr:uid="{00000000-0006-0000-0000-000069000000}">
      <text>
        <r>
          <rPr>
            <b/>
            <sz val="9"/>
            <color indexed="81"/>
            <rFont val="Tahoma"/>
            <family val="2"/>
          </rPr>
          <t>Polanco Rodrigo:</t>
        </r>
        <r>
          <rPr>
            <sz val="9"/>
            <color indexed="81"/>
            <rFont val="Tahoma"/>
            <family val="2"/>
          </rPr>
          <t xml:space="preserve">
Art. 7:3(c)</t>
        </r>
      </text>
    </comment>
    <comment ref="CV18" authorId="1" shapeId="0" xr:uid="{00000000-0006-0000-0000-00006A000000}">
      <text>
        <r>
          <rPr>
            <b/>
            <sz val="9"/>
            <color indexed="81"/>
            <rFont val="Segoe UI"/>
            <family val="2"/>
          </rPr>
          <t>Rahel Schär:</t>
        </r>
        <r>
          <rPr>
            <sz val="9"/>
            <color indexed="81"/>
            <rFont val="Segoe UI"/>
            <family val="2"/>
          </rPr>
          <t xml:space="preserve">
Art. 3:8(h), future negotiation</t>
        </r>
      </text>
    </comment>
    <comment ref="CW18" authorId="1" shapeId="0" xr:uid="{00000000-0006-0000-0000-00006B000000}">
      <text>
        <r>
          <rPr>
            <b/>
            <sz val="9"/>
            <color indexed="81"/>
            <rFont val="Segoe UI"/>
            <family val="2"/>
          </rPr>
          <t>Rahel Schär:</t>
        </r>
        <r>
          <rPr>
            <sz val="9"/>
            <color indexed="81"/>
            <rFont val="Segoe UI"/>
            <family val="2"/>
          </rPr>
          <t xml:space="preserve">
Art. 3:8(h), future negotiation</t>
        </r>
      </text>
    </comment>
    <comment ref="DQ18" authorId="0" shapeId="0" xr:uid="{00000000-0006-0000-0000-00006C000000}">
      <text>
        <r>
          <rPr>
            <b/>
            <sz val="9"/>
            <color indexed="81"/>
            <rFont val="Tahoma"/>
            <family val="2"/>
          </rPr>
          <t>Polanco Rodrigo:</t>
        </r>
        <r>
          <rPr>
            <sz val="9"/>
            <color indexed="81"/>
            <rFont val="Tahoma"/>
            <family val="2"/>
          </rPr>
          <t xml:space="preserve">
Art. 7.1(b), cooperation</t>
        </r>
      </text>
    </comment>
    <comment ref="AF19" authorId="0" shapeId="0" xr:uid="{00000000-0006-0000-0000-00006D000000}">
      <text>
        <r>
          <rPr>
            <b/>
            <sz val="9"/>
            <color indexed="81"/>
            <rFont val="Tahoma"/>
            <family val="2"/>
          </rPr>
          <t>Polanco Rodrigo:</t>
        </r>
        <r>
          <rPr>
            <sz val="9"/>
            <color indexed="81"/>
            <rFont val="Tahoma"/>
            <family val="2"/>
          </rPr>
          <t xml:space="preserve">
Arts. 97 (market access) and 98 (national treatment) Computer and related services, (Annex VII), </t>
        </r>
      </text>
    </comment>
    <comment ref="AG19" authorId="0" shapeId="0" xr:uid="{00000000-0006-0000-0000-00006E000000}">
      <text>
        <r>
          <rPr>
            <b/>
            <sz val="9"/>
            <color indexed="81"/>
            <rFont val="Tahoma"/>
            <family val="2"/>
          </rPr>
          <t>Polanco Rodrigo:</t>
        </r>
        <r>
          <rPr>
            <sz val="9"/>
            <color indexed="81"/>
            <rFont val="Tahoma"/>
            <family val="2"/>
          </rPr>
          <t xml:space="preserve">
Arts. 97 (market access) and 98 (national treatment) 
Telecommunications (Annex VII), </t>
        </r>
      </text>
    </comment>
    <comment ref="AH19" authorId="0" shapeId="0" xr:uid="{00000000-0006-0000-0000-00006F000000}">
      <text>
        <r>
          <rPr>
            <b/>
            <sz val="9"/>
            <color indexed="81"/>
            <rFont val="Tahoma"/>
            <family val="2"/>
          </rPr>
          <t>Polanco Rodrigo:</t>
        </r>
        <r>
          <rPr>
            <sz val="9"/>
            <color indexed="81"/>
            <rFont val="Tahoma"/>
            <family val="2"/>
          </rPr>
          <t xml:space="preserve">
Financial Services (Arts. 118, 119, Annex VIII, Understanding on Commitments in Financial Services)</t>
        </r>
      </text>
    </comment>
    <comment ref="BD19" authorId="0" shapeId="0" xr:uid="{00000000-0006-0000-0000-000070000000}">
      <text>
        <r>
          <rPr>
            <b/>
            <sz val="9"/>
            <color indexed="81"/>
            <rFont val="Tahoma"/>
            <family val="2"/>
          </rPr>
          <t>Polanco Rodrigo:</t>
        </r>
        <r>
          <rPr>
            <sz val="9"/>
            <color indexed="81"/>
            <rFont val="Tahoma"/>
            <family val="2"/>
          </rPr>
          <t xml:space="preserve">
Soft:
Art. 30, cooperation on data protection;
Hard
Art. 41.3(b) protection of data shared by the public administration
</t>
        </r>
      </text>
    </comment>
    <comment ref="BG19" authorId="0" shapeId="0" xr:uid="{00000000-0006-0000-0000-000071000000}">
      <text>
        <r>
          <rPr>
            <b/>
            <sz val="9"/>
            <color indexed="81"/>
            <rFont val="Tahoma"/>
            <family val="2"/>
          </rPr>
          <t>Polanco Rodrigo:</t>
        </r>
        <r>
          <rPr>
            <sz val="9"/>
            <color indexed="81"/>
            <rFont val="Tahoma"/>
            <family val="2"/>
          </rPr>
          <t xml:space="preserve">
Article 202
Data Protection
The Parties agree to accord a high level of protection to the processing of personal and other data, compatible with the
highest international standards.</t>
        </r>
      </text>
    </comment>
    <comment ref="BH19" authorId="0" shapeId="0" xr:uid="{00000000-0006-0000-0000-000072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BR19" authorId="0" shapeId="0" xr:uid="{00000000-0006-0000-0000-000073000000}">
      <text>
        <r>
          <rPr>
            <b/>
            <sz val="9"/>
            <color indexed="81"/>
            <rFont val="Tahoma"/>
            <family val="2"/>
          </rPr>
          <t>Polanco Rodrigo:</t>
        </r>
        <r>
          <rPr>
            <sz val="9"/>
            <color indexed="81"/>
            <rFont val="Tahoma"/>
            <family val="2"/>
          </rPr>
          <t xml:space="preserve">
Art. 104</t>
        </r>
      </text>
    </comment>
    <comment ref="BW19" authorId="0" shapeId="0" xr:uid="{00000000-0006-0000-0000-000074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BY19" authorId="0" shapeId="0" xr:uid="{00000000-0006-0000-0000-000075000000}">
      <text>
        <r>
          <rPr>
            <b/>
            <sz val="9"/>
            <color indexed="81"/>
            <rFont val="Tahoma"/>
            <family val="2"/>
          </rPr>
          <t>Polanco Rodrigo:</t>
        </r>
        <r>
          <rPr>
            <sz val="9"/>
            <color indexed="81"/>
            <rFont val="Tahoma"/>
            <family val="2"/>
          </rPr>
          <t xml:space="preserve">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t>
        </r>
      </text>
    </comment>
    <comment ref="CL19" authorId="0" shapeId="0" xr:uid="{00000000-0006-0000-0000-000076000000}">
      <text>
        <r>
          <rPr>
            <b/>
            <sz val="9"/>
            <color indexed="81"/>
            <rFont val="Tahoma"/>
            <family val="2"/>
          </rPr>
          <t>Polanco Rodrigo:</t>
        </r>
        <r>
          <rPr>
            <sz val="9"/>
            <color indexed="81"/>
            <rFont val="Tahoma"/>
            <family val="2"/>
          </rPr>
          <t xml:space="preserve">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t>
        </r>
      </text>
    </comment>
    <comment ref="CP19" authorId="0" shapeId="0" xr:uid="{00000000-0006-0000-0000-000077000000}">
      <text>
        <r>
          <rPr>
            <b/>
            <sz val="9"/>
            <color rgb="FF000000"/>
            <rFont val="Tahoma"/>
            <family val="2"/>
          </rPr>
          <t>Polanco Rodrigo:</t>
        </r>
        <r>
          <rPr>
            <sz val="9"/>
            <color rgb="FF000000"/>
            <rFont val="Tahoma"/>
            <family val="2"/>
          </rPr>
          <t xml:space="preserve">
</t>
        </r>
        <r>
          <rPr>
            <sz val="9"/>
            <color rgb="FF000000"/>
            <rFont val="Tahoma"/>
            <family val="2"/>
          </rPr>
          <t xml:space="preserve">Art. 109(a)
</t>
        </r>
        <r>
          <rPr>
            <sz val="9"/>
            <color rgb="FF000000"/>
            <rFont val="Tahoma"/>
            <family val="2"/>
          </rPr>
          <t xml:space="preserve">
</t>
        </r>
        <r>
          <rPr>
            <sz val="9"/>
            <color rgb="FF000000"/>
            <rFont val="Tahoma"/>
            <family val="2"/>
          </rPr>
          <t xml:space="preserve">(a) telecommunications services means the transport of electro-magnetic signals  sound, </t>
        </r>
        <r>
          <rPr>
            <b/>
            <sz val="9"/>
            <color rgb="FF000000"/>
            <rFont val="Tahoma"/>
            <family val="2"/>
          </rPr>
          <t>data</t>
        </r>
        <r>
          <rPr>
            <sz val="9"/>
            <color rgb="FF000000"/>
            <rFont val="Tahoma"/>
            <family val="2"/>
          </rPr>
          <t xml:space="preserve"> image and any combinations thereof, excluding broadcasting (1).
</t>
        </r>
        <r>
          <rPr>
            <sz val="9"/>
            <color rgb="FF000000"/>
            <rFont val="Tahoma"/>
            <family val="2"/>
          </rPr>
          <t xml:space="preserve">Therefore, commitments in this sector do not cover the economic activity consisting of content provision which require telecommunications services for its transport. The provision of that content, transported via a telecommunications service, is subject to the specific
</t>
        </r>
        <r>
          <rPr>
            <sz val="9"/>
            <color rgb="FF000000"/>
            <rFont val="Tahoma"/>
            <family val="2"/>
          </rPr>
          <t>commitments undertaken by the Parties in other relevant sectors.</t>
        </r>
      </text>
    </comment>
    <comment ref="CS19" authorId="0" shapeId="0" xr:uid="{00000000-0006-0000-0000-000078000000}">
      <text>
        <r>
          <rPr>
            <b/>
            <sz val="9"/>
            <color rgb="FF000000"/>
            <rFont val="Tahoma"/>
            <family val="2"/>
          </rPr>
          <t>Polanco Rodrigo:</t>
        </r>
        <r>
          <rPr>
            <sz val="9"/>
            <color rgb="FF000000"/>
            <rFont val="Tahoma"/>
            <family val="2"/>
          </rPr>
          <t xml:space="preserve">
</t>
        </r>
        <r>
          <rPr>
            <sz val="9"/>
            <color rgb="FF000000"/>
            <rFont val="Tahoma"/>
            <family val="2"/>
          </rPr>
          <t xml:space="preserve">Art.117.9.
</t>
        </r>
        <r>
          <rPr>
            <sz val="9"/>
            <color rgb="FF000000"/>
            <rFont val="Tahoma"/>
            <family val="2"/>
          </rPr>
          <t xml:space="preserve">financial service means any service of a financial nature offered by a financial service supplier of a Party. Financial
</t>
        </r>
        <r>
          <rPr>
            <sz val="9"/>
            <color rgb="FF000000"/>
            <rFont val="Tahoma"/>
            <family val="2"/>
          </rPr>
          <t xml:space="preserve">services comprise the following activities:
</t>
        </r>
        <r>
          <rPr>
            <sz val="9"/>
            <color rgb="FF000000"/>
            <rFont val="Tahoma"/>
            <family val="2"/>
          </rPr>
          <t xml:space="preserve">
</t>
        </r>
        <r>
          <rPr>
            <sz val="9"/>
            <color rgb="FF000000"/>
            <rFont val="Tahoma"/>
            <family val="2"/>
          </rPr>
          <t xml:space="preserve">(xv) provision and transfer of financial information, and financial data 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 xml:space="preserve">Article 122
</t>
        </r>
        <r>
          <rPr>
            <sz val="9"/>
            <color rgb="FF000000"/>
            <rFont val="Tahoma"/>
            <family val="2"/>
          </rPr>
          <t xml:space="preserve">Data processing in the financial services sector
</t>
        </r>
        <r>
          <rPr>
            <sz val="9"/>
            <color rgb="FF000000"/>
            <rFont val="Tahoma"/>
            <family val="2"/>
          </rPr>
          <t xml:space="preserve">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 xml:space="preserve">2. Where the information referred to in paragraph 1 consists of or contains personal data, the transfer of such
</t>
        </r>
        <r>
          <rPr>
            <sz val="9"/>
            <color rgb="FF000000"/>
            <rFont val="Tahoma"/>
            <family val="2"/>
          </rPr>
          <t xml:space="preserve">information from the territory of one Party to the territory of the other Party shall take place in accordance with the
</t>
        </r>
        <r>
          <rPr>
            <sz val="9"/>
            <color rgb="FF000000"/>
            <rFont val="Tahoma"/>
            <family val="2"/>
          </rPr>
          <t xml:space="preserve">domestic law regulating the protection of individuals with respect to the transferring and processing of personal data of the Party out of whose territory the information is transferred.
</t>
        </r>
        <r>
          <rPr>
            <sz val="9"/>
            <color rgb="FF000000"/>
            <rFont val="Tahoma"/>
            <family val="2"/>
          </rPr>
          <t xml:space="preserve">
</t>
        </r>
        <r>
          <rPr>
            <sz val="9"/>
            <color rgb="FF000000"/>
            <rFont val="Tahoma"/>
            <family val="2"/>
          </rPr>
          <t>Understanding on Commitments in Financial Services</t>
        </r>
      </text>
    </comment>
    <comment ref="CU19" authorId="1" shapeId="0" xr:uid="{00000000-0006-0000-0000-000079000000}">
      <text>
        <r>
          <rPr>
            <b/>
            <sz val="9"/>
            <color indexed="81"/>
            <rFont val="Segoe UI"/>
            <family val="2"/>
          </rPr>
          <t>Rahel Schär:</t>
        </r>
        <r>
          <rPr>
            <sz val="9"/>
            <color indexed="81"/>
            <rFont val="Segoe UI"/>
            <family val="2"/>
          </rPr>
          <t xml:space="preserve">
Art. 170(b) (ii) and (iii); Art. 55(g), Art. 168 protection of ip rights in accordance with the highest international standards</t>
        </r>
      </text>
    </comment>
    <comment ref="CV19" authorId="2" shapeId="0" xr:uid="{00000000-0006-0000-0000-00007A000000}">
      <text>
        <r>
          <rPr>
            <b/>
            <sz val="9"/>
            <color indexed="81"/>
            <rFont val="Segoe UI"/>
            <family val="2"/>
          </rPr>
          <t>Schär Rahel:</t>
        </r>
        <r>
          <rPr>
            <sz val="9"/>
            <color indexed="81"/>
            <rFont val="Segoe UI"/>
            <family val="2"/>
          </rPr>
          <t xml:space="preserve">
Art. 170</t>
        </r>
      </text>
    </comment>
    <comment ref="CW19" authorId="1" shapeId="0" xr:uid="{00000000-0006-0000-0000-00007B000000}">
      <text>
        <r>
          <rPr>
            <b/>
            <sz val="9"/>
            <color indexed="81"/>
            <rFont val="Segoe UI"/>
            <family val="2"/>
          </rPr>
          <t>Rahel Schär:</t>
        </r>
        <r>
          <rPr>
            <sz val="9"/>
            <color indexed="81"/>
            <rFont val="Segoe UI"/>
            <family val="2"/>
          </rPr>
          <t xml:space="preserve">
Art. 170(a)(i): adherence to TRIPS</t>
        </r>
      </text>
    </comment>
    <comment ref="CZ19" authorId="1" shapeId="0" xr:uid="{00000000-0006-0000-0000-00007C000000}">
      <text>
        <r>
          <rPr>
            <b/>
            <sz val="9"/>
            <color indexed="81"/>
            <rFont val="Segoe UI"/>
            <family val="2"/>
          </rPr>
          <t>Rahel Schär:</t>
        </r>
        <r>
          <rPr>
            <sz val="9"/>
            <color indexed="81"/>
            <rFont val="Segoe UI"/>
            <family val="2"/>
          </rPr>
          <t xml:space="preserve">
Art. 31:2(a), cooperation on copyright and related rights</t>
        </r>
      </text>
    </comment>
    <comment ref="DC19" authorId="1" shapeId="0" xr:uid="{00000000-0006-0000-0000-00007D000000}">
      <text>
        <r>
          <rPr>
            <b/>
            <sz val="9"/>
            <color indexed="81"/>
            <rFont val="Segoe UI"/>
            <family val="2"/>
          </rPr>
          <t>Rahel Schär:</t>
        </r>
        <r>
          <rPr>
            <sz val="9"/>
            <color indexed="81"/>
            <rFont val="Segoe UI"/>
            <family val="2"/>
          </rPr>
          <t xml:space="preserve">
Art. 32:2(a), cooperation on the protection of undisclosed information and Art. 169</t>
        </r>
      </text>
    </comment>
    <comment ref="DQ19" authorId="0" shapeId="0" xr:uid="{00000000-0006-0000-0000-00007E000000}">
      <text>
        <r>
          <rPr>
            <b/>
            <sz val="9"/>
            <color indexed="81"/>
            <rFont val="Tahoma"/>
            <family val="2"/>
          </rPr>
          <t>Polanco Rodrigo:</t>
        </r>
        <r>
          <rPr>
            <sz val="9"/>
            <color indexed="81"/>
            <rFont val="Tahoma"/>
            <family val="2"/>
          </rPr>
          <t xml:space="preserve">
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t>
        </r>
      </text>
    </comment>
    <comment ref="DR19" authorId="0" shapeId="0" xr:uid="{00000000-0006-0000-0000-00007F000000}">
      <text>
        <r>
          <rPr>
            <b/>
            <sz val="9"/>
            <color indexed="81"/>
            <rFont val="Tahoma"/>
            <family val="2"/>
          </rPr>
          <t>Polanco Rodrigo:</t>
        </r>
        <r>
          <rPr>
            <sz val="9"/>
            <color indexed="81"/>
            <rFont val="Tahoma"/>
            <family val="2"/>
          </rPr>
          <t xml:space="preserve">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t>
        </r>
      </text>
    </comment>
    <comment ref="DU19" authorId="0" shapeId="0" xr:uid="{00000000-0006-0000-0000-000080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DC20" authorId="2" shapeId="0" xr:uid="{00000000-0006-0000-0000-000081000000}">
      <text>
        <r>
          <rPr>
            <b/>
            <sz val="9"/>
            <color indexed="81"/>
            <rFont val="Segoe UI"/>
            <family val="2"/>
          </rPr>
          <t>Schär Rahel:</t>
        </r>
        <r>
          <rPr>
            <sz val="9"/>
            <color indexed="81"/>
            <rFont val="Segoe UI"/>
            <family val="2"/>
          </rPr>
          <t xml:space="preserve">
Art. 26:2</t>
        </r>
      </text>
    </comment>
    <comment ref="DC21" authorId="2" shapeId="0" xr:uid="{00000000-0006-0000-0000-000082000000}">
      <text>
        <r>
          <rPr>
            <b/>
            <sz val="9"/>
            <color indexed="81"/>
            <rFont val="Segoe UI"/>
            <family val="2"/>
          </rPr>
          <t>Schär Rahel:</t>
        </r>
        <r>
          <rPr>
            <sz val="9"/>
            <color indexed="81"/>
            <rFont val="Segoe UI"/>
            <family val="2"/>
          </rPr>
          <t xml:space="preserve">
Art. 27:2 "unpublished konw-how information"</t>
        </r>
      </text>
    </comment>
    <comment ref="CV22" authorId="2" shapeId="0" xr:uid="{00000000-0006-0000-0000-000083000000}">
      <text>
        <r>
          <rPr>
            <b/>
            <sz val="9"/>
            <color indexed="81"/>
            <rFont val="Segoe UI"/>
            <family val="2"/>
          </rPr>
          <t>Schär Rahel:</t>
        </r>
        <r>
          <rPr>
            <sz val="9"/>
            <color indexed="81"/>
            <rFont val="Segoe UI"/>
            <family val="2"/>
          </rPr>
          <t xml:space="preserve">
Art. 24:1 and Annex II</t>
        </r>
      </text>
    </comment>
    <comment ref="CW22" authorId="2" shapeId="0" xr:uid="{00000000-0006-0000-0000-000084000000}">
      <text>
        <r>
          <rPr>
            <b/>
            <sz val="9"/>
            <color indexed="81"/>
            <rFont val="Segoe UI"/>
            <family val="2"/>
          </rPr>
          <t>Schär Rahel:</t>
        </r>
        <r>
          <rPr>
            <sz val="9"/>
            <color indexed="81"/>
            <rFont val="Segoe UI"/>
            <family val="2"/>
          </rPr>
          <t xml:space="preserve">
Art. 24:1 and Annex II:1</t>
        </r>
      </text>
    </comment>
    <comment ref="DC22" authorId="2" shapeId="0" xr:uid="{00000000-0006-0000-0000-000085000000}">
      <text>
        <r>
          <rPr>
            <b/>
            <sz val="9"/>
            <color indexed="81"/>
            <rFont val="Segoe UI"/>
            <family val="2"/>
          </rPr>
          <t>Schär Rahel:</t>
        </r>
        <r>
          <rPr>
            <sz val="9"/>
            <color indexed="81"/>
            <rFont val="Segoe UI"/>
            <family val="2"/>
          </rPr>
          <t xml:space="preserve">
Art. 24:2</t>
        </r>
      </text>
    </comment>
    <comment ref="CV23" authorId="2" shapeId="0" xr:uid="{00000000-0006-0000-0000-000086000000}">
      <text>
        <r>
          <rPr>
            <b/>
            <sz val="9"/>
            <color indexed="81"/>
            <rFont val="Segoe UI"/>
            <family val="2"/>
          </rPr>
          <t>Schär Rahel:</t>
        </r>
        <r>
          <rPr>
            <sz val="9"/>
            <color indexed="81"/>
            <rFont val="Segoe UI"/>
            <family val="2"/>
          </rPr>
          <t xml:space="preserve">
Art. 25:1 and Annex II</t>
        </r>
      </text>
    </comment>
    <comment ref="CW23" authorId="2" shapeId="0" xr:uid="{00000000-0006-0000-0000-000087000000}">
      <text>
        <r>
          <rPr>
            <b/>
            <sz val="9"/>
            <color indexed="81"/>
            <rFont val="Segoe UI"/>
            <family val="2"/>
          </rPr>
          <t>Schär Rahel:</t>
        </r>
        <r>
          <rPr>
            <sz val="9"/>
            <color indexed="81"/>
            <rFont val="Segoe UI"/>
            <family val="2"/>
          </rPr>
          <t xml:space="preserve">
Art. 25:1 and Annex II</t>
        </r>
      </text>
    </comment>
    <comment ref="DC23" authorId="2" shapeId="0" xr:uid="{00000000-0006-0000-0000-000088000000}">
      <text>
        <r>
          <rPr>
            <b/>
            <sz val="9"/>
            <color indexed="81"/>
            <rFont val="Segoe UI"/>
            <family val="2"/>
          </rPr>
          <t>Schär Rahel:</t>
        </r>
        <r>
          <rPr>
            <sz val="9"/>
            <color indexed="81"/>
            <rFont val="Segoe UI"/>
            <family val="2"/>
          </rPr>
          <t xml:space="preserve">
Art. 25:2</t>
        </r>
      </text>
    </comment>
    <comment ref="CU24" authorId="2" shapeId="0" xr:uid="{00000000-0006-0000-0000-000089000000}">
      <text>
        <r>
          <rPr>
            <b/>
            <sz val="9"/>
            <color indexed="81"/>
            <rFont val="Segoe UI"/>
            <family val="2"/>
          </rPr>
          <t>Schär Rahel:</t>
        </r>
        <r>
          <rPr>
            <sz val="9"/>
            <color indexed="81"/>
            <rFont val="Segoe UI"/>
            <family val="2"/>
          </rPr>
          <t xml:space="preserve">
Art. 16.1:2, Art. 16.3</t>
        </r>
      </text>
    </comment>
    <comment ref="CW24" authorId="2" shapeId="0" xr:uid="{00000000-0006-0000-0000-00008A000000}">
      <text>
        <r>
          <rPr>
            <b/>
            <sz val="9"/>
            <color indexed="81"/>
            <rFont val="Segoe UI"/>
            <family val="2"/>
          </rPr>
          <t>Schär Rahel:</t>
        </r>
        <r>
          <rPr>
            <sz val="9"/>
            <color indexed="81"/>
            <rFont val="Segoe UI"/>
            <family val="2"/>
          </rPr>
          <t xml:space="preserve">
Art. 16.1:2</t>
        </r>
      </text>
    </comment>
    <comment ref="AE25" authorId="0" shapeId="0" xr:uid="{00000000-0006-0000-0000-00008B000000}">
      <text>
        <r>
          <rPr>
            <b/>
            <sz val="9"/>
            <color indexed="81"/>
            <rFont val="Tahoma"/>
            <family val="2"/>
          </rPr>
          <t>Polanco Rodrigo:</t>
        </r>
        <r>
          <rPr>
            <sz val="9"/>
            <color indexed="81"/>
            <rFont val="Tahoma"/>
            <family val="2"/>
          </rPr>
          <t xml:space="preserve">
Chaptar 14, Art. 9
Chapter is subject to general (Art. 18) and specific exceptions (Art. 19) of Chap. 7 (Trade in Services)</t>
        </r>
      </text>
    </comment>
    <comment ref="AF25" authorId="0" shapeId="0" xr:uid="{00000000-0006-0000-0000-00008C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G25" authorId="0" shapeId="0" xr:uid="{00000000-0006-0000-0000-00008D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H25" authorId="0" shapeId="0" xr:uid="{00000000-0006-0000-0000-00008E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I25" authorId="0" shapeId="0" xr:uid="{00000000-0006-0000-0000-00008F000000}">
      <text>
        <r>
          <rPr>
            <b/>
            <sz val="9"/>
            <color indexed="81"/>
            <rFont val="Tahoma"/>
            <family val="2"/>
          </rPr>
          <t>Polanco Rodrigo:</t>
        </r>
        <r>
          <rPr>
            <sz val="9"/>
            <color indexed="81"/>
            <rFont val="Tahoma"/>
            <family val="2"/>
          </rPr>
          <t xml:space="preserve">
Chapter 14, 
Soft
Preamble 
Hard
Art. 4.2(a)</t>
        </r>
      </text>
    </comment>
    <comment ref="AJ25" authorId="0" shapeId="0" xr:uid="{00000000-0006-0000-0000-000090000000}">
      <text>
        <r>
          <rPr>
            <b/>
            <sz val="9"/>
            <color rgb="FF000000"/>
            <rFont val="Tahoma"/>
            <family val="2"/>
          </rPr>
          <t>Polanco Rodrigo:</t>
        </r>
        <r>
          <rPr>
            <sz val="9"/>
            <color rgb="FF000000"/>
            <rFont val="Tahoma"/>
            <family val="2"/>
          </rPr>
          <t xml:space="preserve">
</t>
        </r>
        <r>
          <rPr>
            <sz val="9"/>
            <color rgb="FF000000"/>
            <rFont val="Tahoma"/>
            <family val="2"/>
          </rPr>
          <t>Chap. 14, preamble</t>
        </r>
      </text>
    </comment>
    <comment ref="AK25" authorId="0" shapeId="0" xr:uid="{00000000-0006-0000-0000-000091000000}">
      <text>
        <r>
          <rPr>
            <b/>
            <sz val="9"/>
            <color indexed="81"/>
            <rFont val="Tahoma"/>
            <family val="2"/>
          </rPr>
          <t>Polanco Rodrigo:</t>
        </r>
        <r>
          <rPr>
            <sz val="9"/>
            <color indexed="81"/>
            <rFont val="Tahoma"/>
            <family val="2"/>
          </rPr>
          <t xml:space="preserve">
Chapter 14, Art. 3</t>
        </r>
      </text>
    </comment>
    <comment ref="AN25" authorId="0" shapeId="0" xr:uid="{00000000-0006-0000-0000-000092000000}">
      <text>
        <r>
          <rPr>
            <b/>
            <sz val="9"/>
            <color indexed="81"/>
            <rFont val="Tahoma"/>
            <family val="2"/>
          </rPr>
          <t>Polanco Rodrigo:</t>
        </r>
        <r>
          <rPr>
            <sz val="9"/>
            <color indexed="81"/>
            <rFont val="Tahoma"/>
            <family val="2"/>
          </rPr>
          <t xml:space="preserve">
Chapter 14, Art. 4.1
</t>
        </r>
      </text>
    </comment>
    <comment ref="AO25" authorId="0" shapeId="0" xr:uid="{00000000-0006-0000-0000-000093000000}">
      <text>
        <r>
          <rPr>
            <b/>
            <sz val="9"/>
            <color indexed="81"/>
            <rFont val="Tahoma"/>
            <family val="2"/>
          </rPr>
          <t>Polanco Rodrigo:</t>
        </r>
        <r>
          <rPr>
            <sz val="9"/>
            <color indexed="81"/>
            <rFont val="Tahoma"/>
            <family val="2"/>
          </rPr>
          <t xml:space="preserve">
Chapter 14, Art. 4.1
</t>
        </r>
      </text>
    </comment>
    <comment ref="AS25" authorId="0" shapeId="0" xr:uid="{00000000-0006-0000-0000-00009400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2
</t>
        </r>
      </text>
    </comment>
    <comment ref="AY25" authorId="0" shapeId="0" xr:uid="{00000000-0006-0000-0000-000095000000}">
      <text>
        <r>
          <rPr>
            <b/>
            <sz val="9"/>
            <color indexed="81"/>
            <rFont val="Tahoma"/>
            <family val="2"/>
          </rPr>
          <t>Polanco Rodrigo:</t>
        </r>
        <r>
          <rPr>
            <sz val="9"/>
            <color indexed="81"/>
            <rFont val="Tahoma"/>
            <family val="2"/>
          </rPr>
          <t xml:space="preserve">
Chapter 14, Art. 8</t>
        </r>
      </text>
    </comment>
    <comment ref="BC25" authorId="0" shapeId="0" xr:uid="{00000000-0006-0000-0000-000096000000}">
      <text>
        <r>
          <rPr>
            <b/>
            <sz val="9"/>
            <color indexed="81"/>
            <rFont val="Tahoma"/>
            <family val="2"/>
          </rPr>
          <t>Polanco Rodrigo:</t>
        </r>
        <r>
          <rPr>
            <sz val="9"/>
            <color indexed="81"/>
            <rFont val="Tahoma"/>
            <family val="2"/>
          </rPr>
          <t xml:space="preserve">
Chapter 14, Art. 6
</t>
        </r>
      </text>
    </comment>
    <comment ref="BF25" authorId="0" shapeId="0" xr:uid="{00000000-0006-0000-0000-000097000000}">
      <text>
        <r>
          <rPr>
            <b/>
            <sz val="9"/>
            <color indexed="81"/>
            <rFont val="Tahoma"/>
            <family val="2"/>
          </rPr>
          <t>Polanco Rodrigo:</t>
        </r>
        <r>
          <rPr>
            <sz val="9"/>
            <color indexed="81"/>
            <rFont val="Tahoma"/>
            <family val="2"/>
          </rPr>
          <t xml:space="preserve">
Chapter 14, Art. 7.1
</t>
        </r>
      </text>
    </comment>
    <comment ref="BG25" authorId="0" shapeId="0" xr:uid="{00000000-0006-0000-0000-000098000000}">
      <text>
        <r>
          <rPr>
            <b/>
            <sz val="9"/>
            <color indexed="81"/>
            <rFont val="Tahoma"/>
            <family val="2"/>
          </rPr>
          <t>Polanco Rodrigo:</t>
        </r>
        <r>
          <rPr>
            <sz val="9"/>
            <color indexed="81"/>
            <rFont val="Tahoma"/>
            <family val="2"/>
          </rPr>
          <t xml:space="preserve">
Chapter 14, Art. 7.2
</t>
        </r>
      </text>
    </comment>
    <comment ref="BR25" authorId="0" shapeId="0" xr:uid="{00000000-0006-0000-0000-000099000000}">
      <text>
        <r>
          <rPr>
            <b/>
            <sz val="9"/>
            <color indexed="81"/>
            <rFont val="Tahoma"/>
            <family val="2"/>
          </rPr>
          <t>Polanco Rodrigo:</t>
        </r>
        <r>
          <rPr>
            <sz val="9"/>
            <color indexed="81"/>
            <rFont val="Tahoma"/>
            <family val="2"/>
          </rPr>
          <t xml:space="preserve">
Chapt. 14 Art. 8.3, regarding paperless trading</t>
        </r>
      </text>
    </comment>
    <comment ref="CB25" authorId="0" shapeId="0" xr:uid="{00000000-0006-0000-0000-00009A000000}">
      <text>
        <r>
          <rPr>
            <b/>
            <sz val="9"/>
            <color rgb="FF000000"/>
            <rFont val="Tahoma"/>
            <family val="2"/>
          </rPr>
          <t>Polanco Rodrigo:</t>
        </r>
        <r>
          <rPr>
            <sz val="9"/>
            <color rgb="FF000000"/>
            <rFont val="Tahoma"/>
            <family val="2"/>
          </rPr>
          <t xml:space="preserve">
</t>
        </r>
        <r>
          <rPr>
            <sz val="9"/>
            <color rgb="FF000000"/>
            <rFont val="Tahoma"/>
            <family val="2"/>
          </rPr>
          <t xml:space="preserve">Chaptar 14, Art. 2.6
</t>
        </r>
      </text>
    </comment>
    <comment ref="CC25" authorId="0" shapeId="0" xr:uid="{00000000-0006-0000-0000-00009B000000}">
      <text>
        <r>
          <rPr>
            <b/>
            <sz val="9"/>
            <color indexed="81"/>
            <rFont val="Tahoma"/>
            <family val="2"/>
          </rPr>
          <t>Polanco Rodrigo:</t>
        </r>
        <r>
          <rPr>
            <sz val="9"/>
            <color indexed="81"/>
            <rFont val="Tahoma"/>
            <family val="2"/>
          </rPr>
          <t xml:space="preserve">
Chaptar 14, Art. 2.6
</t>
        </r>
      </text>
    </comment>
    <comment ref="CL25" authorId="0" shapeId="0" xr:uid="{00000000-0006-0000-0000-00009C000000}">
      <text>
        <r>
          <rPr>
            <b/>
            <sz val="9"/>
            <color indexed="81"/>
            <rFont val="Tahoma"/>
            <family val="2"/>
          </rPr>
          <t>Polanco Rodrigo:</t>
        </r>
        <r>
          <rPr>
            <sz val="9"/>
            <color indexed="81"/>
            <rFont val="Tahoma"/>
            <family val="2"/>
          </rPr>
          <t xml:space="preserve">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P25" authorId="3" shapeId="0" xr:uid="{00000000-0006-0000-0000-00009D000000}">
      <text>
        <r>
          <rPr>
            <b/>
            <sz val="9"/>
            <color rgb="FF000000"/>
            <rFont val="Tahoma"/>
            <family val="2"/>
          </rPr>
          <t>Rodrigo Polanco:</t>
        </r>
        <r>
          <rPr>
            <sz val="9"/>
            <color rgb="FF000000"/>
            <rFont val="Tahoma"/>
            <family val="2"/>
          </rPr>
          <t xml:space="preserve">
</t>
        </r>
        <r>
          <rPr>
            <sz val="9"/>
            <color rgb="FF000000"/>
            <rFont val="Tahoma"/>
            <family val="2"/>
          </rPr>
          <t>Ch. 10, Art. 3.3</t>
        </r>
      </text>
    </comment>
    <comment ref="CS25" authorId="0" shapeId="0" xr:uid="{00000000-0006-0000-0000-00009E000000}">
      <text>
        <r>
          <rPr>
            <b/>
            <sz val="9"/>
            <color rgb="FF000000"/>
            <rFont val="Tahoma"/>
            <family val="2"/>
          </rPr>
          <t>Polanco Rodrigo:</t>
        </r>
        <r>
          <rPr>
            <sz val="9"/>
            <color rgb="FF000000"/>
            <rFont val="Tahoma"/>
            <family val="2"/>
          </rPr>
          <t xml:space="preserve">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U25" authorId="2" shapeId="0" xr:uid="{00000000-0006-0000-0000-00009F000000}">
      <text>
        <r>
          <rPr>
            <b/>
            <sz val="9"/>
            <color rgb="FF000000"/>
            <rFont val="Segoe UI"/>
            <family val="2"/>
          </rPr>
          <t>Schär Rahel:</t>
        </r>
        <r>
          <rPr>
            <sz val="9"/>
            <color rgb="FF000000"/>
            <rFont val="Segoe UI"/>
            <family val="2"/>
          </rPr>
          <t xml:space="preserve">
</t>
        </r>
        <r>
          <rPr>
            <sz val="9"/>
            <color rgb="FF000000"/>
            <rFont val="Segoe UI"/>
            <family val="2"/>
          </rPr>
          <t>Chapt. 13 Art. 2:2 and 3</t>
        </r>
      </text>
    </comment>
    <comment ref="CW25" authorId="2" shapeId="0" xr:uid="{00000000-0006-0000-0000-0000A0000000}">
      <text>
        <r>
          <rPr>
            <b/>
            <sz val="9"/>
            <color rgb="FF000000"/>
            <rFont val="Segoe UI"/>
            <family val="2"/>
          </rPr>
          <t>Schär Rahel:</t>
        </r>
        <r>
          <rPr>
            <sz val="9"/>
            <color rgb="FF000000"/>
            <rFont val="Segoe UI"/>
            <family val="2"/>
          </rPr>
          <t xml:space="preserve">
</t>
        </r>
        <r>
          <rPr>
            <sz val="9"/>
            <color rgb="FF000000"/>
            <rFont val="Segoe UI"/>
            <family val="2"/>
          </rPr>
          <t>Chapt. 13 Art. 2:1</t>
        </r>
      </text>
    </comment>
    <comment ref="DF25" authorId="2" shapeId="0" xr:uid="{00000000-0006-0000-0000-0000A1000000}">
      <text>
        <r>
          <rPr>
            <b/>
            <sz val="9"/>
            <color rgb="FF000000"/>
            <rFont val="Segoe UI"/>
            <family val="2"/>
          </rPr>
          <t>Schär Rahel:</t>
        </r>
        <r>
          <rPr>
            <sz val="9"/>
            <color rgb="FF000000"/>
            <rFont val="Segoe UI"/>
            <family val="2"/>
          </rPr>
          <t xml:space="preserve">
</t>
        </r>
        <r>
          <rPr>
            <sz val="9"/>
            <color rgb="FF000000"/>
            <rFont val="Segoe UI"/>
            <family val="2"/>
          </rPr>
          <t>Chapt. 13 Art. 7, regarding dispute settlement</t>
        </r>
      </text>
    </comment>
    <comment ref="DN25" authorId="1" shapeId="0" xr:uid="{00000000-0006-0000-0000-0000A2000000}">
      <text>
        <r>
          <rPr>
            <b/>
            <sz val="9"/>
            <color rgb="FF000000"/>
            <rFont val="Segoe UI"/>
            <family val="2"/>
          </rPr>
          <t>Rahel Schär:</t>
        </r>
        <r>
          <rPr>
            <sz val="9"/>
            <color rgb="FF000000"/>
            <rFont val="Segoe UI"/>
            <family val="2"/>
          </rPr>
          <t xml:space="preserve">
</t>
        </r>
        <r>
          <rPr>
            <sz val="9"/>
            <color rgb="FF000000"/>
            <rFont val="Segoe UI"/>
            <family val="2"/>
          </rPr>
          <t>Chapt. 13 Art. 3</t>
        </r>
      </text>
    </comment>
    <comment ref="DR25" authorId="0" shapeId="0" xr:uid="{00000000-0006-0000-0000-0000A3000000}">
      <text>
        <r>
          <rPr>
            <b/>
            <sz val="9"/>
            <color indexed="81"/>
            <rFont val="Tahoma"/>
            <family val="2"/>
          </rPr>
          <t>Polanco Rodrigo:</t>
        </r>
        <r>
          <rPr>
            <sz val="9"/>
            <color indexed="81"/>
            <rFont val="Tahoma"/>
            <family val="2"/>
          </rPr>
          <t xml:space="preserve">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r>
      </text>
    </comment>
    <comment ref="DT25" authorId="0" shapeId="0" xr:uid="{00000000-0006-0000-0000-0000A4000000}">
      <text>
        <r>
          <rPr>
            <b/>
            <sz val="9"/>
            <color indexed="81"/>
            <rFont val="Tahoma"/>
            <family val="2"/>
          </rPr>
          <t>Polanco Rodrigo:</t>
        </r>
        <r>
          <rPr>
            <sz val="9"/>
            <color indexed="81"/>
            <rFont val="Tahoma"/>
            <family val="2"/>
          </rPr>
          <t xml:space="preserve">
Art. 6.2.
The parties, when appropiate shall endeavour to develop further the use and product coverage of electronic means of data transfer, including health certificates</t>
        </r>
      </text>
    </comment>
    <comment ref="CU26" authorId="2" shapeId="0" xr:uid="{00000000-0006-0000-0000-0000A5000000}">
      <text>
        <r>
          <rPr>
            <b/>
            <sz val="9"/>
            <color indexed="81"/>
            <rFont val="Segoe UI"/>
            <family val="2"/>
          </rPr>
          <t>Schär Rahel:</t>
        </r>
        <r>
          <rPr>
            <sz val="9"/>
            <color indexed="81"/>
            <rFont val="Segoe UI"/>
            <family val="2"/>
          </rPr>
          <t xml:space="preserve">
Art. 24:1 with Annex II: 6 and 7</t>
        </r>
      </text>
    </comment>
    <comment ref="CV26" authorId="2" shapeId="0" xr:uid="{00000000-0006-0000-0000-0000A6000000}">
      <text>
        <r>
          <rPr>
            <b/>
            <sz val="9"/>
            <color indexed="81"/>
            <rFont val="Segoe UI"/>
            <family val="2"/>
          </rPr>
          <t>Schär Rahel:</t>
        </r>
        <r>
          <rPr>
            <sz val="9"/>
            <color indexed="81"/>
            <rFont val="Segoe UI"/>
            <family val="2"/>
          </rPr>
          <t xml:space="preserve">
Art. 24:1 with Annex II</t>
        </r>
      </text>
    </comment>
    <comment ref="CW26" authorId="2" shapeId="0" xr:uid="{00000000-0006-0000-0000-0000A7000000}">
      <text>
        <r>
          <rPr>
            <b/>
            <sz val="9"/>
            <color rgb="FF000000"/>
            <rFont val="Segoe UI"/>
            <family val="2"/>
          </rPr>
          <t>Schär Rahel:</t>
        </r>
        <r>
          <rPr>
            <sz val="9"/>
            <color rgb="FF000000"/>
            <rFont val="Segoe UI"/>
            <family val="2"/>
          </rPr>
          <t xml:space="preserve">
</t>
        </r>
        <r>
          <rPr>
            <sz val="9"/>
            <color rgb="FF000000"/>
            <rFont val="Segoe UI"/>
            <family val="2"/>
          </rPr>
          <t>Art. 24:1 with Annex II: 2</t>
        </r>
      </text>
    </comment>
    <comment ref="DC26" authorId="2" shapeId="0" xr:uid="{00000000-0006-0000-0000-0000A8000000}">
      <text>
        <r>
          <rPr>
            <b/>
            <sz val="9"/>
            <color indexed="81"/>
            <rFont val="Segoe UI"/>
            <family val="2"/>
          </rPr>
          <t>Schär Rahel:</t>
        </r>
        <r>
          <rPr>
            <sz val="9"/>
            <color indexed="81"/>
            <rFont val="Segoe UI"/>
            <family val="2"/>
          </rPr>
          <t xml:space="preserve">
Art. 24:2</t>
        </r>
      </text>
    </comment>
    <comment ref="CV27" authorId="1" shapeId="0" xr:uid="{00000000-0006-0000-0000-0000A9000000}">
      <text>
        <r>
          <rPr>
            <b/>
            <sz val="9"/>
            <color indexed="81"/>
            <rFont val="Segoe UI"/>
            <family val="2"/>
          </rPr>
          <t>Rahel Schär:</t>
        </r>
        <r>
          <rPr>
            <sz val="9"/>
            <color indexed="81"/>
            <rFont val="Segoe UI"/>
            <family val="2"/>
          </rPr>
          <t xml:space="preserve">
Art. 27:1 with Annex IV</t>
        </r>
      </text>
    </comment>
    <comment ref="CW27" authorId="2" shapeId="0" xr:uid="{00000000-0006-0000-0000-0000AA000000}">
      <text>
        <r>
          <rPr>
            <b/>
            <sz val="9"/>
            <color indexed="81"/>
            <rFont val="Segoe UI"/>
            <family val="2"/>
          </rPr>
          <t>Schär Rahel:</t>
        </r>
        <r>
          <rPr>
            <sz val="9"/>
            <color indexed="81"/>
            <rFont val="Segoe UI"/>
            <family val="2"/>
          </rPr>
          <t xml:space="preserve">
Art. 27:1 with Annex IV</t>
        </r>
      </text>
    </comment>
    <comment ref="DC27" authorId="2" shapeId="0" xr:uid="{00000000-0006-0000-0000-0000AB000000}">
      <text>
        <r>
          <rPr>
            <b/>
            <sz val="9"/>
            <color indexed="81"/>
            <rFont val="Segoe UI"/>
            <family val="2"/>
          </rPr>
          <t>Schär Rahel:</t>
        </r>
        <r>
          <rPr>
            <sz val="9"/>
            <color indexed="81"/>
            <rFont val="Segoe UI"/>
            <family val="2"/>
          </rPr>
          <t xml:space="preserve">
Art. 27:2</t>
        </r>
      </text>
    </comment>
    <comment ref="CU28" authorId="1" shapeId="0" xr:uid="{00000000-0006-0000-0000-0000AC000000}">
      <text>
        <r>
          <rPr>
            <b/>
            <sz val="9"/>
            <color rgb="FF000000"/>
            <rFont val="Segoe UI"/>
            <family val="2"/>
          </rPr>
          <t>Rahel Schär:</t>
        </r>
        <r>
          <rPr>
            <sz val="9"/>
            <color rgb="FF000000"/>
            <rFont val="Segoe UI"/>
            <family val="2"/>
          </rPr>
          <t xml:space="preserve">
</t>
        </r>
        <r>
          <rPr>
            <sz val="9"/>
            <color rgb="FF000000"/>
            <rFont val="Segoe UI"/>
            <family val="2"/>
          </rPr>
          <t>Art. 24 thogether with Annex 4</t>
        </r>
      </text>
    </comment>
    <comment ref="DB28" authorId="2" shapeId="0" xr:uid="{00000000-0006-0000-0000-0000AD000000}">
      <text>
        <r>
          <rPr>
            <b/>
            <sz val="9"/>
            <color rgb="FF000000"/>
            <rFont val="Segoe UI"/>
            <family val="2"/>
          </rPr>
          <t>Schär Rahel:</t>
        </r>
        <r>
          <rPr>
            <sz val="9"/>
            <color rgb="FF000000"/>
            <rFont val="Segoe UI"/>
            <family val="2"/>
          </rPr>
          <t xml:space="preserve">
</t>
        </r>
        <r>
          <rPr>
            <sz val="9"/>
            <color rgb="FF000000"/>
            <rFont val="Segoe UI"/>
            <family val="2"/>
          </rPr>
          <t>Art. 24:2</t>
        </r>
      </text>
    </comment>
    <comment ref="AA29" authorId="0" shapeId="0" xr:uid="{00000000-0006-0000-0000-0000AE000000}">
      <text>
        <r>
          <rPr>
            <b/>
            <sz val="9"/>
            <color indexed="81"/>
            <rFont val="Tahoma"/>
            <family val="2"/>
          </rPr>
          <t>Polanco Rodrigo:</t>
        </r>
        <r>
          <rPr>
            <sz val="9"/>
            <color indexed="81"/>
            <rFont val="Tahoma"/>
            <family val="2"/>
          </rPr>
          <t xml:space="preserve">
Art. 14.3:3</t>
        </r>
      </text>
    </comment>
    <comment ref="AB29" authorId="0" shapeId="0" xr:uid="{00000000-0006-0000-0000-0000AF000000}">
      <text>
        <r>
          <rPr>
            <b/>
            <sz val="9"/>
            <color indexed="81"/>
            <rFont val="Tahoma"/>
            <family val="2"/>
          </rPr>
          <t>Polanco Rodrigo:</t>
        </r>
        <r>
          <rPr>
            <sz val="9"/>
            <color indexed="81"/>
            <rFont val="Tahoma"/>
            <family val="2"/>
          </rPr>
          <t xml:space="preserve">
Art. 14.3:4</t>
        </r>
      </text>
    </comment>
    <comment ref="AE29" authorId="0" shapeId="0" xr:uid="{00000000-0006-0000-0000-0000B0000000}">
      <text>
        <r>
          <rPr>
            <b/>
            <sz val="9"/>
            <color indexed="81"/>
            <rFont val="Tahoma"/>
            <family val="2"/>
          </rPr>
          <t>Polanco Rodrigo:</t>
        </r>
        <r>
          <rPr>
            <sz val="9"/>
            <color indexed="81"/>
            <rFont val="Tahoma"/>
            <family val="2"/>
          </rPr>
          <t xml:space="preserve">
Art. 14.2</t>
        </r>
      </text>
    </comment>
    <comment ref="AF29" authorId="0" shapeId="0" xr:uid="{00000000-0006-0000-0000-0000B1000000}">
      <text>
        <r>
          <rPr>
            <b/>
            <sz val="9"/>
            <color indexed="81"/>
            <rFont val="Tahoma"/>
            <family val="2"/>
          </rPr>
          <t>Polanco Rodrigo:</t>
        </r>
        <r>
          <rPr>
            <sz val="9"/>
            <color indexed="81"/>
            <rFont val="Tahoma"/>
            <family val="2"/>
          </rPr>
          <t xml:space="preserve">
Market access: 
Art. 8.5, Annex 10 B (telecommunications); 
Art. 10.4, Annexes 10 B and C (financial institutions)
National treatment:
Art. 8.3, Annex 10 B (telecommunications); 
Art. 10.2 and Annex 10 B (financial institutions) </t>
        </r>
      </text>
    </comment>
    <comment ref="AG29" authorId="0" shapeId="0" xr:uid="{00000000-0006-0000-0000-0000B2000000}">
      <text>
        <r>
          <rPr>
            <b/>
            <sz val="9"/>
            <color indexed="81"/>
            <rFont val="Tahoma"/>
            <family val="2"/>
          </rPr>
          <t>Polanco Rodrigo:</t>
        </r>
        <r>
          <rPr>
            <sz val="9"/>
            <color indexed="81"/>
            <rFont val="Tahoma"/>
            <family val="2"/>
          </rPr>
          <t xml:space="preserve">
Market access: 
Art. 8.5, Annex 10 B (telecommunications); 
National treatment:
Art. 8.3, Annex 10 B (telecommunications); 
</t>
        </r>
      </text>
    </comment>
    <comment ref="AH29" authorId="0" shapeId="0" xr:uid="{00000000-0006-0000-0000-0000B3000000}">
      <text>
        <r>
          <rPr>
            <b/>
            <sz val="9"/>
            <color indexed="81"/>
            <rFont val="Tahoma"/>
            <family val="2"/>
          </rPr>
          <t>Polanco Rodrigo:</t>
        </r>
        <r>
          <rPr>
            <sz val="9"/>
            <color indexed="81"/>
            <rFont val="Tahoma"/>
            <family val="2"/>
          </rPr>
          <t xml:space="preserve">
Market access: 
Art. 10.4, Annexes 10 B and C (financial institutions)
National treatment:
Art. 10.2 and Annex 10 B (financial institutions) </t>
        </r>
      </text>
    </comment>
    <comment ref="AI29" authorId="0" shapeId="0" xr:uid="{00000000-0006-0000-0000-0000B4000000}">
      <text>
        <r>
          <rPr>
            <b/>
            <sz val="9"/>
            <color indexed="81"/>
            <rFont val="Tahoma"/>
            <family val="2"/>
          </rPr>
          <t>Polanco Rodrigo:</t>
        </r>
        <r>
          <rPr>
            <sz val="9"/>
            <color indexed="81"/>
            <rFont val="Tahoma"/>
            <family val="2"/>
          </rPr>
          <t xml:space="preserve">
Art. 14.1
</t>
        </r>
      </text>
    </comment>
    <comment ref="AJ29" authorId="0" shapeId="0" xr:uid="{00000000-0006-0000-0000-0000B5000000}">
      <text>
        <r>
          <rPr>
            <b/>
            <sz val="9"/>
            <color indexed="81"/>
            <rFont val="Tahoma"/>
            <family val="2"/>
          </rPr>
          <t>Polanco Rodrigo:</t>
        </r>
        <r>
          <rPr>
            <sz val="9"/>
            <color indexed="81"/>
            <rFont val="Tahoma"/>
            <family val="2"/>
          </rPr>
          <t xml:space="preserve">
Art. 14.1
</t>
        </r>
      </text>
    </comment>
    <comment ref="AK29" authorId="0" shapeId="0" xr:uid="{00000000-0006-0000-0000-0000B6000000}">
      <text>
        <r>
          <rPr>
            <b/>
            <sz val="9"/>
            <color indexed="81"/>
            <rFont val="Tahoma"/>
            <family val="2"/>
          </rPr>
          <t>Polanco Rodrigo:</t>
        </r>
        <r>
          <rPr>
            <sz val="9"/>
            <color indexed="81"/>
            <rFont val="Tahoma"/>
            <family val="2"/>
          </rPr>
          <t xml:space="preserve">
Art. 14.3:1</t>
        </r>
      </text>
    </comment>
    <comment ref="AM29" authorId="0" shapeId="0" xr:uid="{00000000-0006-0000-0000-0000B7000000}">
      <text>
        <r>
          <rPr>
            <b/>
            <sz val="9"/>
            <color indexed="81"/>
            <rFont val="Tahoma"/>
            <family val="2"/>
          </rPr>
          <t>Polanco Rodrigo:</t>
        </r>
        <r>
          <rPr>
            <sz val="9"/>
            <color indexed="81"/>
            <rFont val="Tahoma"/>
            <family val="2"/>
          </rPr>
          <t xml:space="preserve">
Chap. 20</t>
        </r>
      </text>
    </comment>
    <comment ref="BD29" authorId="0" shapeId="0" xr:uid="{00000000-0006-0000-0000-0000B8000000}">
      <text>
        <r>
          <rPr>
            <b/>
            <sz val="9"/>
            <color rgb="FF000000"/>
            <rFont val="Tahoma"/>
            <family val="2"/>
          </rPr>
          <t>Polanco Rodrigo:</t>
        </r>
        <r>
          <rPr>
            <sz val="9"/>
            <color rgb="FF000000"/>
            <rFont val="Tahoma"/>
            <family val="2"/>
          </rPr>
          <t xml:space="preserve">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t>
        </r>
      </text>
    </comment>
    <comment ref="BH29" authorId="0" shapeId="0" xr:uid="{00000000-0006-0000-0000-0000B9000000}">
      <text>
        <r>
          <rPr>
            <b/>
            <sz val="9"/>
            <color indexed="81"/>
            <rFont val="Tahoma"/>
            <family val="2"/>
          </rPr>
          <t>Polanco Rodrigo:</t>
        </r>
        <r>
          <rPr>
            <sz val="9"/>
            <color indexed="81"/>
            <rFont val="Tahoma"/>
            <family val="2"/>
          </rPr>
          <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W29" authorId="0" shapeId="0" xr:uid="{00000000-0006-0000-0000-0000BA000000}">
      <text>
        <r>
          <rPr>
            <b/>
            <sz val="9"/>
            <color indexed="81"/>
            <rFont val="Tahoma"/>
            <family val="2"/>
          </rPr>
          <t>Polanco Rodrigo:</t>
        </r>
        <r>
          <rPr>
            <sz val="9"/>
            <color indexed="81"/>
            <rFont val="Tahoma"/>
            <family val="2"/>
          </rPr>
          <t xml:space="preserve">
Art. 21.1.2, with reference to GATS Art. XIV</t>
        </r>
      </text>
    </comment>
    <comment ref="BY29" authorId="0" shapeId="0" xr:uid="{00000000-0006-0000-0000-0000BB000000}">
      <text>
        <r>
          <rPr>
            <b/>
            <sz val="9"/>
            <color indexed="81"/>
            <rFont val="Tahoma"/>
            <family val="2"/>
          </rPr>
          <t>Polanco Rodrigo:</t>
        </r>
        <r>
          <rPr>
            <sz val="9"/>
            <color indexed="81"/>
            <rFont val="Tahoma"/>
            <family val="2"/>
          </rPr>
          <t xml:space="preserve">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29" authorId="0" shapeId="0" xr:uid="{00000000-0006-0000-0000-0000BC000000}">
      <text>
        <r>
          <rPr>
            <b/>
            <sz val="9"/>
            <color indexed="81"/>
            <rFont val="Tahoma"/>
            <family val="2"/>
          </rPr>
          <t>Polanco Rodrigo:</t>
        </r>
        <r>
          <rPr>
            <sz val="9"/>
            <color indexed="81"/>
            <rFont val="Tahoma"/>
            <family val="2"/>
          </rPr>
          <t xml:space="preserve">
Art. 14.3.1, fn 14-1</t>
        </r>
      </text>
    </comment>
    <comment ref="CB29" authorId="0" shapeId="0" xr:uid="{00000000-0006-0000-0000-0000BD000000}">
      <text>
        <r>
          <rPr>
            <b/>
            <sz val="9"/>
            <color indexed="81"/>
            <rFont val="Tahoma"/>
            <family val="2"/>
          </rPr>
          <t>Polanco Rodrigo:</t>
        </r>
        <r>
          <rPr>
            <sz val="9"/>
            <color indexed="81"/>
            <rFont val="Tahoma"/>
            <family val="2"/>
          </rPr>
          <t xml:space="preserve">
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
        </r>
      </text>
    </comment>
    <comment ref="CE29" authorId="3" shapeId="0" xr:uid="{00000000-0006-0000-0000-0000BE000000}">
      <text>
        <r>
          <rPr>
            <b/>
            <sz val="9"/>
            <color rgb="FF000000"/>
            <rFont val="Tahoma"/>
            <family val="2"/>
          </rPr>
          <t>Rodrigo Polanco:</t>
        </r>
        <r>
          <rPr>
            <sz val="9"/>
            <color rgb="FF000000"/>
            <rFont val="Tahoma"/>
            <family val="2"/>
          </rPr>
          <t xml:space="preserve">
</t>
        </r>
        <r>
          <rPr>
            <sz val="9"/>
            <color rgb="FF000000"/>
            <rFont val="Tahoma"/>
            <family val="2"/>
          </rPr>
          <t>Art. 20.1.2(b)</t>
        </r>
      </text>
    </comment>
    <comment ref="CP29" authorId="0" shapeId="0" xr:uid="{00000000-0006-0000-0000-0000BF000000}">
      <text>
        <r>
          <rPr>
            <b/>
            <sz val="9"/>
            <color rgb="FF000000"/>
            <rFont val="Tahoma"/>
            <family val="2"/>
          </rPr>
          <t xml:space="preserve">Polanco Rodrigo:
Art. 9.2.4 (telecommunications)
</t>
        </r>
        <r>
          <rPr>
            <sz val="9"/>
            <color rgb="FF000000"/>
            <rFont val="Tahoma"/>
            <family val="2"/>
          </rPr>
          <t xml:space="preserve">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r>
          <rPr>
            <b/>
            <sz val="9"/>
            <color rgb="FF000000"/>
            <rFont val="Tahoma"/>
            <family val="2"/>
          </rPr>
          <t xml:space="preserve">
Art. 9.3</t>
        </r>
        <r>
          <rPr>
            <sz val="9"/>
            <color rgb="FF000000"/>
            <rFont val="Tahoma"/>
            <family val="2"/>
          </rPr>
          <t xml:space="preserve">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t>
        </r>
        <r>
          <rPr>
            <b/>
            <sz val="9"/>
            <color rgb="FF000000"/>
            <rFont val="Tahoma"/>
            <family val="2"/>
          </rPr>
          <t>data transmission</t>
        </r>
        <r>
          <rPr>
            <sz val="9"/>
            <color rgb="FF000000"/>
            <rFont val="Tahoma"/>
            <family val="2"/>
          </rPr>
          <t xml:space="preserve"> typically involving customer-supplied information between two or more points without any end-to-end change in the form or content of the customer’s information;</t>
        </r>
      </text>
    </comment>
    <comment ref="CS29" authorId="0" shapeId="0" xr:uid="{00000000-0006-0000-0000-0000C0000000}">
      <text>
        <r>
          <rPr>
            <b/>
            <sz val="9"/>
            <color rgb="FF000000"/>
            <rFont val="Tahoma"/>
            <family val="2"/>
          </rPr>
          <t>Polanco Rodrigo:</t>
        </r>
        <r>
          <rPr>
            <sz val="9"/>
            <color rgb="FF000000"/>
            <rFont val="Tahoma"/>
            <family val="2"/>
          </rPr>
          <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t>
        </r>
      </text>
    </comment>
    <comment ref="CU29" authorId="2" shapeId="0" xr:uid="{00000000-0006-0000-0000-0000C1000000}">
      <text>
        <r>
          <rPr>
            <b/>
            <sz val="9"/>
            <color indexed="81"/>
            <rFont val="Segoe UI"/>
            <family val="2"/>
          </rPr>
          <t>Schär Rahel:</t>
        </r>
        <r>
          <rPr>
            <sz val="9"/>
            <color indexed="81"/>
            <rFont val="Segoe UI"/>
            <family val="2"/>
          </rPr>
          <t xml:space="preserve">
Art. 16.1:2(iii) and (iv)</t>
        </r>
      </text>
    </comment>
    <comment ref="CV29" authorId="1" shapeId="0" xr:uid="{00000000-0006-0000-0000-0000C2000000}">
      <text>
        <r>
          <rPr>
            <b/>
            <sz val="9"/>
            <color indexed="81"/>
            <rFont val="Segoe UI"/>
            <family val="2"/>
          </rPr>
          <t>Rahel Schär:</t>
        </r>
        <r>
          <rPr>
            <sz val="9"/>
            <color indexed="81"/>
            <rFont val="Segoe UI"/>
            <family val="2"/>
          </rPr>
          <t xml:space="preserve">
Art. 16.1:2</t>
        </r>
      </text>
    </comment>
    <comment ref="CX29" authorId="2" shapeId="0" xr:uid="{00000000-0006-0000-0000-0000C3000000}">
      <text>
        <r>
          <rPr>
            <b/>
            <sz val="9"/>
            <color indexed="81"/>
            <rFont val="Segoe UI"/>
            <family val="2"/>
          </rPr>
          <t>Schär Rahel:</t>
        </r>
        <r>
          <rPr>
            <sz val="9"/>
            <color indexed="81"/>
            <rFont val="Segoe UI"/>
            <family val="2"/>
          </rPr>
          <t xml:space="preserve">
Art. 16.4:4</t>
        </r>
      </text>
    </comment>
    <comment ref="CY29" authorId="2" shapeId="0" xr:uid="{00000000-0006-0000-0000-0000C4000000}">
      <text>
        <r>
          <rPr>
            <b/>
            <sz val="9"/>
            <color rgb="FF000000"/>
            <rFont val="Segoe UI"/>
            <family val="2"/>
          </rPr>
          <t>Schär Rahel:</t>
        </r>
        <r>
          <rPr>
            <sz val="9"/>
            <color rgb="FF000000"/>
            <rFont val="Segoe UI"/>
            <family val="2"/>
          </rPr>
          <t xml:space="preserve">
</t>
        </r>
        <r>
          <rPr>
            <sz val="9"/>
            <color rgb="FF000000"/>
            <rFont val="Segoe UI"/>
            <family val="2"/>
          </rPr>
          <t>Art. 16.4:2(a) and Art. 16.4:10</t>
        </r>
      </text>
    </comment>
    <comment ref="DA29" authorId="2" shapeId="0" xr:uid="{00000000-0006-0000-0000-0000C5000000}">
      <text>
        <r>
          <rPr>
            <b/>
            <sz val="9"/>
            <color indexed="81"/>
            <rFont val="Segoe UI"/>
            <family val="2"/>
          </rPr>
          <t>Schär Rahel:</t>
        </r>
        <r>
          <rPr>
            <sz val="9"/>
            <color indexed="81"/>
            <rFont val="Segoe UI"/>
            <family val="2"/>
          </rPr>
          <t xml:space="preserve">
Art. 16.4:7</t>
        </r>
      </text>
    </comment>
    <comment ref="DB29" authorId="2" shapeId="0" xr:uid="{00000000-0006-0000-0000-0000C6000000}">
      <text>
        <r>
          <rPr>
            <b/>
            <sz val="9"/>
            <color indexed="81"/>
            <rFont val="Segoe UI"/>
            <family val="2"/>
          </rPr>
          <t>Schär Rahel:</t>
        </r>
        <r>
          <rPr>
            <sz val="9"/>
            <color indexed="81"/>
            <rFont val="Segoe UI"/>
            <family val="2"/>
          </rPr>
          <t xml:space="preserve">
Art. 16.4:8</t>
        </r>
      </text>
    </comment>
    <comment ref="DD29" authorId="2" shapeId="0" xr:uid="{00000000-0006-0000-0000-0000C7000000}">
      <text>
        <r>
          <rPr>
            <b/>
            <sz val="9"/>
            <color indexed="81"/>
            <rFont val="Segoe UI"/>
            <family val="2"/>
          </rPr>
          <t>Schär Rahel:</t>
        </r>
        <r>
          <rPr>
            <sz val="9"/>
            <color indexed="81"/>
            <rFont val="Segoe UI"/>
            <family val="2"/>
          </rPr>
          <t xml:space="preserve">
Art. 16.6</t>
        </r>
      </text>
    </comment>
    <comment ref="DE29" authorId="2" shapeId="0" xr:uid="{00000000-0006-0000-0000-0000C8000000}">
      <text>
        <r>
          <rPr>
            <b/>
            <sz val="9"/>
            <color indexed="81"/>
            <rFont val="Segoe UI"/>
            <family val="2"/>
          </rPr>
          <t>Schär Rahel:</t>
        </r>
        <r>
          <rPr>
            <sz val="9"/>
            <color indexed="81"/>
            <rFont val="Segoe UI"/>
            <family val="2"/>
          </rPr>
          <t xml:space="preserve">
Art. 16.4:9</t>
        </r>
      </text>
    </comment>
    <comment ref="DF29" authorId="2" shapeId="0" xr:uid="{00000000-0006-0000-0000-0000C9000000}">
      <text>
        <r>
          <rPr>
            <b/>
            <sz val="9"/>
            <color indexed="81"/>
            <rFont val="Segoe UI"/>
            <family val="2"/>
          </rPr>
          <t>Schär Rahel:</t>
        </r>
        <r>
          <rPr>
            <sz val="9"/>
            <color indexed="81"/>
            <rFont val="Segoe UI"/>
            <family val="2"/>
          </rPr>
          <t xml:space="preserve">
Art. 16.3</t>
        </r>
      </text>
    </comment>
    <comment ref="DG29" authorId="2" shapeId="0" xr:uid="{00000000-0006-0000-0000-0000CA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H29" authorId="2" shapeId="0" xr:uid="{00000000-0006-0000-0000-0000CB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L29" authorId="1" shapeId="0" xr:uid="{00000000-0006-0000-0000-0000CC000000}">
      <text>
        <r>
          <rPr>
            <b/>
            <sz val="9"/>
            <color indexed="81"/>
            <rFont val="Segoe UI"/>
            <family val="2"/>
          </rPr>
          <t>Rahel Schär:</t>
        </r>
        <r>
          <rPr>
            <sz val="9"/>
            <color indexed="81"/>
            <rFont val="Segoe UI"/>
            <family val="2"/>
          </rPr>
          <t xml:space="preserve">
Art. 16.4:1</t>
        </r>
      </text>
    </comment>
    <comment ref="DM29" authorId="1" shapeId="0" xr:uid="{00000000-0006-0000-0000-0000CD000000}">
      <text>
        <r>
          <rPr>
            <b/>
            <sz val="9"/>
            <color rgb="FF000000"/>
            <rFont val="Segoe UI"/>
            <family val="2"/>
          </rPr>
          <t>Rahel Schär:</t>
        </r>
        <r>
          <rPr>
            <sz val="9"/>
            <color rgb="FF000000"/>
            <rFont val="Segoe UI"/>
            <family val="2"/>
          </rPr>
          <t xml:space="preserve">
</t>
        </r>
        <r>
          <rPr>
            <sz val="9"/>
            <color rgb="FF000000"/>
            <rFont val="Segoe UI"/>
            <family val="2"/>
          </rPr>
          <t>Art. 16.4:2(a)</t>
        </r>
      </text>
    </comment>
    <comment ref="DN29" authorId="1" shapeId="0" xr:uid="{00000000-0006-0000-0000-0000CE000000}">
      <text>
        <r>
          <rPr>
            <b/>
            <sz val="9"/>
            <color indexed="81"/>
            <rFont val="Segoe UI"/>
            <family val="2"/>
          </rPr>
          <t>Rahel Schär:</t>
        </r>
        <r>
          <rPr>
            <sz val="9"/>
            <color indexed="81"/>
            <rFont val="Segoe UI"/>
            <family val="2"/>
          </rPr>
          <t xml:space="preserve">
Art. 16.4:1</t>
        </r>
      </text>
    </comment>
    <comment ref="DR29" authorId="0" shapeId="0" xr:uid="{00000000-0006-0000-0000-0000CF000000}">
      <text>
        <r>
          <rPr>
            <b/>
            <sz val="9"/>
            <color indexed="81"/>
            <rFont val="Tahoma"/>
            <family val="2"/>
          </rPr>
          <t>Polanco Rodrigo:</t>
        </r>
        <r>
          <rPr>
            <sz val="9"/>
            <color indexed="81"/>
            <rFont val="Tahoma"/>
            <family val="2"/>
          </rPr>
          <t xml:space="preserve">
Art. 13.2.6, includes procurement of digital products</t>
        </r>
      </text>
    </comment>
    <comment ref="DU29" authorId="0" shapeId="0" xr:uid="{00000000-0006-0000-0000-0000D0000000}">
      <text>
        <r>
          <rPr>
            <b/>
            <sz val="9"/>
            <color indexed="81"/>
            <rFont val="Tahoma"/>
            <family val="2"/>
          </rPr>
          <t>Polanco Rodrigo:</t>
        </r>
        <r>
          <rPr>
            <sz val="9"/>
            <color indexed="81"/>
            <rFont val="Tahoma"/>
            <family val="2"/>
          </rPr>
          <t xml:space="preserve">
Art. 21.1.2, with reference to GATS Art. XIV</t>
        </r>
      </text>
    </comment>
    <comment ref="AA30" authorId="0" shapeId="0" xr:uid="{00000000-0006-0000-0000-0000D1000000}">
      <text>
        <r>
          <rPr>
            <b/>
            <sz val="9"/>
            <color indexed="81"/>
            <rFont val="Tahoma"/>
            <family val="2"/>
          </rPr>
          <t>Polanco Rodrigo:</t>
        </r>
        <r>
          <rPr>
            <sz val="9"/>
            <color indexed="81"/>
            <rFont val="Tahoma"/>
            <family val="2"/>
          </rPr>
          <t xml:space="preserve">
Art. 15.4.1</t>
        </r>
      </text>
    </comment>
    <comment ref="AB30" authorId="0" shapeId="0" xr:uid="{00000000-0006-0000-0000-0000D2000000}">
      <text>
        <r>
          <rPr>
            <b/>
            <sz val="9"/>
            <color indexed="81"/>
            <rFont val="Tahoma"/>
            <family val="2"/>
          </rPr>
          <t>Polanco Rodrigo:</t>
        </r>
        <r>
          <rPr>
            <sz val="9"/>
            <color indexed="81"/>
            <rFont val="Tahoma"/>
            <family val="2"/>
          </rPr>
          <t xml:space="preserve">
Art. 15.4.2</t>
        </r>
      </text>
    </comment>
    <comment ref="AE30" authorId="0" shapeId="0" xr:uid="{00000000-0006-0000-0000-0000D3000000}">
      <text>
        <r>
          <rPr>
            <b/>
            <sz val="9"/>
            <color indexed="81"/>
            <rFont val="Tahoma"/>
            <family val="2"/>
          </rPr>
          <t>Polanco Rodrigo:</t>
        </r>
        <r>
          <rPr>
            <sz val="9"/>
            <color indexed="81"/>
            <rFont val="Tahoma"/>
            <family val="2"/>
          </rPr>
          <t xml:space="preserve">
Art. 15.2
</t>
        </r>
      </text>
    </comment>
    <comment ref="AF30" authorId="0" shapeId="0" xr:uid="{00000000-0006-0000-0000-0000D4000000}">
      <text>
        <r>
          <rPr>
            <b/>
            <sz val="9"/>
            <color indexed="81"/>
            <rFont val="Tahoma"/>
            <family val="2"/>
          </rPr>
          <t>Polanco Rodrigo:</t>
        </r>
        <r>
          <rPr>
            <sz val="9"/>
            <color indexed="81"/>
            <rFont val="Tahoma"/>
            <family val="2"/>
          </rPr>
          <t xml:space="preserve">
Computer and Related Services
Art. 11.2 (National Treatment), Art. 11.4 (Market Access) and Annex II-CH-15
</t>
        </r>
      </text>
    </comment>
    <comment ref="AG30" authorId="0" shapeId="0" xr:uid="{00000000-0006-0000-0000-0000D5000000}">
      <text>
        <r>
          <rPr>
            <b/>
            <sz val="9"/>
            <color indexed="81"/>
            <rFont val="Tahoma"/>
            <family val="2"/>
          </rPr>
          <t>Polanco Rodrigo:</t>
        </r>
        <r>
          <rPr>
            <sz val="9"/>
            <color indexed="81"/>
            <rFont val="Tahoma"/>
            <family val="2"/>
          </rPr>
          <t xml:space="preserve">
Telecommunications
Art. 11.2 (national treatment), Art. 11.4 (market access) and Annex I-CH-3
</t>
        </r>
      </text>
    </comment>
    <comment ref="AH30" authorId="0" shapeId="0" xr:uid="{00000000-0006-0000-0000-0000D6000000}">
      <text>
        <r>
          <rPr>
            <b/>
            <sz val="9"/>
            <color indexed="81"/>
            <rFont val="Tahoma"/>
            <family val="2"/>
          </rPr>
          <t>Polanco Rodrigo:</t>
        </r>
        <r>
          <rPr>
            <sz val="9"/>
            <color indexed="81"/>
            <rFont val="Tahoma"/>
            <family val="2"/>
          </rPr>
          <t xml:space="preserve">
Financial Services
Art. 12.2 (national treatment), Art. 12.4 (market access) and Annex 12.5 and 12.9</t>
        </r>
      </text>
    </comment>
    <comment ref="AI30" authorId="0" shapeId="0" xr:uid="{00000000-0006-0000-0000-0000D7000000}">
      <text>
        <r>
          <rPr>
            <b/>
            <sz val="9"/>
            <color indexed="81"/>
            <rFont val="Tahoma"/>
            <family val="2"/>
          </rPr>
          <t>Polanco Rodrigo:</t>
        </r>
        <r>
          <rPr>
            <sz val="9"/>
            <color indexed="81"/>
            <rFont val="Tahoma"/>
            <family val="2"/>
          </rPr>
          <t xml:space="preserve">
Art. 15.1</t>
        </r>
      </text>
    </comment>
    <comment ref="AK30" authorId="0" shapeId="0" xr:uid="{00000000-0006-0000-0000-0000D8000000}">
      <text>
        <r>
          <rPr>
            <b/>
            <sz val="9"/>
            <color indexed="81"/>
            <rFont val="Tahoma"/>
            <family val="2"/>
          </rPr>
          <t>Polanco Rodrigo:</t>
        </r>
        <r>
          <rPr>
            <sz val="9"/>
            <color indexed="81"/>
            <rFont val="Tahoma"/>
            <family val="2"/>
          </rPr>
          <t xml:space="preserve">
Art. 15.3</t>
        </r>
      </text>
    </comment>
    <comment ref="AM30" authorId="0" shapeId="0" xr:uid="{00000000-0006-0000-0000-0000D9000000}">
      <text>
        <r>
          <rPr>
            <b/>
            <sz val="9"/>
            <color indexed="81"/>
            <rFont val="Tahoma"/>
            <family val="2"/>
          </rPr>
          <t>Polanco Rodrigo:</t>
        </r>
        <r>
          <rPr>
            <sz val="9"/>
            <color indexed="81"/>
            <rFont val="Tahoma"/>
            <family val="2"/>
          </rPr>
          <t xml:space="preserve">
Chapt. 22</t>
        </r>
      </text>
    </comment>
    <comment ref="AT30" authorId="0" shapeId="0" xr:uid="{00000000-0006-0000-0000-0000DA000000}">
      <text>
        <r>
          <rPr>
            <b/>
            <sz val="9"/>
            <color rgb="FF000000"/>
            <rFont val="Tahoma"/>
            <family val="2"/>
          </rPr>
          <t>Polanco Rodrigo:</t>
        </r>
        <r>
          <rPr>
            <sz val="9"/>
            <color rgb="FF000000"/>
            <rFont val="Tahoma"/>
            <family val="2"/>
          </rPr>
          <t xml:space="preserve">
</t>
        </r>
        <r>
          <rPr>
            <sz val="9"/>
            <color rgb="FF000000"/>
            <rFont val="Tahoma"/>
            <family val="2"/>
          </rPr>
          <t>Art. 15.5(d), cooperation</t>
        </r>
      </text>
    </comment>
    <comment ref="AU30" authorId="0" shapeId="0" xr:uid="{00000000-0006-0000-0000-0000DB000000}">
      <text>
        <r>
          <rPr>
            <b/>
            <sz val="9"/>
            <color rgb="FF000000"/>
            <rFont val="Tahoma"/>
            <family val="2"/>
          </rPr>
          <t>Polanco Rodrigo:</t>
        </r>
        <r>
          <rPr>
            <sz val="9"/>
            <color rgb="FF000000"/>
            <rFont val="Tahoma"/>
            <family val="2"/>
          </rPr>
          <t xml:space="preserve">
</t>
        </r>
        <r>
          <rPr>
            <sz val="9"/>
            <color rgb="FF000000"/>
            <rFont val="Tahoma"/>
            <family val="2"/>
          </rPr>
          <t>Art. 15.5(c), cooperation</t>
        </r>
      </text>
    </comment>
    <comment ref="AV30" authorId="0" shapeId="0" xr:uid="{00000000-0006-0000-0000-0000DC000000}">
      <text>
        <r>
          <rPr>
            <b/>
            <sz val="9"/>
            <color rgb="FF000000"/>
            <rFont val="Tahoma"/>
            <family val="2"/>
          </rPr>
          <t>Polanco Rodrigo:</t>
        </r>
        <r>
          <rPr>
            <sz val="9"/>
            <color rgb="FF000000"/>
            <rFont val="Tahoma"/>
            <family val="2"/>
          </rPr>
          <t xml:space="preserve">
</t>
        </r>
        <r>
          <rPr>
            <sz val="9"/>
            <color rgb="FF000000"/>
            <rFont val="Tahoma"/>
            <family val="2"/>
          </rPr>
          <t>Art. 15.5(a), cooperation</t>
        </r>
      </text>
    </comment>
    <comment ref="AZ30" authorId="0" shapeId="0" xr:uid="{00000000-0006-0000-0000-0000DD000000}">
      <text>
        <r>
          <rPr>
            <b/>
            <sz val="9"/>
            <color rgb="FF000000"/>
            <rFont val="Tahoma"/>
            <family val="2"/>
          </rPr>
          <t>Polanco Rodrigo:</t>
        </r>
        <r>
          <rPr>
            <sz val="9"/>
            <color rgb="FF000000"/>
            <rFont val="Tahoma"/>
            <family val="2"/>
          </rPr>
          <t xml:space="preserve">
</t>
        </r>
        <r>
          <rPr>
            <sz val="9"/>
            <color rgb="FF000000"/>
            <rFont val="Tahoma"/>
            <family val="2"/>
          </rPr>
          <t>Art. 15.5(b), cooperation</t>
        </r>
      </text>
    </comment>
    <comment ref="BA30" authorId="0" shapeId="0" xr:uid="{00000000-0006-0000-0000-0000DE000000}">
      <text>
        <r>
          <rPr>
            <b/>
            <sz val="9"/>
            <color rgb="FF000000"/>
            <rFont val="Tahoma"/>
            <family val="2"/>
          </rPr>
          <t>Polanco Rodrigo:</t>
        </r>
        <r>
          <rPr>
            <sz val="9"/>
            <color rgb="FF000000"/>
            <rFont val="Tahoma"/>
            <family val="2"/>
          </rPr>
          <t xml:space="preserve">
</t>
        </r>
        <r>
          <rPr>
            <sz val="9"/>
            <color rgb="FF000000"/>
            <rFont val="Tahoma"/>
            <family val="2"/>
          </rPr>
          <t>Art. 15.5(e), cooperation</t>
        </r>
      </text>
    </comment>
    <comment ref="BC30" authorId="0" shapeId="0" xr:uid="{00000000-0006-0000-0000-0000DF000000}">
      <text>
        <r>
          <rPr>
            <b/>
            <sz val="9"/>
            <color indexed="81"/>
            <rFont val="Tahoma"/>
            <family val="2"/>
          </rPr>
          <t>Polanco Rodrigo:</t>
        </r>
        <r>
          <rPr>
            <sz val="9"/>
            <color indexed="81"/>
            <rFont val="Tahoma"/>
            <family val="2"/>
          </rPr>
          <t xml:space="preserve">
Art. 15.5(b), cooperation
</t>
        </r>
      </text>
    </comment>
    <comment ref="BD30" authorId="0" shapeId="0" xr:uid="{00000000-0006-0000-0000-0000E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15.5(b), cooperation
</t>
        </r>
        <r>
          <rPr>
            <sz val="9"/>
            <color rgb="FF000000"/>
            <rFont val="Tahoma"/>
            <family val="2"/>
          </rPr>
          <t xml:space="preserve">
</t>
        </r>
      </text>
    </comment>
    <comment ref="BF30" authorId="0" shapeId="0" xr:uid="{00000000-0006-0000-0000-0000E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12.5(1)
</t>
        </r>
        <r>
          <rPr>
            <sz val="9"/>
            <color rgb="FF000000"/>
            <rFont val="Tahoma"/>
            <family val="2"/>
          </rPr>
          <t xml:space="preserve">5. For the United States, Article 12.5(1) applies with respect to the provision and transfer of financial information and financial data processing as described in subparagraph (o) of the definition of financial service and advisory and other auxiliary financial services,
</t>
        </r>
        <r>
          <rPr>
            <sz val="9"/>
            <color rgb="FF000000"/>
            <rFont val="Tahoma"/>
            <family val="2"/>
          </rPr>
          <t xml:space="preserve">excluding intermediation, relating to banking and other financial services as described in subparagraph (p) of the definition of financial service.
</t>
        </r>
        <r>
          <rPr>
            <sz val="9"/>
            <color rgb="FF000000"/>
            <rFont val="Tahoma"/>
            <family val="2"/>
          </rPr>
          <t xml:space="preserve">6. For Chile, Article 12.5(1) applies with respect to: 
</t>
        </r>
        <r>
          <rPr>
            <sz val="9"/>
            <color rgb="FF000000"/>
            <rFont val="Tahoma"/>
            <family val="2"/>
          </rPr>
          <t xml:space="preserve">(a) provision and transfer of financial information as described in subparagraph (o) of the definition of financial service.
</t>
        </r>
        <r>
          <rPr>
            <sz val="9"/>
            <color rgb="FF000000"/>
            <rFont val="Tahoma"/>
            <family val="2"/>
          </rPr>
          <t xml:space="preserve">(b) financial data processing as described in subparagraph (o) of the definition of financial service, subject to prior authorization from the relevant regulator, as required.5
</t>
        </r>
        <r>
          <rPr>
            <sz val="9"/>
            <color rgb="FF000000"/>
            <rFont val="Tahoma"/>
            <family val="2"/>
          </rPr>
          <t xml:space="preserve">
</t>
        </r>
        <r>
          <rPr>
            <sz val="9"/>
            <color rgb="FF000000"/>
            <rFont val="Tahoma"/>
            <family val="2"/>
          </rPr>
          <t xml:space="preserve">fn 5 It is understood that where the financial information or financial data processing referred to in subparagraphs
</t>
        </r>
        <r>
          <rPr>
            <sz val="9"/>
            <color rgb="FF000000"/>
            <rFont val="Tahoma"/>
            <family val="2"/>
          </rPr>
          <t xml:space="preserve">(a) and (b) involve personal data, the treatment of such personal data shall be in accordance with Chilean law
</t>
        </r>
        <r>
          <rPr>
            <sz val="9"/>
            <color rgb="FF000000"/>
            <rFont val="Tahoma"/>
            <family val="2"/>
          </rPr>
          <t>regulating the protection of such data.</t>
        </r>
      </text>
    </comment>
    <comment ref="BH30" authorId="0" shapeId="0" xr:uid="{00000000-0006-0000-0000-0000E2000000}">
      <text>
        <r>
          <rPr>
            <b/>
            <sz val="9"/>
            <color rgb="FF000000"/>
            <rFont val="Tahoma"/>
            <family val="2"/>
          </rPr>
          <t>Polanco Rodrigo:</t>
        </r>
        <r>
          <rPr>
            <sz val="9"/>
            <color rgb="FF000000"/>
            <rFont val="Tahoma"/>
            <family val="2"/>
          </rPr>
          <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R30" authorId="0" shapeId="0" xr:uid="{00000000-0006-0000-0000-0000E3000000}">
      <text>
        <r>
          <rPr>
            <b/>
            <sz val="9"/>
            <color indexed="81"/>
            <rFont val="Tahoma"/>
            <family val="2"/>
          </rPr>
          <t>Polanco Rodrigo:</t>
        </r>
        <r>
          <rPr>
            <sz val="9"/>
            <color indexed="81"/>
            <rFont val="Tahoma"/>
            <family val="2"/>
          </rPr>
          <t xml:space="preserve">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t>
        </r>
      </text>
    </comment>
    <comment ref="BS30" authorId="0" shapeId="0" xr:uid="{00000000-0006-0000-0000-0000E4000000}">
      <text>
        <r>
          <rPr>
            <b/>
            <sz val="9"/>
            <color indexed="81"/>
            <rFont val="Tahoma"/>
            <family val="2"/>
          </rPr>
          <t>Polanco Rodrigo:</t>
        </r>
        <r>
          <rPr>
            <sz val="9"/>
            <color indexed="81"/>
            <rFont val="Tahoma"/>
            <family val="2"/>
          </rPr>
          <t xml:space="preserve">
Art. 15.5(b), cooperation</t>
        </r>
      </text>
    </comment>
    <comment ref="BW30" authorId="0" shapeId="0" xr:uid="{00000000-0006-0000-0000-0000E5000000}">
      <text>
        <r>
          <rPr>
            <b/>
            <sz val="9"/>
            <color indexed="81"/>
            <rFont val="Tahoma"/>
            <family val="2"/>
          </rPr>
          <t>Polanco Rodrigo:</t>
        </r>
        <r>
          <rPr>
            <sz val="9"/>
            <color indexed="81"/>
            <rFont val="Tahoma"/>
            <family val="2"/>
          </rPr>
          <t xml:space="preserve">
Art. 23.1.2, with reference to GATS Art. XIV</t>
        </r>
      </text>
    </comment>
    <comment ref="BY30" authorId="0" shapeId="0" xr:uid="{00000000-0006-0000-0000-0000E600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t>
        </r>
      </text>
    </comment>
    <comment ref="CA30" authorId="4" shapeId="0" xr:uid="{00000000-0006-0000-0000-0000E7000000}">
      <text>
        <r>
          <rPr>
            <b/>
            <sz val="10"/>
            <color rgb="FF000000"/>
            <rFont val="Tahoma"/>
            <family val="2"/>
          </rPr>
          <t>Rodrigo Polanco Lazo:</t>
        </r>
        <r>
          <rPr>
            <sz val="10"/>
            <color rgb="FF000000"/>
            <rFont val="Tahoma"/>
            <family val="2"/>
          </rPr>
          <t xml:space="preserve">
</t>
        </r>
        <r>
          <rPr>
            <sz val="10"/>
            <color rgb="FF000000"/>
            <rFont val="Tahoma"/>
            <family val="2"/>
          </rPr>
          <t>Art. 14.4 fn 14-3</t>
        </r>
      </text>
    </comment>
    <comment ref="CB30" authorId="0" shapeId="0" xr:uid="{00000000-0006-0000-0000-0000E8000000}">
      <text>
        <r>
          <rPr>
            <b/>
            <sz val="9"/>
            <color indexed="81"/>
            <rFont val="Tahoma"/>
            <family val="2"/>
          </rPr>
          <t>Polanco Rodrigo:</t>
        </r>
        <r>
          <rPr>
            <sz val="9"/>
            <color indexed="81"/>
            <rFont val="Tahoma"/>
            <family val="2"/>
          </rPr>
          <t xml:space="preserve">
Art. 15.1:3, Art. 15.2 both referring to other chapters, Art. 15.4:3 regarding non-discrimination for digital products (referring to Annex 15.4)</t>
        </r>
      </text>
    </comment>
    <comment ref="CL30" authorId="0" shapeId="0" xr:uid="{00000000-0006-0000-0000-0000E9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t>
        </r>
      </text>
    </comment>
    <comment ref="CP30" authorId="0" shapeId="0" xr:uid="{00000000-0006-0000-0000-0000EA000000}">
      <text>
        <r>
          <rPr>
            <b/>
            <sz val="9"/>
            <color indexed="81"/>
            <rFont val="Tahoma"/>
            <family val="2"/>
          </rPr>
          <t>Polanco Rodrigo:</t>
        </r>
        <r>
          <rPr>
            <sz val="9"/>
            <color indexed="81"/>
            <rFont val="Tahoma"/>
            <family val="2"/>
          </rPr>
          <t xml:space="preserve">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t>
        </r>
        <r>
          <rPr>
            <b/>
            <sz val="9"/>
            <color indexed="81"/>
            <rFont val="Tahoma"/>
            <family val="2"/>
          </rPr>
          <t>data transmission</t>
        </r>
        <r>
          <rPr>
            <sz val="9"/>
            <color indexed="81"/>
            <rFont val="Tahoma"/>
            <family val="2"/>
          </rPr>
          <t xml:space="preserve"> typically involving customer-supplied information between two or more points without any end-to-end change in the form or content of the customer’s information, but does not include the offering of information services;</t>
        </r>
      </text>
    </comment>
    <comment ref="CS30" authorId="0" shapeId="0" xr:uid="{00000000-0006-0000-0000-0000EB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t>
        </r>
      </text>
    </comment>
    <comment ref="CU30" authorId="2" shapeId="0" xr:uid="{00000000-0006-0000-0000-0000EC000000}">
      <text>
        <r>
          <rPr>
            <b/>
            <sz val="9"/>
            <color rgb="FF000000"/>
            <rFont val="Segoe UI"/>
            <family val="2"/>
          </rPr>
          <t>Schär Rahel:</t>
        </r>
        <r>
          <rPr>
            <sz val="9"/>
            <color rgb="FF000000"/>
            <rFont val="Segoe UI"/>
            <family val="2"/>
          </rPr>
          <t xml:space="preserve">
</t>
        </r>
        <r>
          <rPr>
            <sz val="9"/>
            <color rgb="FF000000"/>
            <rFont val="Segoe UI"/>
            <family val="2"/>
          </rPr>
          <t>Art. 17.1:5</t>
        </r>
      </text>
    </comment>
    <comment ref="CV30" authorId="1" shapeId="0" xr:uid="{00000000-0006-0000-0000-0000ED000000}">
      <text>
        <r>
          <rPr>
            <b/>
            <sz val="9"/>
            <color indexed="81"/>
            <rFont val="Segoe UI"/>
            <family val="2"/>
          </rPr>
          <t>Rahel Schär:</t>
        </r>
        <r>
          <rPr>
            <sz val="9"/>
            <color indexed="81"/>
            <rFont val="Segoe UI"/>
            <family val="2"/>
          </rPr>
          <t xml:space="preserve">
Art. 17:2-4</t>
        </r>
      </text>
    </comment>
    <comment ref="CW30" authorId="1" shapeId="0" xr:uid="{00000000-0006-0000-0000-0000EE000000}">
      <text>
        <r>
          <rPr>
            <b/>
            <sz val="9"/>
            <color rgb="FF000000"/>
            <rFont val="Segoe UI"/>
            <family val="2"/>
          </rPr>
          <t>Rahel Schär:</t>
        </r>
        <r>
          <rPr>
            <sz val="9"/>
            <color rgb="FF000000"/>
            <rFont val="Segoe UI"/>
            <family val="2"/>
          </rPr>
          <t xml:space="preserve">
</t>
        </r>
        <r>
          <rPr>
            <sz val="9"/>
            <color rgb="FF000000"/>
            <rFont val="Segoe UI"/>
            <family val="2"/>
          </rPr>
          <t>Chapt. 17, Preamble and 17.1.5</t>
        </r>
      </text>
    </comment>
    <comment ref="CX30" authorId="2" shapeId="0" xr:uid="{00000000-0006-0000-0000-0000EF000000}">
      <text>
        <r>
          <rPr>
            <b/>
            <sz val="9"/>
            <color rgb="FF000000"/>
            <rFont val="Segoe UI"/>
            <family val="2"/>
          </rPr>
          <t>Schär Rahel:</t>
        </r>
        <r>
          <rPr>
            <sz val="9"/>
            <color rgb="FF000000"/>
            <rFont val="Segoe UI"/>
            <family val="2"/>
          </rPr>
          <t xml:space="preserve">
</t>
        </r>
        <r>
          <rPr>
            <sz val="9"/>
            <color rgb="FF000000"/>
            <rFont val="Segoe UI"/>
            <family val="2"/>
          </rPr>
          <t>Art. 17.5:4, Art. 17.6:7</t>
        </r>
      </text>
    </comment>
    <comment ref="CY30" authorId="2" shapeId="0" xr:uid="{00000000-0006-0000-0000-0000F0000000}">
      <text>
        <r>
          <rPr>
            <b/>
            <sz val="9"/>
            <color rgb="FF000000"/>
            <rFont val="Segoe UI"/>
            <family val="2"/>
          </rPr>
          <t>Schär Rahel:</t>
        </r>
        <r>
          <rPr>
            <sz val="9"/>
            <color rgb="FF000000"/>
            <rFont val="Segoe UI"/>
            <family val="2"/>
          </rPr>
          <t xml:space="preserve">
</t>
        </r>
        <r>
          <rPr>
            <sz val="9"/>
            <color rgb="FF000000"/>
            <rFont val="Segoe UI"/>
            <family val="2"/>
          </rPr>
          <t>Art. 17.7:3, Art. 17.7:5(d) and (e) for technological protection measures</t>
        </r>
      </text>
    </comment>
    <comment ref="DA30" authorId="2" shapeId="0" xr:uid="{00000000-0006-0000-0000-0000F1000000}">
      <text>
        <r>
          <rPr>
            <b/>
            <sz val="9"/>
            <color indexed="81"/>
            <rFont val="Segoe UI"/>
            <family val="2"/>
          </rPr>
          <t>Schär Rahel:</t>
        </r>
        <r>
          <rPr>
            <sz val="9"/>
            <color indexed="81"/>
            <rFont val="Segoe UI"/>
            <family val="2"/>
          </rPr>
          <t xml:space="preserve">
Art. 17.7:5</t>
        </r>
      </text>
    </comment>
    <comment ref="DB30" authorId="2" shapeId="0" xr:uid="{00000000-0006-0000-0000-0000F2000000}">
      <text>
        <r>
          <rPr>
            <b/>
            <sz val="9"/>
            <color indexed="81"/>
            <rFont val="Segoe UI"/>
            <family val="2"/>
          </rPr>
          <t>Schär Rahel:</t>
        </r>
        <r>
          <rPr>
            <sz val="9"/>
            <color indexed="81"/>
            <rFont val="Segoe UI"/>
            <family val="2"/>
          </rPr>
          <t xml:space="preserve">
Art. 17.7:6</t>
        </r>
      </text>
    </comment>
    <comment ref="DD30" authorId="2" shapeId="0" xr:uid="{00000000-0006-0000-0000-0000F3000000}">
      <text>
        <r>
          <rPr>
            <b/>
            <sz val="9"/>
            <color rgb="FF000000"/>
            <rFont val="Segoe UI"/>
            <family val="2"/>
          </rPr>
          <t>Schär Rahel:</t>
        </r>
        <r>
          <rPr>
            <sz val="9"/>
            <color rgb="FF000000"/>
            <rFont val="Segoe UI"/>
            <family val="2"/>
          </rPr>
          <t xml:space="preserve">
</t>
        </r>
        <r>
          <rPr>
            <sz val="9"/>
            <color rgb="FF000000"/>
            <rFont val="Segoe UI"/>
            <family val="2"/>
          </rPr>
          <t>Art. 17.8</t>
        </r>
      </text>
    </comment>
    <comment ref="DE30" authorId="2" shapeId="0" xr:uid="{00000000-0006-0000-0000-0000F4000000}">
      <text>
        <r>
          <rPr>
            <b/>
            <sz val="9"/>
            <color rgb="FF000000"/>
            <rFont val="Segoe UI"/>
            <family val="2"/>
          </rPr>
          <t>Schär Rahel:</t>
        </r>
        <r>
          <rPr>
            <sz val="9"/>
            <color rgb="FF000000"/>
            <rFont val="Segoe UI"/>
            <family val="2"/>
          </rPr>
          <t xml:space="preserve">
</t>
        </r>
        <r>
          <rPr>
            <sz val="9"/>
            <color rgb="FF000000"/>
            <rFont val="Segoe UI"/>
            <family val="2"/>
          </rPr>
          <t>Art. 17.7:4</t>
        </r>
      </text>
    </comment>
    <comment ref="DF30" authorId="2" shapeId="0" xr:uid="{00000000-0006-0000-0000-0000F5000000}">
      <text>
        <r>
          <rPr>
            <b/>
            <sz val="9"/>
            <color indexed="81"/>
            <rFont val="Segoe UI"/>
            <family val="2"/>
          </rPr>
          <t>Schär Rahel:</t>
        </r>
        <r>
          <rPr>
            <sz val="9"/>
            <color indexed="81"/>
            <rFont val="Segoe UI"/>
            <family val="2"/>
          </rPr>
          <t xml:space="preserve">
Art. 17.3</t>
        </r>
      </text>
    </comment>
    <comment ref="DG30" authorId="2" shapeId="0" xr:uid="{00000000-0006-0000-0000-0000F6000000}">
      <text>
        <r>
          <rPr>
            <b/>
            <sz val="9"/>
            <color indexed="81"/>
            <rFont val="Segoe UI"/>
            <family val="2"/>
          </rPr>
          <t>Schär Rahel:</t>
        </r>
        <r>
          <rPr>
            <sz val="9"/>
            <color indexed="81"/>
            <rFont val="Segoe UI"/>
            <family val="2"/>
          </rPr>
          <t xml:space="preserve">
Art. 17.11:23, limitations on liability for internet service providers</t>
        </r>
      </text>
    </comment>
    <comment ref="DH30" authorId="2" shapeId="0" xr:uid="{00000000-0006-0000-0000-0000F7000000}">
      <text>
        <r>
          <rPr>
            <b/>
            <sz val="9"/>
            <color indexed="81"/>
            <rFont val="Segoe UI"/>
            <family val="2"/>
          </rPr>
          <t>Schär Rahel:</t>
        </r>
        <r>
          <rPr>
            <sz val="9"/>
            <color indexed="81"/>
            <rFont val="Segoe UI"/>
            <family val="2"/>
          </rPr>
          <t xml:space="preserve">
Art. 17.11:23, limitations on liability for internet service providers</t>
        </r>
      </text>
    </comment>
    <comment ref="DL30" authorId="1" shapeId="0" xr:uid="{00000000-0006-0000-0000-0000F8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M30" authorId="1" shapeId="0" xr:uid="{00000000-0006-0000-0000-0000F9000000}">
      <text>
        <r>
          <rPr>
            <b/>
            <sz val="9"/>
            <color rgb="FF000000"/>
            <rFont val="Segoe UI"/>
            <family val="2"/>
          </rPr>
          <t>Rahel Schär:</t>
        </r>
        <r>
          <rPr>
            <sz val="9"/>
            <color rgb="FF000000"/>
            <rFont val="Segoe UI"/>
            <family val="2"/>
          </rPr>
          <t xml:space="preserve">
</t>
        </r>
        <r>
          <rPr>
            <sz val="9"/>
            <color rgb="FF000000"/>
            <rFont val="Segoe UI"/>
            <family val="2"/>
          </rPr>
          <t>Art. 17.5:2 and 17.6:4(c) for related rights</t>
        </r>
      </text>
    </comment>
    <comment ref="DN30" authorId="1" shapeId="0" xr:uid="{00000000-0006-0000-0000-0000FA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R30" authorId="0" shapeId="0" xr:uid="{00000000-0006-0000-0000-0000FB000000}">
      <text>
        <r>
          <rPr>
            <b/>
            <sz val="9"/>
            <color rgb="FF000000"/>
            <rFont val="Tahoma"/>
            <family val="2"/>
          </rPr>
          <t>Polanco Rodrigo:</t>
        </r>
        <r>
          <rPr>
            <sz val="9"/>
            <color rgb="FF000000"/>
            <rFont val="Tahoma"/>
            <family val="2"/>
          </rPr>
          <t xml:space="preserve">
</t>
        </r>
        <r>
          <rPr>
            <sz val="9"/>
            <color rgb="FF000000"/>
            <rFont val="Tahoma"/>
            <family val="2"/>
          </rPr>
          <t xml:space="preserve">Art. 9.17
</t>
        </r>
      </text>
    </comment>
    <comment ref="DT30" authorId="0" shapeId="0" xr:uid="{00000000-0006-0000-0000-0000FC000000}">
      <text>
        <r>
          <rPr>
            <b/>
            <sz val="9"/>
            <color indexed="81"/>
            <rFont val="Tahoma"/>
            <family val="2"/>
          </rPr>
          <t>Polanco Rodrigo:</t>
        </r>
        <r>
          <rPr>
            <sz val="9"/>
            <color indexed="81"/>
            <rFont val="Tahoma"/>
            <family val="2"/>
          </rPr>
          <t xml:space="preserve">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t>
        </r>
      </text>
    </comment>
    <comment ref="DU30" authorId="0" shapeId="0" xr:uid="{00000000-0006-0000-0000-0000FD000000}">
      <text>
        <r>
          <rPr>
            <b/>
            <sz val="9"/>
            <color indexed="81"/>
            <rFont val="Tahoma"/>
            <family val="2"/>
          </rPr>
          <t>Polanco Rodrigo:</t>
        </r>
        <r>
          <rPr>
            <sz val="9"/>
            <color indexed="81"/>
            <rFont val="Tahoma"/>
            <family val="2"/>
          </rPr>
          <t xml:space="preserve">
Art. 23.1.2, with reference to GATS Art. XIV</t>
        </r>
      </text>
    </comment>
    <comment ref="AG31" authorId="0" shapeId="0" xr:uid="{00000000-0006-0000-0000-0000FE00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H31" authorId="0" shapeId="0" xr:uid="{00000000-0006-0000-0000-0000FF00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U31" authorId="0" shapeId="0" xr:uid="{00000000-0006-0000-0000-00000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R31" authorId="0" shapeId="0" xr:uid="{00000000-0006-0000-0000-000001010000}">
      <text>
        <r>
          <rPr>
            <b/>
            <sz val="9"/>
            <color rgb="FF000000"/>
            <rFont val="Tahoma"/>
            <family val="2"/>
          </rPr>
          <t>Polanco Rodrigo:</t>
        </r>
        <r>
          <rPr>
            <sz val="9"/>
            <color rgb="FF000000"/>
            <rFont val="Tahoma"/>
            <family val="2"/>
          </rPr>
          <t xml:space="preserve">
</t>
        </r>
        <r>
          <rPr>
            <sz val="9"/>
            <color rgb="FF000000"/>
            <rFont val="Tahoma"/>
            <family val="2"/>
          </rPr>
          <t>Art. 17.1.D</t>
        </r>
      </text>
    </comment>
    <comment ref="CA31" authorId="4" shapeId="0" xr:uid="{00000000-0006-0000-0000-000002010000}">
      <text>
        <r>
          <rPr>
            <b/>
            <sz val="10"/>
            <color rgb="FF000000"/>
            <rFont val="Tahoma"/>
            <family val="2"/>
          </rPr>
          <t>Rodrigo Polanco Lazo:</t>
        </r>
        <r>
          <rPr>
            <sz val="10"/>
            <color rgb="FF000000"/>
            <rFont val="Tahoma"/>
            <family val="2"/>
          </rPr>
          <t xml:space="preserve">
</t>
        </r>
        <r>
          <rPr>
            <sz val="10"/>
            <color rgb="FF000000"/>
            <rFont val="Tahoma"/>
            <family val="2"/>
          </rPr>
          <t>Art. 15.6 fn 3</t>
        </r>
      </text>
    </comment>
    <comment ref="CE31" authorId="3" shapeId="0" xr:uid="{00000000-0006-0000-0000-000003010000}">
      <text>
        <r>
          <rPr>
            <b/>
            <sz val="9"/>
            <color indexed="81"/>
            <rFont val="Tahoma"/>
            <family val="2"/>
          </rPr>
          <t>Rodrigo Polanco:</t>
        </r>
        <r>
          <rPr>
            <sz val="9"/>
            <color indexed="81"/>
            <rFont val="Tahoma"/>
            <family val="2"/>
          </rPr>
          <t xml:space="preserve">
Annex 6, Art. 6.1</t>
        </r>
      </text>
    </comment>
    <comment ref="DT31" authorId="0" shapeId="0" xr:uid="{00000000-0006-0000-0000-000004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r>
      </text>
    </comment>
    <comment ref="CV32" authorId="2" shapeId="0" xr:uid="{00000000-0006-0000-0000-000005010000}">
      <text>
        <r>
          <rPr>
            <b/>
            <sz val="9"/>
            <color indexed="81"/>
            <rFont val="Segoe UI"/>
            <family val="2"/>
          </rPr>
          <t>Schär Rahel:</t>
        </r>
        <r>
          <rPr>
            <sz val="9"/>
            <color indexed="81"/>
            <rFont val="Segoe UI"/>
            <family val="2"/>
          </rPr>
          <t xml:space="preserve">
Art. 28:1 with Annex IV</t>
        </r>
      </text>
    </comment>
    <comment ref="DC32" authorId="2" shapeId="0" xr:uid="{00000000-0006-0000-0000-000006010000}">
      <text>
        <r>
          <rPr>
            <b/>
            <sz val="9"/>
            <color indexed="81"/>
            <rFont val="Segoe UI"/>
            <family val="2"/>
          </rPr>
          <t>Schär Rahel:</t>
        </r>
        <r>
          <rPr>
            <sz val="9"/>
            <color indexed="81"/>
            <rFont val="Segoe UI"/>
            <family val="2"/>
          </rPr>
          <t xml:space="preserve">
Art. 28:2</t>
        </r>
      </text>
    </comment>
    <comment ref="J33" authorId="0" shapeId="0" xr:uid="{00000000-0006-0000-0000-000007010000}">
      <text>
        <r>
          <rPr>
            <b/>
            <sz val="9"/>
            <color indexed="81"/>
            <rFont val="Tahoma"/>
            <family val="2"/>
          </rPr>
          <t>Polanco Rodrigo:</t>
        </r>
        <r>
          <rPr>
            <sz val="9"/>
            <color indexed="81"/>
            <rFont val="Tahoma"/>
            <family val="2"/>
          </rPr>
          <t xml:space="preserve">
exact date of entry into force is not clear, only the year https://aric.adb.org/fta/economic-cooperation-organization-trade-agreement</t>
        </r>
      </text>
    </comment>
    <comment ref="DC33" authorId="2" shapeId="0" xr:uid="{00000000-0006-0000-0000-000008010000}">
      <text>
        <r>
          <rPr>
            <b/>
            <sz val="9"/>
            <color indexed="81"/>
            <rFont val="Segoe UI"/>
            <family val="2"/>
          </rPr>
          <t>Schär Rahel:</t>
        </r>
        <r>
          <rPr>
            <sz val="9"/>
            <color indexed="81"/>
            <rFont val="Segoe UI"/>
            <family val="2"/>
          </rPr>
          <t xml:space="preserve">
Art. 19:2</t>
        </r>
      </text>
    </comment>
    <comment ref="CU34" authorId="1" shapeId="0" xr:uid="{00000000-0006-0000-0000-000009010000}">
      <text>
        <r>
          <rPr>
            <b/>
            <sz val="9"/>
            <color rgb="FF000000"/>
            <rFont val="Segoe UI"/>
            <family val="2"/>
          </rPr>
          <t>Rahel Schär:</t>
        </r>
        <r>
          <rPr>
            <sz val="9"/>
            <color rgb="FF000000"/>
            <rFont val="Segoe UI"/>
            <family val="2"/>
          </rPr>
          <t xml:space="preserve">
</t>
        </r>
        <r>
          <rPr>
            <sz val="9"/>
            <color rgb="FF000000"/>
            <rFont val="Segoe UI"/>
            <family val="2"/>
          </rPr>
          <t>Art. 16.01(f) and (g)</t>
        </r>
      </text>
    </comment>
    <comment ref="CV34" authorId="1" shapeId="0" xr:uid="{00000000-0006-0000-0000-00000A010000}">
      <text>
        <r>
          <rPr>
            <b/>
            <sz val="9"/>
            <color indexed="81"/>
            <rFont val="Segoe UI"/>
            <family val="2"/>
          </rPr>
          <t>Rahel Schär:</t>
        </r>
        <r>
          <rPr>
            <sz val="9"/>
            <color indexed="81"/>
            <rFont val="Segoe UI"/>
            <family val="2"/>
          </rPr>
          <t xml:space="preserve">
Art. 16.01</t>
        </r>
      </text>
    </comment>
    <comment ref="CW34" authorId="1" shapeId="0" xr:uid="{00000000-0006-0000-0000-00000B010000}">
      <text>
        <r>
          <rPr>
            <b/>
            <sz val="9"/>
            <color indexed="81"/>
            <rFont val="Segoe UI"/>
            <family val="2"/>
          </rPr>
          <t>Rahel Schär:</t>
        </r>
        <r>
          <rPr>
            <sz val="9"/>
            <color indexed="81"/>
            <rFont val="Segoe UI"/>
            <family val="2"/>
          </rPr>
          <t xml:space="preserve">
Art. 16.01</t>
        </r>
      </text>
    </comment>
    <comment ref="BR35" authorId="0" shapeId="0" xr:uid="{00000000-0006-0000-0000-00000C010000}">
      <text>
        <r>
          <rPr>
            <b/>
            <sz val="9"/>
            <color rgb="FF000000"/>
            <rFont val="Tahoma"/>
            <family val="2"/>
          </rPr>
          <t>Polanco Rodrigo:</t>
        </r>
        <r>
          <rPr>
            <sz val="9"/>
            <color rgb="FF000000"/>
            <rFont val="Tahoma"/>
            <family val="2"/>
          </rPr>
          <t xml:space="preserve">
</t>
        </r>
        <r>
          <rPr>
            <sz val="9"/>
            <color rgb="FF000000"/>
            <rFont val="Tahoma"/>
            <family val="2"/>
          </rPr>
          <t>Art. 6:1(b)(iv)</t>
        </r>
      </text>
    </comment>
    <comment ref="DC36" authorId="2" shapeId="0" xr:uid="{00000000-0006-0000-0000-00000D010000}">
      <text>
        <r>
          <rPr>
            <b/>
            <sz val="9"/>
            <color indexed="81"/>
            <rFont val="Segoe UI"/>
            <family val="2"/>
          </rPr>
          <t>Schär Rahel:</t>
        </r>
        <r>
          <rPr>
            <sz val="9"/>
            <color indexed="81"/>
            <rFont val="Segoe UI"/>
            <family val="2"/>
          </rPr>
          <t xml:space="preserve">
Art. 26:2</t>
        </r>
      </text>
    </comment>
    <comment ref="AG37" authorId="0" shapeId="0" xr:uid="{00000000-0006-0000-0000-00000E01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H37" authorId="0" shapeId="0" xr:uid="{00000000-0006-0000-0000-00000F01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U37" authorId="0" shapeId="0" xr:uid="{00000000-0006-0000-0000-00001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R37" authorId="0" shapeId="0" xr:uid="{00000000-0006-0000-0000-000011010000}">
      <text>
        <r>
          <rPr>
            <b/>
            <sz val="9"/>
            <color indexed="81"/>
            <rFont val="Tahoma"/>
            <family val="2"/>
          </rPr>
          <t>Polanco Rodrigo:</t>
        </r>
        <r>
          <rPr>
            <sz val="9"/>
            <color indexed="81"/>
            <rFont val="Tahoma"/>
            <family val="2"/>
          </rPr>
          <t xml:space="preserve">
Art. 17.1.4</t>
        </r>
      </text>
    </comment>
    <comment ref="CE37" authorId="3" shapeId="0" xr:uid="{00000000-0006-0000-0000-000012010000}">
      <text>
        <r>
          <rPr>
            <b/>
            <sz val="9"/>
            <color indexed="81"/>
            <rFont val="Tahoma"/>
            <family val="2"/>
          </rPr>
          <t>Rodrigo Polanco:</t>
        </r>
        <r>
          <rPr>
            <sz val="9"/>
            <color indexed="81"/>
            <rFont val="Tahoma"/>
            <family val="2"/>
          </rPr>
          <t xml:space="preserve">
Annex 6, Art. 6.1</t>
        </r>
      </text>
    </comment>
    <comment ref="DT37" authorId="0" shapeId="0" xr:uid="{00000000-0006-0000-0000-000013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t>
        </r>
      </text>
    </comment>
    <comment ref="CV38" authorId="2" shapeId="0" xr:uid="{00000000-0006-0000-0000-000014010000}">
      <text>
        <r>
          <rPr>
            <b/>
            <sz val="9"/>
            <color indexed="81"/>
            <rFont val="Segoe UI"/>
            <family val="2"/>
          </rPr>
          <t>Schär Rahel:</t>
        </r>
        <r>
          <rPr>
            <sz val="9"/>
            <color indexed="81"/>
            <rFont val="Segoe UI"/>
            <family val="2"/>
          </rPr>
          <t xml:space="preserve">
Art. 30:1 and Annex V</t>
        </r>
      </text>
    </comment>
    <comment ref="CW38" authorId="2" shapeId="0" xr:uid="{00000000-0006-0000-0000-000015010000}">
      <text>
        <r>
          <rPr>
            <b/>
            <sz val="9"/>
            <color indexed="81"/>
            <rFont val="Segoe UI"/>
            <family val="2"/>
          </rPr>
          <t>Schär Rahel:</t>
        </r>
        <r>
          <rPr>
            <sz val="9"/>
            <color indexed="81"/>
            <rFont val="Segoe UI"/>
            <family val="2"/>
          </rPr>
          <t xml:space="preserve">
Art. 30:1 with Annex V</t>
        </r>
      </text>
    </comment>
    <comment ref="DC38" authorId="2" shapeId="0" xr:uid="{00000000-0006-0000-0000-000016010000}">
      <text>
        <r>
          <rPr>
            <b/>
            <sz val="9"/>
            <color indexed="81"/>
            <rFont val="Segoe UI"/>
            <family val="2"/>
          </rPr>
          <t>Schär Rahel:</t>
        </r>
        <r>
          <rPr>
            <sz val="9"/>
            <color indexed="81"/>
            <rFont val="Segoe UI"/>
            <family val="2"/>
          </rPr>
          <t xml:space="preserve">
Art. 30:2</t>
        </r>
      </text>
    </comment>
    <comment ref="CV39" authorId="1" shapeId="0" xr:uid="{00000000-0006-0000-0000-000017010000}">
      <text>
        <r>
          <rPr>
            <b/>
            <sz val="9"/>
            <color indexed="81"/>
            <rFont val="Segoe UI"/>
            <family val="2"/>
          </rPr>
          <t>Rahel Schär:</t>
        </r>
        <r>
          <rPr>
            <sz val="9"/>
            <color indexed="81"/>
            <rFont val="Segoe UI"/>
            <family val="2"/>
          </rPr>
          <t xml:space="preserve">
Art. 25:1 and Annex V</t>
        </r>
      </text>
    </comment>
    <comment ref="CW39" authorId="2" shapeId="0" xr:uid="{00000000-0006-0000-0000-000018010000}">
      <text>
        <r>
          <rPr>
            <b/>
            <sz val="9"/>
            <color indexed="81"/>
            <rFont val="Segoe UI"/>
            <family val="2"/>
          </rPr>
          <t>Schär Rahel:</t>
        </r>
        <r>
          <rPr>
            <sz val="9"/>
            <color indexed="81"/>
            <rFont val="Segoe UI"/>
            <family val="2"/>
          </rPr>
          <t xml:space="preserve">
Art. 25:1 </t>
        </r>
      </text>
    </comment>
    <comment ref="DC39" authorId="2" shapeId="0" xr:uid="{00000000-0006-0000-0000-000019010000}">
      <text>
        <r>
          <rPr>
            <b/>
            <sz val="9"/>
            <color indexed="81"/>
            <rFont val="Segoe UI"/>
            <family val="2"/>
          </rPr>
          <t>Schär Rahel:</t>
        </r>
        <r>
          <rPr>
            <sz val="9"/>
            <color indexed="81"/>
            <rFont val="Segoe UI"/>
            <family val="2"/>
          </rPr>
          <t xml:space="preserve">
Art. 25:2</t>
        </r>
      </text>
    </comment>
    <comment ref="CV40" authorId="2" shapeId="0" xr:uid="{00000000-0006-0000-0000-00001A010000}">
      <text>
        <r>
          <rPr>
            <b/>
            <sz val="9"/>
            <color indexed="81"/>
            <rFont val="Segoe UI"/>
            <family val="2"/>
          </rPr>
          <t>Schär Rahel:</t>
        </r>
        <r>
          <rPr>
            <sz val="9"/>
            <color indexed="81"/>
            <rFont val="Segoe UI"/>
            <family val="2"/>
          </rPr>
          <t xml:space="preserve">
Art. 24:3
</t>
        </r>
      </text>
    </comment>
    <comment ref="DC40" authorId="2" shapeId="0" xr:uid="{00000000-0006-0000-0000-00001B010000}">
      <text>
        <r>
          <rPr>
            <b/>
            <sz val="9"/>
            <color indexed="81"/>
            <rFont val="Segoe UI"/>
            <family val="2"/>
          </rPr>
          <t>Schär Rahel:</t>
        </r>
        <r>
          <rPr>
            <sz val="9"/>
            <color indexed="81"/>
            <rFont val="Segoe UI"/>
            <family val="2"/>
          </rPr>
          <t xml:space="preserve">
Art. 24:2</t>
        </r>
      </text>
    </comment>
    <comment ref="CW41" authorId="2" shapeId="0" xr:uid="{00000000-0006-0000-0000-00001C010000}">
      <text>
        <r>
          <rPr>
            <b/>
            <sz val="9"/>
            <color indexed="81"/>
            <rFont val="Segoe UI"/>
            <family val="2"/>
          </rPr>
          <t>Schär Rahel:</t>
        </r>
        <r>
          <rPr>
            <sz val="9"/>
            <color indexed="81"/>
            <rFont val="Segoe UI"/>
            <family val="2"/>
          </rPr>
          <t xml:space="preserve">
Art. 19:1</t>
        </r>
      </text>
    </comment>
    <comment ref="DC41" authorId="2" shapeId="0" xr:uid="{00000000-0006-0000-0000-00001D010000}">
      <text>
        <r>
          <rPr>
            <b/>
            <sz val="9"/>
            <color indexed="81"/>
            <rFont val="Segoe UI"/>
            <family val="2"/>
          </rPr>
          <t>Schär Rahel:</t>
        </r>
        <r>
          <rPr>
            <sz val="9"/>
            <color indexed="81"/>
            <rFont val="Segoe UI"/>
            <family val="2"/>
          </rPr>
          <t xml:space="preserve">
Art. 19:2 "commercial secrets", otherwise trade secrets (such as know how)</t>
        </r>
      </text>
    </comment>
    <comment ref="CV42" authorId="2" shapeId="0" xr:uid="{00000000-0006-0000-0000-00001E010000}">
      <text>
        <r>
          <rPr>
            <b/>
            <sz val="9"/>
            <color indexed="81"/>
            <rFont val="Segoe UI"/>
            <family val="2"/>
          </rPr>
          <t>Schär Rahel:</t>
        </r>
        <r>
          <rPr>
            <sz val="9"/>
            <color indexed="81"/>
            <rFont val="Segoe UI"/>
            <family val="2"/>
          </rPr>
          <t xml:space="preserve">
Art. 24:1 with Annex 4</t>
        </r>
      </text>
    </comment>
    <comment ref="DC42" authorId="2" shapeId="0" xr:uid="{00000000-0006-0000-0000-00001F010000}">
      <text>
        <r>
          <rPr>
            <b/>
            <sz val="9"/>
            <color indexed="81"/>
            <rFont val="Segoe UI"/>
            <family val="2"/>
          </rPr>
          <t>Schär Rahel:</t>
        </r>
        <r>
          <rPr>
            <sz val="9"/>
            <color indexed="81"/>
            <rFont val="Segoe UI"/>
            <family val="2"/>
          </rPr>
          <t xml:space="preserve">
Art. 24:1</t>
        </r>
      </text>
    </comment>
    <comment ref="CU43" authorId="2" shapeId="0" xr:uid="{00000000-0006-0000-0000-000020010000}">
      <text>
        <r>
          <rPr>
            <b/>
            <sz val="9"/>
            <color indexed="81"/>
            <rFont val="Segoe UI"/>
            <family val="2"/>
          </rPr>
          <t>Schär Rahel:</t>
        </r>
        <r>
          <rPr>
            <sz val="9"/>
            <color indexed="81"/>
            <rFont val="Segoe UI"/>
            <family val="2"/>
          </rPr>
          <t xml:space="preserve">
Art. 15-03:3</t>
        </r>
      </text>
    </comment>
    <comment ref="CV43" authorId="2" shapeId="0" xr:uid="{00000000-0006-0000-0000-000021010000}">
      <text>
        <r>
          <rPr>
            <b/>
            <sz val="9"/>
            <color indexed="81"/>
            <rFont val="Segoe UI"/>
            <family val="2"/>
          </rPr>
          <t>Schär Rahel:</t>
        </r>
        <r>
          <rPr>
            <sz val="9"/>
            <color indexed="81"/>
            <rFont val="Segoe UI"/>
            <family val="2"/>
          </rPr>
          <t xml:space="preserve">
Art. 15-03:2
</t>
        </r>
      </text>
    </comment>
    <comment ref="CW43" authorId="2" shapeId="0" xr:uid="{00000000-0006-0000-0000-000022010000}">
      <text>
        <r>
          <rPr>
            <b/>
            <sz val="9"/>
            <color indexed="81"/>
            <rFont val="Segoe UI"/>
            <family val="2"/>
          </rPr>
          <t>Schär Rahel:</t>
        </r>
        <r>
          <rPr>
            <sz val="9"/>
            <color indexed="81"/>
            <rFont val="Segoe UI"/>
            <family val="2"/>
          </rPr>
          <t xml:space="preserve">
Art. 15-116 and 15-26 (only some provisions)</t>
        </r>
      </text>
    </comment>
    <comment ref="CX43" authorId="2" shapeId="0" xr:uid="{00000000-0006-0000-0000-000023010000}">
      <text>
        <r>
          <rPr>
            <b/>
            <sz val="9"/>
            <color indexed="81"/>
            <rFont val="Segoe UI"/>
            <family val="2"/>
          </rPr>
          <t>Schär Rahel:</t>
        </r>
        <r>
          <rPr>
            <sz val="9"/>
            <color indexed="81"/>
            <rFont val="Segoe UI"/>
            <family val="2"/>
          </rPr>
          <t xml:space="preserve">
Art. 15-13</t>
        </r>
      </text>
    </comment>
    <comment ref="CY43" authorId="2" shapeId="0" xr:uid="{00000000-0006-0000-0000-000024010000}">
      <text>
        <r>
          <rPr>
            <b/>
            <sz val="9"/>
            <color indexed="81"/>
            <rFont val="Segoe UI"/>
            <family val="2"/>
          </rPr>
          <t>Schär Rahel:</t>
        </r>
        <r>
          <rPr>
            <sz val="9"/>
            <color indexed="81"/>
            <rFont val="Segoe UI"/>
            <family val="2"/>
          </rPr>
          <t xml:space="preserve">
Art. 15-12:2</t>
        </r>
      </text>
    </comment>
    <comment ref="DD43" authorId="2" shapeId="0" xr:uid="{00000000-0006-0000-0000-000025010000}">
      <text>
        <r>
          <rPr>
            <b/>
            <sz val="9"/>
            <color indexed="81"/>
            <rFont val="Segoe UI"/>
            <family val="2"/>
          </rPr>
          <t>Schär Rahel:</t>
        </r>
        <r>
          <rPr>
            <sz val="9"/>
            <color indexed="81"/>
            <rFont val="Segoe UI"/>
            <family val="2"/>
          </rPr>
          <t xml:space="preserve">
Art. 15-11: protection of satellite signals carrying programs</t>
        </r>
      </text>
    </comment>
    <comment ref="CV44" authorId="1" shapeId="0" xr:uid="{00000000-0006-0000-0000-000026010000}">
      <text>
        <r>
          <rPr>
            <b/>
            <sz val="9"/>
            <color indexed="81"/>
            <rFont val="Segoe UI"/>
            <family val="2"/>
          </rPr>
          <t>Rahel Schär:</t>
        </r>
        <r>
          <rPr>
            <sz val="9"/>
            <color indexed="81"/>
            <rFont val="Segoe UI"/>
            <family val="2"/>
          </rPr>
          <t xml:space="preserve">
Art. 24 and Annex II</t>
        </r>
      </text>
    </comment>
    <comment ref="CW44" authorId="1" shapeId="0" xr:uid="{00000000-0006-0000-0000-000027010000}">
      <text>
        <r>
          <rPr>
            <b/>
            <sz val="9"/>
            <color indexed="81"/>
            <rFont val="Segoe UI"/>
            <family val="2"/>
          </rPr>
          <t>Rahel Schär:</t>
        </r>
        <r>
          <rPr>
            <sz val="9"/>
            <color indexed="81"/>
            <rFont val="Segoe UI"/>
            <family val="2"/>
          </rPr>
          <t xml:space="preserve">
Art. 24 and Annex II</t>
        </r>
      </text>
    </comment>
    <comment ref="DC44" authorId="1" shapeId="0" xr:uid="{00000000-0006-0000-0000-000028010000}">
      <text>
        <r>
          <rPr>
            <b/>
            <sz val="9"/>
            <color indexed="81"/>
            <rFont val="Segoe UI"/>
            <family val="2"/>
          </rPr>
          <t>Rahel Schär:</t>
        </r>
        <r>
          <rPr>
            <sz val="9"/>
            <color indexed="81"/>
            <rFont val="Segoe UI"/>
            <family val="2"/>
          </rPr>
          <t xml:space="preserve">
Art. 24:2</t>
        </r>
      </text>
    </comment>
    <comment ref="CV45" authorId="0" shapeId="0" xr:uid="{00000000-0006-0000-0000-000029010000}">
      <text>
        <r>
          <rPr>
            <b/>
            <sz val="9"/>
            <color indexed="81"/>
            <rFont val="Tahoma"/>
            <family val="2"/>
          </rPr>
          <t>Polanco Rodrigo:</t>
        </r>
        <r>
          <rPr>
            <sz val="9"/>
            <color indexed="81"/>
            <rFont val="Tahoma"/>
            <family val="2"/>
          </rPr>
          <t xml:space="preserve">
Art. 28:1, Annex II, and Art. 28:3</t>
        </r>
      </text>
    </comment>
    <comment ref="DC45" authorId="2" shapeId="0" xr:uid="{00000000-0006-0000-0000-00002A010000}">
      <text>
        <r>
          <rPr>
            <b/>
            <sz val="9"/>
            <color indexed="81"/>
            <rFont val="Segoe UI"/>
            <family val="2"/>
          </rPr>
          <t>Schär Rahel:</t>
        </r>
        <r>
          <rPr>
            <sz val="9"/>
            <color indexed="81"/>
            <rFont val="Segoe UI"/>
            <family val="2"/>
          </rPr>
          <t xml:space="preserve">
Art. 28:2</t>
        </r>
      </text>
    </comment>
    <comment ref="CV46" authorId="2" shapeId="0" xr:uid="{00000000-0006-0000-0000-00002B010000}">
      <text>
        <r>
          <rPr>
            <b/>
            <sz val="9"/>
            <color indexed="81"/>
            <rFont val="Segoe UI"/>
            <family val="2"/>
          </rPr>
          <t>Schär Rahel:</t>
        </r>
        <r>
          <rPr>
            <sz val="9"/>
            <color indexed="81"/>
            <rFont val="Segoe UI"/>
            <family val="2"/>
          </rPr>
          <t xml:space="preserve">
Art. 24:1 and Annex II</t>
        </r>
      </text>
    </comment>
    <comment ref="CW46" authorId="2" shapeId="0" xr:uid="{00000000-0006-0000-0000-00002C010000}">
      <text>
        <r>
          <rPr>
            <b/>
            <sz val="9"/>
            <color indexed="81"/>
            <rFont val="Segoe UI"/>
            <family val="2"/>
          </rPr>
          <t>Schär Rahel:</t>
        </r>
        <r>
          <rPr>
            <sz val="9"/>
            <color indexed="81"/>
            <rFont val="Segoe UI"/>
            <family val="2"/>
          </rPr>
          <t xml:space="preserve">
Art. 24:1 and Annex II:1</t>
        </r>
      </text>
    </comment>
    <comment ref="DC46" authorId="2" shapeId="0" xr:uid="{00000000-0006-0000-0000-00002D010000}">
      <text>
        <r>
          <rPr>
            <b/>
            <sz val="9"/>
            <color indexed="81"/>
            <rFont val="Segoe UI"/>
            <family val="2"/>
          </rPr>
          <t>Schär Rahel:</t>
        </r>
        <r>
          <rPr>
            <sz val="9"/>
            <color indexed="81"/>
            <rFont val="Segoe UI"/>
            <family val="2"/>
          </rPr>
          <t xml:space="preserve">
Art. 24:2</t>
        </r>
      </text>
    </comment>
    <comment ref="AI47" authorId="0" shapeId="0" xr:uid="{00000000-0006-0000-0000-00002E010000}">
      <text>
        <r>
          <rPr>
            <b/>
            <sz val="9"/>
            <color indexed="81"/>
            <rFont val="Tahoma"/>
            <family val="2"/>
          </rPr>
          <t>Polanco Rodrigo:</t>
        </r>
        <r>
          <rPr>
            <sz val="9"/>
            <color indexed="81"/>
            <rFont val="Tahoma"/>
            <family val="2"/>
          </rPr>
          <t xml:space="preserve">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t>
        </r>
      </text>
    </comment>
    <comment ref="AK47" authorId="0" shapeId="0" xr:uid="{00000000-0006-0000-0000-00002F010000}">
      <text>
        <r>
          <rPr>
            <b/>
            <sz val="9"/>
            <color indexed="81"/>
            <rFont val="Tahoma"/>
            <family val="2"/>
          </rPr>
          <t>Polanco Rodrigo:</t>
        </r>
        <r>
          <rPr>
            <sz val="9"/>
            <color indexed="81"/>
            <rFont val="Tahoma"/>
            <family val="2"/>
          </rPr>
          <t xml:space="preserve">
Art. 5.1. (a)</t>
        </r>
      </text>
    </comment>
    <comment ref="AM47" authorId="0" shapeId="0" xr:uid="{00000000-0006-0000-0000-000030010000}">
      <text>
        <r>
          <rPr>
            <b/>
            <sz val="9"/>
            <color indexed="81"/>
            <rFont val="Tahoma"/>
            <family val="2"/>
          </rPr>
          <t>Polanco Rodrigo:</t>
        </r>
        <r>
          <rPr>
            <sz val="9"/>
            <color indexed="81"/>
            <rFont val="Tahoma"/>
            <family val="2"/>
          </rPr>
          <t xml:space="preserve">
Art. 7.1</t>
        </r>
      </text>
    </comment>
    <comment ref="AS47" authorId="0" shapeId="0" xr:uid="{00000000-0006-0000-0000-000031010000}">
      <text>
        <r>
          <rPr>
            <b/>
            <sz val="9"/>
            <color rgb="FF000000"/>
            <rFont val="Tahoma"/>
            <family val="2"/>
          </rPr>
          <t>Polanco Rodrigo:</t>
        </r>
        <r>
          <rPr>
            <sz val="9"/>
            <color rgb="FF000000"/>
            <rFont val="Tahoma"/>
            <family val="2"/>
          </rPr>
          <t xml:space="preserve">
</t>
        </r>
        <r>
          <rPr>
            <sz val="9"/>
            <color rgb="FF000000"/>
            <rFont val="Tahoma"/>
            <family val="2"/>
          </rPr>
          <t>Art. 5.2</t>
        </r>
      </text>
    </comment>
    <comment ref="CW47" authorId="2" shapeId="0" xr:uid="{00000000-0006-0000-0000-000032010000}">
      <text>
        <r>
          <rPr>
            <b/>
            <sz val="9"/>
            <color indexed="81"/>
            <rFont val="Segoe UI"/>
            <family val="2"/>
          </rPr>
          <t>Schär Rahel:</t>
        </r>
        <r>
          <rPr>
            <sz val="9"/>
            <color indexed="81"/>
            <rFont val="Segoe UI"/>
            <family val="2"/>
          </rPr>
          <t xml:space="preserve">
Art. 8.8</t>
        </r>
      </text>
    </comment>
    <comment ref="AA48" authorId="0" shapeId="0" xr:uid="{00000000-0006-0000-0000-000033010000}">
      <text>
        <r>
          <rPr>
            <b/>
            <sz val="9"/>
            <color rgb="FF000000"/>
            <rFont val="Tahoma"/>
            <family val="2"/>
          </rPr>
          <t>Polanco Rodrigo:</t>
        </r>
        <r>
          <rPr>
            <sz val="9"/>
            <color rgb="FF000000"/>
            <rFont val="Tahoma"/>
            <family val="2"/>
          </rPr>
          <t xml:space="preserve">
</t>
        </r>
        <r>
          <rPr>
            <sz val="9"/>
            <color rgb="FF000000"/>
            <rFont val="Tahoma"/>
            <family val="2"/>
          </rPr>
          <t>Art. 16.4:1</t>
        </r>
      </text>
    </comment>
    <comment ref="AB48" authorId="0" shapeId="0" xr:uid="{00000000-0006-0000-0000-000034010000}">
      <text>
        <r>
          <rPr>
            <b/>
            <sz val="9"/>
            <color indexed="81"/>
            <rFont val="Tahoma"/>
            <family val="2"/>
          </rPr>
          <t>Polanco Rodrigo:</t>
        </r>
        <r>
          <rPr>
            <sz val="9"/>
            <color indexed="81"/>
            <rFont val="Tahoma"/>
            <family val="2"/>
          </rPr>
          <t xml:space="preserve">
Art. 16.4:2</t>
        </r>
      </text>
    </comment>
    <comment ref="AE48" authorId="0" shapeId="0" xr:uid="{00000000-0006-0000-0000-000035010000}">
      <text>
        <r>
          <rPr>
            <b/>
            <sz val="9"/>
            <color rgb="FF000000"/>
            <rFont val="Tahoma"/>
            <family val="2"/>
          </rPr>
          <t>Polanco Rodrigo:</t>
        </r>
        <r>
          <rPr>
            <sz val="9"/>
            <color rgb="FF000000"/>
            <rFont val="Tahoma"/>
            <family val="2"/>
          </rPr>
          <t xml:space="preserve">
</t>
        </r>
        <r>
          <rPr>
            <sz val="10"/>
            <color rgb="FF000000"/>
            <rFont val="Calibri"/>
            <family val="2"/>
            <scheme val="minor"/>
          </rPr>
          <t>Art. 16.2 (services, investment, financial services)</t>
        </r>
        <r>
          <rPr>
            <sz val="9"/>
            <color rgb="FF000000"/>
            <rFont val="Calibri"/>
            <family val="2"/>
            <scheme val="minor"/>
          </rPr>
          <t xml:space="preserve">
</t>
        </r>
      </text>
    </comment>
    <comment ref="AG48" authorId="0" shapeId="0" xr:uid="{00000000-0006-0000-0000-000036010000}">
      <text>
        <r>
          <rPr>
            <b/>
            <sz val="9"/>
            <color indexed="81"/>
            <rFont val="Tahoma"/>
            <family val="2"/>
          </rPr>
          <t>Polanco Rodrigo:</t>
        </r>
        <r>
          <rPr>
            <sz val="9"/>
            <color indexed="81"/>
            <rFont val="Tahoma"/>
            <family val="2"/>
          </rPr>
          <t xml:space="preserve">
Telecommunications
National Treatment (Art. 10.2)
Market Access (Art. 10.4 and Annex I - Australia)</t>
        </r>
      </text>
    </comment>
    <comment ref="AH48" authorId="0" shapeId="0" xr:uid="{00000000-0006-0000-0000-000037010000}">
      <text>
        <r>
          <rPr>
            <b/>
            <sz val="9"/>
            <color rgb="FF000000"/>
            <rFont val="Tahoma"/>
            <family val="2"/>
          </rPr>
          <t>Polanco Rodrigo:</t>
        </r>
        <r>
          <rPr>
            <sz val="9"/>
            <color rgb="FF000000"/>
            <rFont val="Tahoma"/>
            <family val="2"/>
          </rPr>
          <t xml:space="preserve">
</t>
        </r>
        <r>
          <rPr>
            <sz val="9"/>
            <color rgb="FF000000"/>
            <rFont val="Tahoma"/>
            <family val="2"/>
          </rPr>
          <t xml:space="preserve">Financial Services
</t>
        </r>
        <r>
          <rPr>
            <sz val="9"/>
            <color rgb="FF000000"/>
            <rFont val="Tahoma"/>
            <family val="2"/>
          </rPr>
          <t xml:space="preserve">
</t>
        </r>
        <r>
          <rPr>
            <sz val="9"/>
            <color rgb="FF000000"/>
            <rFont val="Tahoma"/>
            <family val="2"/>
          </rPr>
          <t xml:space="preserve">National Treatment (Art. 13.2, Annex 13-A and 13-C)
</t>
        </r>
        <r>
          <rPr>
            <sz val="9"/>
            <color rgb="FF000000"/>
            <rFont val="Tahoma"/>
            <family val="2"/>
          </rPr>
          <t xml:space="preserve">Market Access (Art. 13.4) 
</t>
        </r>
        <r>
          <rPr>
            <sz val="9"/>
            <color rgb="FF000000"/>
            <rFont val="Tahoma"/>
            <family val="2"/>
          </rPr>
          <t xml:space="preserve">
</t>
        </r>
      </text>
    </comment>
    <comment ref="AI48" authorId="0" shapeId="0" xr:uid="{00000000-0006-0000-0000-000038010000}">
      <text>
        <r>
          <rPr>
            <b/>
            <sz val="9"/>
            <color indexed="81"/>
            <rFont val="Tahoma"/>
            <family val="2"/>
          </rPr>
          <t>Polanco Rodrigo:</t>
        </r>
        <r>
          <rPr>
            <sz val="9"/>
            <color indexed="81"/>
            <rFont val="Tahoma"/>
            <family val="2"/>
          </rPr>
          <t xml:space="preserve">
Art. 16.1
</t>
        </r>
      </text>
    </comment>
    <comment ref="AJ48" authorId="0" shapeId="0" xr:uid="{00000000-0006-0000-0000-000039010000}">
      <text>
        <r>
          <rPr>
            <b/>
            <sz val="9"/>
            <color indexed="81"/>
            <rFont val="Tahoma"/>
            <family val="2"/>
          </rPr>
          <t>Polanco Rodrigo:</t>
        </r>
        <r>
          <rPr>
            <sz val="9"/>
            <color indexed="81"/>
            <rFont val="Tahoma"/>
            <family val="2"/>
          </rPr>
          <t xml:space="preserve">
Art. 16.1
</t>
        </r>
      </text>
    </comment>
    <comment ref="AK48" authorId="0" shapeId="0" xr:uid="{00000000-0006-0000-0000-00003A010000}">
      <text>
        <r>
          <rPr>
            <b/>
            <sz val="9"/>
            <color indexed="81"/>
            <rFont val="Tahoma"/>
            <family val="2"/>
          </rPr>
          <t>Polanco Rodrigo:</t>
        </r>
        <r>
          <rPr>
            <sz val="9"/>
            <color indexed="81"/>
            <rFont val="Tahoma"/>
            <family val="2"/>
          </rPr>
          <t xml:space="preserve">
Art. 16.3</t>
        </r>
      </text>
    </comment>
    <comment ref="AL48" authorId="0" shapeId="0" xr:uid="{00000000-0006-0000-0000-00003B01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M48" authorId="0" shapeId="0" xr:uid="{00000000-0006-0000-0000-00003C010000}">
      <text>
        <r>
          <rPr>
            <b/>
            <sz val="9"/>
            <color indexed="81"/>
            <rFont val="Tahoma"/>
            <family val="2"/>
          </rPr>
          <t>Polanco Rodrigo:</t>
        </r>
        <r>
          <rPr>
            <sz val="9"/>
            <color indexed="81"/>
            <rFont val="Tahoma"/>
            <family val="2"/>
          </rPr>
          <t xml:space="preserve">
Chapter 21</t>
        </r>
      </text>
    </comment>
    <comment ref="AY48" authorId="0" shapeId="0" xr:uid="{00000000-0006-0000-0000-00003D010000}">
      <text>
        <r>
          <rPr>
            <b/>
            <sz val="9"/>
            <color indexed="81"/>
            <rFont val="Tahoma"/>
            <family val="2"/>
          </rPr>
          <t>Polanco Rodrigo:</t>
        </r>
        <r>
          <rPr>
            <sz val="9"/>
            <color indexed="81"/>
            <rFont val="Tahoma"/>
            <family val="2"/>
          </rPr>
          <t xml:space="preserve">
Art. 16.7</t>
        </r>
      </text>
    </comment>
    <comment ref="AZ48" authorId="0" shapeId="0" xr:uid="{00000000-0006-0000-0000-00003E010000}">
      <text>
        <r>
          <rPr>
            <b/>
            <sz val="9"/>
            <color rgb="FF000000"/>
            <rFont val="Tahoma"/>
            <family val="2"/>
          </rPr>
          <t>Polanco Rodrigo:</t>
        </r>
        <r>
          <rPr>
            <sz val="9"/>
            <color rgb="FF000000"/>
            <rFont val="Tahoma"/>
            <family val="2"/>
          </rPr>
          <t xml:space="preserve">
</t>
        </r>
        <r>
          <rPr>
            <sz val="9"/>
            <color rgb="FF000000"/>
            <rFont val="Tahoma"/>
            <family val="2"/>
          </rPr>
          <t>Art. 16.5</t>
        </r>
      </text>
    </comment>
    <comment ref="BB48" authorId="0" shapeId="0" xr:uid="{00000000-0006-0000-0000-00003F010000}">
      <text>
        <r>
          <rPr>
            <b/>
            <sz val="9"/>
            <color indexed="81"/>
            <rFont val="Tahoma"/>
            <family val="2"/>
          </rPr>
          <t>Polanco Rodrigo:</t>
        </r>
        <r>
          <rPr>
            <sz val="9"/>
            <color indexed="81"/>
            <rFont val="Tahoma"/>
            <family val="2"/>
          </rPr>
          <t xml:space="preserve">
Art. 16.3(b)</t>
        </r>
      </text>
    </comment>
    <comment ref="BC48" authorId="0" shapeId="0" xr:uid="{00000000-0006-0000-0000-000040010000}">
      <text>
        <r>
          <rPr>
            <b/>
            <sz val="9"/>
            <color indexed="81"/>
            <rFont val="Tahoma"/>
            <family val="2"/>
          </rPr>
          <t>Polanco Rodrigo:</t>
        </r>
        <r>
          <rPr>
            <sz val="9"/>
            <color indexed="81"/>
            <rFont val="Tahoma"/>
            <family val="2"/>
          </rPr>
          <t xml:space="preserve">
Art. 16.6</t>
        </r>
      </text>
    </comment>
    <comment ref="BH48" authorId="0" shapeId="0" xr:uid="{00000000-0006-0000-0000-000041010000}">
      <text>
        <r>
          <rPr>
            <b/>
            <sz val="9"/>
            <color indexed="81"/>
            <rFont val="Tahoma"/>
            <family val="2"/>
          </rPr>
          <t xml:space="preserve">Polanco Rodrigo:
Art. 12.2.4
</t>
        </r>
        <r>
          <rPr>
            <sz val="9"/>
            <color indexed="81"/>
            <rFont val="Tahoma"/>
            <family val="2"/>
          </rPr>
          <t xml:space="preserve">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t>
        </r>
      </text>
    </comment>
    <comment ref="BW48" authorId="0" shapeId="0" xr:uid="{00000000-0006-0000-0000-000042010000}">
      <text>
        <r>
          <rPr>
            <b/>
            <sz val="9"/>
            <color rgb="FF000000"/>
            <rFont val="Tahoma"/>
            <family val="2"/>
          </rPr>
          <t>Polanco Rodrigo:</t>
        </r>
        <r>
          <rPr>
            <sz val="9"/>
            <color rgb="FF000000"/>
            <rFont val="Tahoma"/>
            <family val="2"/>
          </rPr>
          <t xml:space="preserve">
</t>
        </r>
        <r>
          <rPr>
            <sz val="9"/>
            <color rgb="FF000000"/>
            <rFont val="Tahoma"/>
            <family val="2"/>
          </rPr>
          <t xml:space="preserve">Art. 22.1.2
</t>
        </r>
        <r>
          <rPr>
            <sz val="9"/>
            <color rgb="FF000000"/>
            <rFont val="Tahoma"/>
            <family val="2"/>
          </rPr>
          <t xml:space="preserve">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
        </r>
        <r>
          <rPr>
            <sz val="9"/>
            <color rgb="FF000000"/>
            <rFont val="Tahoma"/>
            <family val="2"/>
          </rPr>
          <t>to protect human, animal, or plant life or health.</t>
        </r>
      </text>
    </comment>
    <comment ref="BX48" authorId="0" shapeId="0" xr:uid="{00000000-0006-0000-0000-000043010000}">
      <text>
        <r>
          <rPr>
            <b/>
            <sz val="9"/>
            <color rgb="FF000000"/>
            <rFont val="Tahoma"/>
            <family val="2"/>
          </rPr>
          <t>Polanco Rodrigo:</t>
        </r>
        <r>
          <rPr>
            <sz val="9"/>
            <color rgb="FF000000"/>
            <rFont val="Tahoma"/>
            <family val="2"/>
          </rPr>
          <t xml:space="preserve">
</t>
        </r>
        <r>
          <rPr>
            <sz val="9"/>
            <color rgb="FF000000"/>
            <rFont val="Tahoma"/>
            <family val="2"/>
          </rPr>
          <t xml:space="preserve">Art. 16.4.3 (Intellectual property, subsidies, and services provided in the exercise of governmental authority)
</t>
        </r>
        <r>
          <rPr>
            <sz val="9"/>
            <color rgb="FF000000"/>
            <rFont val="Tahoma"/>
            <family val="2"/>
          </rPr>
          <t>Art. 16.4.4. (audiovisual and broadcasting sectors)</t>
        </r>
      </text>
    </comment>
    <comment ref="BZ48" authorId="0" shapeId="0" xr:uid="{00000000-0006-0000-0000-000044010000}">
      <text>
        <r>
          <rPr>
            <b/>
            <sz val="9"/>
            <color rgb="FF000000"/>
            <rFont val="Tahoma"/>
            <family val="2"/>
          </rPr>
          <t>Polanco Rodrigo:</t>
        </r>
        <r>
          <rPr>
            <sz val="9"/>
            <color rgb="FF000000"/>
            <rFont val="Tahoma"/>
            <family val="2"/>
          </rPr>
          <t xml:space="preserve">
</t>
        </r>
        <r>
          <rPr>
            <sz val="9"/>
            <color rgb="FF000000"/>
            <rFont val="Tahoma"/>
            <family val="2"/>
          </rPr>
          <t>Art. 16.3, fn 16-1</t>
        </r>
      </text>
    </comment>
    <comment ref="CB48" authorId="0" shapeId="0" xr:uid="{00000000-0006-0000-0000-000045010000}">
      <text>
        <r>
          <rPr>
            <b/>
            <sz val="9"/>
            <color rgb="FF000000"/>
            <rFont val="Tahoma"/>
            <family val="2"/>
          </rPr>
          <t>Polanco Rodrigo:</t>
        </r>
        <r>
          <rPr>
            <sz val="9"/>
            <color rgb="FF000000"/>
            <rFont val="Tahoma"/>
            <family val="2"/>
          </rPr>
          <t xml:space="preserve">
</t>
        </r>
        <r>
          <rPr>
            <sz val="9"/>
            <color rgb="FF000000"/>
            <rFont val="Tahoma"/>
            <family val="2"/>
          </rPr>
          <t xml:space="preserve">Art. 16.2 (services, investment, financial services)
</t>
        </r>
        <r>
          <rPr>
            <sz val="9"/>
            <color rgb="FF000000"/>
            <rFont val="Tahoma"/>
            <family val="2"/>
          </rPr>
          <t xml:space="preserve">Art. 16.4.3 (a) NCMs, (b) Intellectual property, (c) subsidies, and (d) services provided in the exercise of governmental authority
</t>
        </r>
        <r>
          <rPr>
            <sz val="9"/>
            <color rgb="FF000000"/>
            <rFont val="Tahoma"/>
            <family val="2"/>
          </rPr>
          <t>Art. 16.4.4. (audiovisual and broadcasting sectors)</t>
        </r>
      </text>
    </comment>
    <comment ref="CC48" authorId="0" shapeId="0" xr:uid="{00000000-0006-0000-0000-000046010000}">
      <text>
        <r>
          <rPr>
            <b/>
            <sz val="9"/>
            <color indexed="81"/>
            <rFont val="Tahoma"/>
            <family val="2"/>
          </rPr>
          <t>Polanco Rodrigo:</t>
        </r>
        <r>
          <rPr>
            <sz val="9"/>
            <color indexed="81"/>
            <rFont val="Tahoma"/>
            <family val="2"/>
          </rPr>
          <t xml:space="preserve">
Art. 16.4.4
For greater clarity, paragraphs 1 and 2 do not prevent a Party from adopting or
maintaining measures, including measures in the audio-visual and broadcasting sectors, in
accordance with its reservations to Chapters Ten and Eleven.</t>
        </r>
      </text>
    </comment>
    <comment ref="CL48" authorId="0" shapeId="0" xr:uid="{00000000-0006-0000-0000-000047010000}">
      <text>
        <r>
          <rPr>
            <b/>
            <sz val="9"/>
            <color indexed="81"/>
            <rFont val="Tahoma"/>
            <family val="2"/>
          </rPr>
          <t>Polanco Rodrigo:</t>
        </r>
        <r>
          <rPr>
            <sz val="9"/>
            <color indexed="81"/>
            <rFont val="Tahoma"/>
            <family val="2"/>
          </rPr>
          <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t>
        </r>
      </text>
    </comment>
    <comment ref="CP48" authorId="0" shapeId="0" xr:uid="{00000000-0006-0000-0000-000048010000}">
      <text>
        <r>
          <rPr>
            <b/>
            <sz val="9"/>
            <color indexed="81"/>
            <rFont val="Tahoma"/>
            <family val="2"/>
          </rPr>
          <t>Polanco Rodrigo:</t>
        </r>
        <r>
          <rPr>
            <sz val="9"/>
            <color indexed="81"/>
            <rFont val="Tahoma"/>
            <family val="2"/>
          </rPr>
          <t xml:space="preserve">
Art. 12.2.3-4
3.Each Party shall ensure that enterprises of the other Party may use public telecommunications services for the movement of information in its territory or across its borders and f</t>
        </r>
        <r>
          <rPr>
            <b/>
            <sz val="9"/>
            <color indexed="81"/>
            <rFont val="Tahoma"/>
            <family val="2"/>
          </rPr>
          <t xml:space="preserve">or access to information contained in databases or otherwise stored in machine-readable form </t>
        </r>
        <r>
          <rPr>
            <sz val="9"/>
            <color indexed="81"/>
            <rFont val="Tahoma"/>
            <family val="2"/>
          </rPr>
          <t>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t>
        </r>
      </text>
    </comment>
    <comment ref="CS48" authorId="0" shapeId="0" xr:uid="{00000000-0006-0000-0000-000049010000}">
      <text>
        <r>
          <rPr>
            <b/>
            <sz val="9"/>
            <color indexed="81"/>
            <rFont val="Tahoma"/>
            <family val="2"/>
          </rPr>
          <t>Polanco Rodrigo:</t>
        </r>
        <r>
          <rPr>
            <sz val="9"/>
            <color indexed="81"/>
            <rFont val="Tahoma"/>
            <family val="2"/>
          </rPr>
          <t xml:space="preserve">
Art. 13.19.5 and Annex 13-A, include as part of financial services:
o) Provision and transfer of financial information, and financial data processing and related software by suppliers of other financial services;</t>
        </r>
      </text>
    </comment>
    <comment ref="CU48" authorId="2" shapeId="0" xr:uid="{00000000-0006-0000-0000-00004A010000}">
      <text>
        <r>
          <rPr>
            <b/>
            <sz val="9"/>
            <color indexed="81"/>
            <rFont val="Segoe UI"/>
            <family val="2"/>
          </rPr>
          <t>Schär Rahel:</t>
        </r>
        <r>
          <rPr>
            <sz val="9"/>
            <color indexed="81"/>
            <rFont val="Segoe UI"/>
            <family val="2"/>
          </rPr>
          <t xml:space="preserve">
Art. 17.1:4</t>
        </r>
      </text>
    </comment>
    <comment ref="CV48" authorId="2" shapeId="0" xr:uid="{00000000-0006-0000-0000-00004B010000}">
      <text>
        <r>
          <rPr>
            <b/>
            <sz val="9"/>
            <color indexed="81"/>
            <rFont val="Segoe UI"/>
            <family val="2"/>
          </rPr>
          <t>Schär Rahel:</t>
        </r>
        <r>
          <rPr>
            <sz val="9"/>
            <color indexed="81"/>
            <rFont val="Segoe UI"/>
            <family val="2"/>
          </rPr>
          <t xml:space="preserve">
Art. 17.1:2-5</t>
        </r>
      </text>
    </comment>
    <comment ref="CW48" authorId="2" shapeId="0" xr:uid="{00000000-0006-0000-0000-00004C010000}">
      <text>
        <r>
          <rPr>
            <b/>
            <sz val="9"/>
            <color indexed="81"/>
            <rFont val="Segoe UI"/>
            <family val="2"/>
          </rPr>
          <t>Schär Rahel:</t>
        </r>
        <r>
          <rPr>
            <sz val="9"/>
            <color indexed="81"/>
            <rFont val="Segoe UI"/>
            <family val="2"/>
          </rPr>
          <t xml:space="preserve">
Art. 17.1:3</t>
        </r>
      </text>
    </comment>
    <comment ref="CX48" authorId="2" shapeId="0" xr:uid="{00000000-0006-0000-0000-00004D010000}">
      <text>
        <r>
          <rPr>
            <b/>
            <sz val="9"/>
            <color indexed="81"/>
            <rFont val="Segoe UI"/>
            <family val="2"/>
          </rPr>
          <t>Schär Rahel:</t>
        </r>
        <r>
          <rPr>
            <sz val="9"/>
            <color indexed="81"/>
            <rFont val="Segoe UI"/>
            <family val="2"/>
          </rPr>
          <t xml:space="preserve">
Art. 17.4:4</t>
        </r>
      </text>
    </comment>
    <comment ref="CY48" authorId="2" shapeId="0" xr:uid="{00000000-0006-0000-0000-00004E010000}">
      <text>
        <r>
          <rPr>
            <b/>
            <sz val="9"/>
            <color indexed="81"/>
            <rFont val="Segoe UI"/>
            <family val="2"/>
          </rPr>
          <t>Schär Rahel:</t>
        </r>
        <r>
          <rPr>
            <sz val="9"/>
            <color indexed="81"/>
            <rFont val="Segoe UI"/>
            <family val="2"/>
          </rPr>
          <t xml:space="preserve">
Art. 17.4:7(e) for technological protection measures, Art. 17.4:10(a), Art. 17.6:3(b) and (c) for performances for traditional free over the air broadcasting</t>
        </r>
      </text>
    </comment>
    <comment ref="DA48" authorId="2" shapeId="0" xr:uid="{00000000-0006-0000-0000-00004F010000}">
      <text>
        <r>
          <rPr>
            <b/>
            <sz val="9"/>
            <color indexed="81"/>
            <rFont val="Segoe UI"/>
            <family val="2"/>
          </rPr>
          <t>Schär Rahel:</t>
        </r>
        <r>
          <rPr>
            <sz val="9"/>
            <color indexed="81"/>
            <rFont val="Segoe UI"/>
            <family val="2"/>
          </rPr>
          <t xml:space="preserve">
Art. 17.4:7</t>
        </r>
      </text>
    </comment>
    <comment ref="DB48" authorId="2" shapeId="0" xr:uid="{00000000-0006-0000-0000-000050010000}">
      <text>
        <r>
          <rPr>
            <b/>
            <sz val="9"/>
            <color indexed="81"/>
            <rFont val="Segoe UI"/>
            <family val="2"/>
          </rPr>
          <t>Schär Rahel:</t>
        </r>
        <r>
          <rPr>
            <sz val="9"/>
            <color indexed="81"/>
            <rFont val="Segoe UI"/>
            <family val="2"/>
          </rPr>
          <t xml:space="preserve">
Art. 17.4:8</t>
        </r>
      </text>
    </comment>
    <comment ref="DD48" authorId="2" shapeId="0" xr:uid="{00000000-0006-0000-0000-000051010000}">
      <text>
        <r>
          <rPr>
            <b/>
            <sz val="9"/>
            <color indexed="81"/>
            <rFont val="Segoe UI"/>
            <family val="2"/>
          </rPr>
          <t>Schär Rahel:</t>
        </r>
        <r>
          <rPr>
            <sz val="9"/>
            <color indexed="81"/>
            <rFont val="Segoe UI"/>
            <family val="2"/>
          </rPr>
          <t xml:space="preserve">
Art. 17.7</t>
        </r>
      </text>
    </comment>
    <comment ref="DE48" authorId="2" shapeId="0" xr:uid="{00000000-0006-0000-0000-000052010000}">
      <text>
        <r>
          <rPr>
            <b/>
            <sz val="9"/>
            <color indexed="81"/>
            <rFont val="Segoe UI"/>
            <family val="2"/>
          </rPr>
          <t>Schär Rahel:</t>
        </r>
        <r>
          <rPr>
            <sz val="9"/>
            <color indexed="81"/>
            <rFont val="Segoe UI"/>
            <family val="2"/>
          </rPr>
          <t xml:space="preserve">
Art. 17.4:9</t>
        </r>
      </text>
    </comment>
    <comment ref="DF48" authorId="2" shapeId="0" xr:uid="{00000000-0006-0000-0000-000053010000}">
      <text>
        <r>
          <rPr>
            <b/>
            <sz val="9"/>
            <color indexed="81"/>
            <rFont val="Segoe UI"/>
            <family val="2"/>
          </rPr>
          <t>Schär Rahel:</t>
        </r>
        <r>
          <rPr>
            <sz val="9"/>
            <color indexed="81"/>
            <rFont val="Segoe UI"/>
            <family val="2"/>
          </rPr>
          <t xml:space="preserve">
Art. 17.3</t>
        </r>
      </text>
    </comment>
    <comment ref="DG48" authorId="2" shapeId="0" xr:uid="{00000000-0006-0000-0000-000054010000}">
      <text>
        <r>
          <rPr>
            <b/>
            <sz val="9"/>
            <color indexed="81"/>
            <rFont val="Segoe UI"/>
            <family val="2"/>
          </rPr>
          <t>Schär Rahel:</t>
        </r>
        <r>
          <rPr>
            <sz val="9"/>
            <color indexed="81"/>
            <rFont val="Segoe UI"/>
            <family val="2"/>
          </rPr>
          <t xml:space="preserve">
Art. 17.11:29, limitations on liability for service providers</t>
        </r>
      </text>
    </comment>
    <comment ref="DH48" authorId="2" shapeId="0" xr:uid="{00000000-0006-0000-0000-000055010000}">
      <text>
        <r>
          <rPr>
            <b/>
            <sz val="9"/>
            <color indexed="81"/>
            <rFont val="Segoe UI"/>
            <family val="2"/>
          </rPr>
          <t>Schär Rahel:</t>
        </r>
        <r>
          <rPr>
            <sz val="9"/>
            <color indexed="81"/>
            <rFont val="Segoe UI"/>
            <family val="2"/>
          </rPr>
          <t xml:space="preserve">
Art. 17.11:29, limitations on liability for service providers</t>
        </r>
      </text>
    </comment>
    <comment ref="DJ48" authorId="1" shapeId="0" xr:uid="{00000000-0006-0000-0000-000056010000}">
      <text>
        <r>
          <rPr>
            <b/>
            <sz val="9"/>
            <color indexed="81"/>
            <rFont val="Segoe UI"/>
            <family val="2"/>
          </rPr>
          <t>Rahel Schär:</t>
        </r>
        <r>
          <rPr>
            <sz val="9"/>
            <color indexed="81"/>
            <rFont val="Segoe UI"/>
            <family val="2"/>
          </rPr>
          <t xml:space="preserve">
with regard to internet domain names: Art. 17.3:2</t>
        </r>
      </text>
    </comment>
    <comment ref="DM48" authorId="1" shapeId="0" xr:uid="{00000000-0006-0000-0000-000057010000}">
      <text>
        <r>
          <rPr>
            <b/>
            <sz val="9"/>
            <color indexed="81"/>
            <rFont val="Segoe UI"/>
            <family val="2"/>
          </rPr>
          <t>Rahel Schär:</t>
        </r>
        <r>
          <rPr>
            <sz val="9"/>
            <color indexed="81"/>
            <rFont val="Segoe UI"/>
            <family val="2"/>
          </rPr>
          <t xml:space="preserve">
Art. 17.5 for autors Art. 17.6:3(a) for performers</t>
        </r>
      </text>
    </comment>
    <comment ref="DQ48" authorId="0" shapeId="0" xr:uid="{00000000-0006-0000-0000-000058010000}">
      <text>
        <r>
          <rPr>
            <b/>
            <sz val="9"/>
            <color indexed="81"/>
            <rFont val="Tahoma"/>
            <family val="2"/>
          </rPr>
          <t>Polanco Rodrigo:</t>
        </r>
        <r>
          <rPr>
            <sz val="9"/>
            <color indexed="81"/>
            <rFont val="Tahoma"/>
            <family val="2"/>
          </rPr>
          <t xml:space="preserve">
Annex I-Australia-9
ICT could be subject of performance requirements, requiring specified levels of exports under Government ICT Outsourcing contracts</t>
        </r>
      </text>
    </comment>
    <comment ref="DR48" authorId="0" shapeId="0" xr:uid="{00000000-0006-0000-0000-000059010000}">
      <text>
        <r>
          <rPr>
            <b/>
            <sz val="9"/>
            <color indexed="81"/>
            <rFont val="Tahoma"/>
            <family val="2"/>
          </rPr>
          <t>Polanco Rodrigo:</t>
        </r>
        <r>
          <rPr>
            <sz val="9"/>
            <color indexed="81"/>
            <rFont val="Tahoma"/>
            <family val="2"/>
          </rPr>
          <t xml:space="preserve">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t>
        </r>
      </text>
    </comment>
    <comment ref="DU48" authorId="0" shapeId="0" xr:uid="{00000000-0006-0000-0000-00005A010000}">
      <text>
        <r>
          <rPr>
            <b/>
            <sz val="9"/>
            <color indexed="81"/>
            <rFont val="Tahoma"/>
            <family val="2"/>
          </rPr>
          <t>Polanco Rodrigo:</t>
        </r>
        <r>
          <rPr>
            <sz val="9"/>
            <color indexed="81"/>
            <rFont val="Tahoma"/>
            <family val="2"/>
          </rPr>
          <t xml:space="preserve">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CU49" authorId="2" shapeId="0" xr:uid="{00000000-0006-0000-0000-00005B010000}">
      <text>
        <r>
          <rPr>
            <b/>
            <sz val="9"/>
            <color indexed="81"/>
            <rFont val="Segoe UI"/>
            <family val="2"/>
          </rPr>
          <t>Schär Rahel:</t>
        </r>
        <r>
          <rPr>
            <sz val="9"/>
            <color indexed="81"/>
            <rFont val="Segoe UI"/>
            <family val="2"/>
          </rPr>
          <t xml:space="preserve">
Art. 24:1 and Annex IV</t>
        </r>
      </text>
    </comment>
    <comment ref="CW49" authorId="2" shapeId="0" xr:uid="{00000000-0006-0000-0000-00005C010000}">
      <text>
        <r>
          <rPr>
            <b/>
            <sz val="9"/>
            <color indexed="81"/>
            <rFont val="Segoe UI"/>
            <family val="2"/>
          </rPr>
          <t>Schär Rahel:</t>
        </r>
        <r>
          <rPr>
            <sz val="9"/>
            <color indexed="81"/>
            <rFont val="Segoe UI"/>
            <family val="2"/>
          </rPr>
          <t xml:space="preserve">
Art. 24:1 and Annex IV</t>
        </r>
      </text>
    </comment>
    <comment ref="DB49" authorId="2" shapeId="0" xr:uid="{00000000-0006-0000-0000-00005D010000}">
      <text>
        <r>
          <rPr>
            <b/>
            <sz val="9"/>
            <color indexed="81"/>
            <rFont val="Segoe UI"/>
            <family val="2"/>
          </rPr>
          <t>Schär Rahel:</t>
        </r>
        <r>
          <rPr>
            <sz val="9"/>
            <color indexed="81"/>
            <rFont val="Segoe UI"/>
            <family val="2"/>
          </rPr>
          <t xml:space="preserve">
Art. 24:2</t>
        </r>
      </text>
    </comment>
    <comment ref="AA50" authorId="0" shapeId="0" xr:uid="{00000000-0006-0000-0000-00005E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B50" authorId="0" shapeId="0" xr:uid="{00000000-0006-0000-0000-00005F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E50" authorId="0" shapeId="0" xr:uid="{00000000-0006-0000-0000-000060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G50" authorId="4" shapeId="0" xr:uid="{00000000-0006-0000-0000-000061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text>
    </comment>
    <comment ref="AH50" authorId="4" shapeId="0" xr:uid="{00000000-0006-0000-0000-000062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III (for both Morocco and the US)</t>
        </r>
      </text>
    </comment>
    <comment ref="AI50" authorId="0" shapeId="0" xr:uid="{00000000-0006-0000-0000-000063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0" authorId="0" shapeId="0" xr:uid="{00000000-0006-0000-0000-000064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K50" authorId="0" shapeId="0" xr:uid="{00000000-0006-0000-0000-00006501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L50" authorId="0" shapeId="0" xr:uid="{00000000-0006-0000-0000-000066010000}">
      <text>
        <r>
          <rPr>
            <b/>
            <sz val="9"/>
            <color indexed="81"/>
            <rFont val="Tahoma"/>
            <family val="2"/>
          </rPr>
          <t>Polanco Rodrigo:</t>
        </r>
        <r>
          <rPr>
            <sz val="9"/>
            <color indexed="81"/>
            <rFont val="Tahoma"/>
            <family val="2"/>
          </rPr>
          <t xml:space="preserve">
Art. 14.3.2</t>
        </r>
      </text>
    </comment>
    <comment ref="AM50" authorId="0" shapeId="0" xr:uid="{00000000-0006-0000-0000-000067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D50" authorId="4" shapeId="0" xr:uid="{00000000-0006-0000-0000-000068010000}">
      <text>
        <r>
          <rPr>
            <b/>
            <sz val="10"/>
            <color rgb="FF000000"/>
            <rFont val="Tahoma"/>
            <family val="2"/>
          </rPr>
          <t>Rodrigo Polanco Lazo:</t>
        </r>
        <r>
          <rPr>
            <sz val="10"/>
            <color rgb="FF000000"/>
            <rFont val="Tahoma"/>
            <family val="2"/>
          </rPr>
          <t xml:space="preserve">
Only for telecommunications
</t>
        </r>
        <r>
          <rPr>
            <sz val="10"/>
            <color rgb="FF000000"/>
            <rFont val="Calibri"/>
            <family val="2"/>
            <scheme val="minor"/>
          </rPr>
          <t xml:space="preserve">
Art. 13.2.4.b
A Party may take measures necessary to protect the privacy of non-public personal data of subscribers to public telecommunications services,
</t>
        </r>
      </text>
    </comment>
    <comment ref="BF50" authorId="0" shapeId="0" xr:uid="{00000000-0006-0000-0000-000069010000}">
      <text>
        <r>
          <rPr>
            <b/>
            <sz val="9"/>
            <color indexed="81"/>
            <rFont val="Tahoma"/>
            <family val="2"/>
          </rPr>
          <t>Polanco Rodrigo:</t>
        </r>
        <r>
          <rPr>
            <sz val="9"/>
            <color indexed="81"/>
            <rFont val="Tahoma"/>
            <family val="2"/>
          </rPr>
          <t xml:space="preserve">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W50" authorId="4" shapeId="0" xr:uid="{00000000-0006-0000-0000-00006A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Y50" authorId="0" shapeId="0" xr:uid="{00000000-0006-0000-0000-00006B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t>
        </r>
      </text>
    </comment>
    <comment ref="CB50" authorId="4" shapeId="0" xr:uid="{00000000-0006-0000-0000-00006C010000}">
      <text>
        <r>
          <rPr>
            <b/>
            <sz val="10"/>
            <color rgb="FF000000"/>
            <rFont val="Tahoma"/>
            <family val="2"/>
          </rPr>
          <t>Rodrigo Polanco Lazo:</t>
        </r>
        <r>
          <rPr>
            <sz val="10"/>
            <color rgb="FF000000"/>
            <rFont val="Tahoma"/>
            <family val="2"/>
          </rPr>
          <t xml:space="preserve">
</t>
        </r>
        <r>
          <rPr>
            <sz val="10"/>
            <color rgb="FF000000"/>
            <rFont val="Tahoma"/>
            <family val="2"/>
          </rPr>
          <t>Art. 14.3:5 regarding non-discriminatory treatment of digital products</t>
        </r>
      </text>
    </comment>
    <comment ref="CL50" authorId="4" shapeId="0" xr:uid="{00000000-0006-0000-0000-00006D010000}">
      <text>
        <r>
          <rPr>
            <b/>
            <sz val="10"/>
            <color rgb="FF000000"/>
            <rFont val="Tahoma"/>
            <family val="2"/>
          </rPr>
          <t>Rodrigo Polanco Lazo:</t>
        </r>
        <r>
          <rPr>
            <sz val="10"/>
            <color rgb="FF000000"/>
            <rFont val="Tahoma"/>
            <family val="2"/>
          </rPr>
          <t xml:space="preserve">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P50" authorId="4" shapeId="0" xr:uid="{00000000-0006-0000-0000-00006E010000}">
      <text>
        <r>
          <rPr>
            <b/>
            <sz val="10"/>
            <color rgb="FF000000"/>
            <rFont val="Tahoma"/>
            <family val="2"/>
          </rPr>
          <t>Rodrigo Polanco Lazo:</t>
        </r>
        <r>
          <rPr>
            <sz val="10"/>
            <color rgb="FF000000"/>
            <rFont val="Tahoma"/>
            <family val="2"/>
          </rPr>
          <t xml:space="preserve">
Art. 13.2.4
4. Notwithstanding paragraph 3, a Party may take such measures as are necessary to:
(a) ensure the security and confidentiality of messages, or
(b) </t>
        </r>
        <r>
          <rPr>
            <b/>
            <sz val="10"/>
            <color rgb="FF000000"/>
            <rFont val="Tahoma"/>
            <family val="2"/>
          </rPr>
          <t>protect the privacy of non-public personal data</t>
        </r>
        <r>
          <rPr>
            <sz val="10"/>
            <color rgb="FF000000"/>
            <rFont val="Tahoma"/>
            <family val="2"/>
          </rPr>
          <t xml:space="preserve">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t>
        </r>
      </text>
    </comment>
    <comment ref="CS50" authorId="4" shapeId="0" xr:uid="{00000000-0006-0000-0000-00006F010000}">
      <text>
        <r>
          <rPr>
            <b/>
            <sz val="10"/>
            <color rgb="FF000000"/>
            <rFont val="Tahoma"/>
            <family val="2"/>
          </rPr>
          <t>Rodrigo Polanco Lazo:</t>
        </r>
        <r>
          <rPr>
            <sz val="10"/>
            <color rgb="FF000000"/>
            <rFont val="Tahoma"/>
            <family val="2"/>
          </rPr>
          <t xml:space="preserve">
Morocco-US, Art. 12.7.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U50" authorId="2" shapeId="0" xr:uid="{00000000-0006-0000-0000-000070010000}">
      <text>
        <r>
          <rPr>
            <b/>
            <sz val="9"/>
            <color indexed="81"/>
            <rFont val="Segoe UI"/>
            <family val="2"/>
          </rPr>
          <t>Schär Rahel:</t>
        </r>
        <r>
          <rPr>
            <sz val="9"/>
            <color indexed="81"/>
            <rFont val="Segoe UI"/>
            <family val="2"/>
          </rPr>
          <t xml:space="preserve">
Art. 15.1:2(f) and (g)</t>
        </r>
      </text>
    </comment>
    <comment ref="CV50" authorId="1" shapeId="0" xr:uid="{00000000-0006-0000-0000-000071010000}">
      <text>
        <r>
          <rPr>
            <b/>
            <sz val="9"/>
            <color indexed="81"/>
            <rFont val="Segoe UI"/>
            <family val="2"/>
          </rPr>
          <t>Rahel Schär:</t>
        </r>
        <r>
          <rPr>
            <sz val="9"/>
            <color indexed="81"/>
            <rFont val="Segoe UI"/>
            <family val="2"/>
          </rPr>
          <t xml:space="preserve">
Art. 15.1:2 and 3</t>
        </r>
      </text>
    </comment>
    <comment ref="CW50" authorId="2" shapeId="0" xr:uid="{00000000-0006-0000-0000-000072010000}">
      <text>
        <r>
          <rPr>
            <b/>
            <sz val="9"/>
            <color indexed="81"/>
            <rFont val="Segoe UI"/>
            <family val="2"/>
          </rPr>
          <t>Schär Rahel:</t>
        </r>
        <r>
          <rPr>
            <sz val="9"/>
            <color indexed="81"/>
            <rFont val="Segoe UI"/>
            <family val="2"/>
          </rPr>
          <t xml:space="preserve">
Art. 15.1.5 (fn 1), Art. 15.5.6, only some provisions</t>
        </r>
      </text>
    </comment>
    <comment ref="CX50" authorId="2" shapeId="0" xr:uid="{00000000-0006-0000-0000-000073010000}">
      <text>
        <r>
          <rPr>
            <b/>
            <sz val="9"/>
            <color indexed="81"/>
            <rFont val="Segoe UI"/>
            <family val="2"/>
          </rPr>
          <t>Schär Rahel:</t>
        </r>
        <r>
          <rPr>
            <sz val="9"/>
            <color indexed="81"/>
            <rFont val="Segoe UI"/>
            <family val="2"/>
          </rPr>
          <t xml:space="preserve">
Art. 15.5:5</t>
        </r>
      </text>
    </comment>
    <comment ref="CY50" authorId="2" shapeId="0" xr:uid="{00000000-0006-0000-0000-000074010000}">
      <text>
        <r>
          <rPr>
            <b/>
            <sz val="9"/>
            <color indexed="81"/>
            <rFont val="Segoe UI"/>
            <family val="2"/>
          </rPr>
          <t>Schär Rahel:</t>
        </r>
        <r>
          <rPr>
            <sz val="9"/>
            <color indexed="81"/>
            <rFont val="Segoe UI"/>
            <family val="2"/>
          </rPr>
          <t xml:space="preserve">
Art. 15.5:8(a) and (d)</t>
        </r>
      </text>
    </comment>
    <comment ref="DA50" authorId="2" shapeId="0" xr:uid="{00000000-0006-0000-0000-000075010000}">
      <text>
        <r>
          <rPr>
            <b/>
            <sz val="9"/>
            <color indexed="81"/>
            <rFont val="Segoe UI"/>
            <family val="2"/>
          </rPr>
          <t>Schär Rahel:</t>
        </r>
        <r>
          <rPr>
            <sz val="9"/>
            <color indexed="81"/>
            <rFont val="Segoe UI"/>
            <family val="2"/>
          </rPr>
          <t xml:space="preserve">
Art. 15.5:8(a)-(e) (ii) and (iii)</t>
        </r>
      </text>
    </comment>
    <comment ref="DB50" authorId="2" shapeId="0" xr:uid="{00000000-0006-0000-0000-000076010000}">
      <text>
        <r>
          <rPr>
            <b/>
            <sz val="9"/>
            <color indexed="81"/>
            <rFont val="Segoe UI"/>
            <family val="2"/>
          </rPr>
          <t>Schär Rahel:</t>
        </r>
        <r>
          <rPr>
            <sz val="9"/>
            <color indexed="81"/>
            <rFont val="Segoe UI"/>
            <family val="2"/>
          </rPr>
          <t xml:space="preserve">
Art. 15.5:9</t>
        </r>
      </text>
    </comment>
    <comment ref="DD50" authorId="0" shapeId="0" xr:uid="{00000000-0006-0000-0000-000077010000}">
      <text>
        <r>
          <rPr>
            <b/>
            <sz val="9"/>
            <color indexed="81"/>
            <rFont val="Tahoma"/>
            <family val="2"/>
          </rPr>
          <t>Polanco Rodrigo:</t>
        </r>
        <r>
          <rPr>
            <sz val="9"/>
            <color indexed="81"/>
            <rFont val="Tahoma"/>
            <family val="2"/>
          </rPr>
          <t xml:space="preserve">
Art. 15.8</t>
        </r>
      </text>
    </comment>
    <comment ref="DE50" authorId="2" shapeId="0" xr:uid="{00000000-0006-0000-0000-000078010000}">
      <text>
        <r>
          <rPr>
            <b/>
            <sz val="9"/>
            <color indexed="81"/>
            <rFont val="Segoe UI"/>
            <family val="2"/>
          </rPr>
          <t>Schär Rahel:</t>
        </r>
        <r>
          <rPr>
            <sz val="9"/>
            <color indexed="81"/>
            <rFont val="Segoe UI"/>
            <family val="2"/>
          </rPr>
          <t xml:space="preserve">
Art. 15.5:10</t>
        </r>
      </text>
    </comment>
    <comment ref="DF50" authorId="2" shapeId="0" xr:uid="{00000000-0006-0000-0000-000079010000}">
      <text>
        <r>
          <rPr>
            <b/>
            <sz val="9"/>
            <color indexed="81"/>
            <rFont val="Segoe UI"/>
            <family val="2"/>
          </rPr>
          <t>Schär Rahel:</t>
        </r>
        <r>
          <rPr>
            <sz val="9"/>
            <color indexed="81"/>
            <rFont val="Segoe UI"/>
            <family val="2"/>
          </rPr>
          <t xml:space="preserve">
Art. 15.4</t>
        </r>
      </text>
    </comment>
    <comment ref="DG50" authorId="2" shapeId="0" xr:uid="{00000000-0006-0000-0000-00007A010000}">
      <text>
        <r>
          <rPr>
            <b/>
            <sz val="9"/>
            <color indexed="81"/>
            <rFont val="Segoe UI"/>
            <family val="2"/>
          </rPr>
          <t>Schär Rahel:</t>
        </r>
        <r>
          <rPr>
            <sz val="9"/>
            <color indexed="81"/>
            <rFont val="Segoe UI"/>
            <family val="2"/>
          </rPr>
          <t xml:space="preserve">
Art. 15.11:28, limitations on liability for service providers</t>
        </r>
      </text>
    </comment>
    <comment ref="DH50" authorId="2" shapeId="0" xr:uid="{00000000-0006-0000-0000-00007B010000}">
      <text>
        <r>
          <rPr>
            <b/>
            <sz val="9"/>
            <color indexed="81"/>
            <rFont val="Segoe UI"/>
            <family val="2"/>
          </rPr>
          <t>Schär Rahel:</t>
        </r>
        <r>
          <rPr>
            <sz val="9"/>
            <color indexed="81"/>
            <rFont val="Segoe UI"/>
            <family val="2"/>
          </rPr>
          <t xml:space="preserve">
Art. 15.11:28, limitations on liability for service providers</t>
        </r>
      </text>
    </comment>
    <comment ref="DM50" authorId="2" shapeId="0" xr:uid="{00000000-0006-0000-0000-00007C010000}">
      <text>
        <r>
          <rPr>
            <b/>
            <sz val="9"/>
            <color indexed="81"/>
            <rFont val="Segoe UI"/>
            <family val="2"/>
          </rPr>
          <t>Schär Rahel:</t>
        </r>
        <r>
          <rPr>
            <sz val="9"/>
            <color indexed="81"/>
            <rFont val="Segoe UI"/>
            <family val="2"/>
          </rPr>
          <t xml:space="preserve">
Art. 15.6 and Art. 15.7:3 for related rights</t>
        </r>
      </text>
    </comment>
    <comment ref="DN50" authorId="2" shapeId="0" xr:uid="{00000000-0006-0000-0000-00007D010000}">
      <text>
        <r>
          <rPr>
            <b/>
            <sz val="9"/>
            <color indexed="81"/>
            <rFont val="Segoe UI"/>
            <family val="2"/>
          </rPr>
          <t>Schär Rahel:</t>
        </r>
        <r>
          <rPr>
            <sz val="9"/>
            <color indexed="81"/>
            <rFont val="Segoe UI"/>
            <family val="2"/>
          </rPr>
          <t xml:space="preserve">
Art. 15.5:1</t>
        </r>
      </text>
    </comment>
    <comment ref="DR50" authorId="4" shapeId="0" xr:uid="{00000000-0006-0000-0000-00007E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PUBLICATION OF PROCUREMENT MEASURES
</t>
        </r>
        <r>
          <rPr>
            <sz val="10"/>
            <color rgb="FF000000"/>
            <rFont val="Calibri"/>
            <family val="2"/>
            <scheme val="minor"/>
          </rPr>
          <t xml:space="preserve">Each Party shall promptly publish laws, regulations, judicial decisions, administrative
</t>
        </r>
        <r>
          <rPr>
            <sz val="10"/>
            <color rgb="FF000000"/>
            <rFont val="Calibri"/>
            <family val="2"/>
            <scheme val="minor"/>
          </rPr>
          <t xml:space="preserve">rulings, procedures, and other measures of general application specifically governing
</t>
        </r>
        <r>
          <rPr>
            <sz val="10"/>
            <color rgb="FF000000"/>
            <rFont val="Calibri"/>
            <family val="2"/>
            <scheme val="minor"/>
          </rPr>
          <t xml:space="preserve">procurement, and any changes to such measures, in officially designated electronic or
</t>
        </r>
        <r>
          <rPr>
            <sz val="10"/>
            <color rgb="FF000000"/>
            <rFont val="Calibri"/>
            <family val="2"/>
            <scheme val="minor"/>
          </rPr>
          <t xml:space="preserve">paper media that are widely disseminated and readily accessible to the public.
</t>
        </r>
        <r>
          <rPr>
            <sz val="10"/>
            <color rgb="FF000000"/>
            <rFont val="Calibri"/>
            <family val="2"/>
            <scheme val="minor"/>
          </rPr>
          <t xml:space="preserve">ARTICLE 9.4: PUBLICATION OF NOTICE OF INTENDED PROCUREMENT AND NOTICE OF
</t>
        </r>
        <r>
          <rPr>
            <sz val="10"/>
            <color rgb="FF000000"/>
            <rFont val="Calibri"/>
            <family val="2"/>
            <scheme val="minor"/>
          </rPr>
          <t xml:space="preserve">PLANNED PROCUREMENT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in advance a notice
</t>
        </r>
        <r>
          <rPr>
            <sz val="10"/>
            <color rgb="FF000000"/>
            <rFont val="Calibri"/>
            <family val="2"/>
            <scheme val="minor"/>
          </rPr>
          <t xml:space="preserve">inviting interested suppliers to submit tenders (“notice of intended procurement”) in an
</t>
        </r>
        <r>
          <rPr>
            <sz val="10"/>
            <color rgb="FF000000"/>
            <rFont val="Calibri"/>
            <family val="2"/>
            <scheme val="minor"/>
          </rPr>
          <t xml:space="preserve">electronic or paper medium that is widely available and remains readily accessible to the
</t>
        </r>
        <r>
          <rPr>
            <sz val="10"/>
            <color rgb="FF000000"/>
            <rFont val="Calibri"/>
            <family val="2"/>
            <scheme val="minor"/>
          </rPr>
          <t xml:space="preserve">public for the entire period established for tendering for that procurement.
</t>
        </r>
      </text>
    </comment>
    <comment ref="DT50" authorId="4" shapeId="0" xr:uid="{00000000-0006-0000-0000-00007F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6.3: AUTOMATION
</t>
        </r>
        <r>
          <rPr>
            <sz val="10"/>
            <color rgb="FF000000"/>
            <rFont val="Calibri"/>
            <family val="2"/>
            <scheme val="minor"/>
          </rPr>
          <t xml:space="preserve">Each Party’s customs authority shall:
</t>
        </r>
        <r>
          <rPr>
            <sz val="10"/>
            <color rgb="FF000000"/>
            <rFont val="Calibri"/>
            <family val="2"/>
            <scheme val="minor"/>
          </rPr>
          <t>(a) endeavor to use information technology that expedites procedures for the</t>
        </r>
        <r>
          <rPr>
            <sz val="10"/>
            <color rgb="FF000000"/>
            <rFont val="Calibri"/>
            <family val="2"/>
            <scheme val="minor"/>
          </rPr>
          <t xml:space="preserve"> </t>
        </r>
        <r>
          <rPr>
            <sz val="10"/>
            <color rgb="FF000000"/>
            <rFont val="Calibri"/>
            <family val="2"/>
            <scheme val="minor"/>
          </rPr>
          <t xml:space="preserve">importation of goods; and
</t>
        </r>
        <r>
          <rPr>
            <sz val="10"/>
            <color rgb="FF000000"/>
            <rFont val="Calibri"/>
            <family val="2"/>
            <scheme val="minor"/>
          </rPr>
          <t>(b) in deciding on the information technology to be used for this purpose, take</t>
        </r>
        <r>
          <rPr>
            <sz val="10"/>
            <color rgb="FF000000"/>
            <rFont val="Calibri"/>
            <family val="2"/>
            <scheme val="minor"/>
          </rPr>
          <t xml:space="preserve"> </t>
        </r>
        <r>
          <rPr>
            <sz val="10"/>
            <color rgb="FF000000"/>
            <rFont val="Calibri"/>
            <family val="2"/>
            <scheme val="minor"/>
          </rPr>
          <t xml:space="preserve">into account international standards.
</t>
        </r>
      </text>
    </comment>
    <comment ref="DU50" authorId="4" shapeId="0" xr:uid="{00000000-0006-0000-0000-000080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CU51" authorId="1" shapeId="0" xr:uid="{00000000-0006-0000-0000-000081010000}">
      <text>
        <r>
          <rPr>
            <b/>
            <sz val="9"/>
            <color indexed="81"/>
            <rFont val="Segoe UI"/>
            <family val="2"/>
          </rPr>
          <t>Rahel Schär:</t>
        </r>
        <r>
          <rPr>
            <sz val="9"/>
            <color indexed="81"/>
            <rFont val="Segoe UI"/>
            <family val="2"/>
          </rPr>
          <t xml:space="preserve">
Art. 24 and Annex V Art. 2:3</t>
        </r>
      </text>
    </comment>
    <comment ref="CV51" authorId="1" shapeId="0" xr:uid="{00000000-0006-0000-0000-000082010000}">
      <text>
        <r>
          <rPr>
            <b/>
            <sz val="9"/>
            <color indexed="81"/>
            <rFont val="Segoe UI"/>
            <family val="2"/>
          </rPr>
          <t>Rahel Schär:</t>
        </r>
        <r>
          <rPr>
            <sz val="9"/>
            <color indexed="81"/>
            <rFont val="Segoe UI"/>
            <family val="2"/>
          </rPr>
          <t xml:space="preserve">
Art. 24 and Annex V Art. 2</t>
        </r>
      </text>
    </comment>
    <comment ref="CW51" authorId="1" shapeId="0" xr:uid="{00000000-0006-0000-0000-000083010000}">
      <text>
        <r>
          <rPr>
            <b/>
            <sz val="9"/>
            <color indexed="81"/>
            <rFont val="Segoe UI"/>
            <family val="2"/>
          </rPr>
          <t>Rahel Schär:</t>
        </r>
        <r>
          <rPr>
            <sz val="9"/>
            <color indexed="81"/>
            <rFont val="Segoe UI"/>
            <family val="2"/>
          </rPr>
          <t xml:space="preserve">
Art. 24 and Annex V Art. 2.2</t>
        </r>
      </text>
    </comment>
    <comment ref="DC51" authorId="2" shapeId="0" xr:uid="{00000000-0006-0000-0000-000084010000}">
      <text>
        <r>
          <rPr>
            <b/>
            <sz val="9"/>
            <color indexed="81"/>
            <rFont val="Segoe UI"/>
            <family val="2"/>
          </rPr>
          <t>Schär Rahel:</t>
        </r>
        <r>
          <rPr>
            <sz val="9"/>
            <color indexed="81"/>
            <rFont val="Segoe UI"/>
            <family val="2"/>
          </rPr>
          <t xml:space="preserve">
Art. 24 and Annex V Art. 1; Art. 24 and Annex V Art. 4</t>
        </r>
      </text>
    </comment>
    <comment ref="AF52" authorId="0" shapeId="0" xr:uid="{00000000-0006-0000-0000-000085010000}">
      <text>
        <r>
          <rPr>
            <b/>
            <sz val="9"/>
            <color indexed="81"/>
            <rFont val="Tahoma"/>
            <family val="2"/>
          </rPr>
          <t>Polanco Rodrigo:</t>
        </r>
        <r>
          <rPr>
            <sz val="9"/>
            <color indexed="81"/>
            <rFont val="Tahoma"/>
            <family val="2"/>
          </rPr>
          <t xml:space="preserve">
Market Access (Art. 809) and National Treatment (Art. 810)
Computer and Related Services - no limitations
(Annex 8 for Australia and Thailand)
</t>
        </r>
      </text>
    </comment>
    <comment ref="AG52" authorId="0" shapeId="0" xr:uid="{00000000-0006-0000-0000-00008601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Market Access (Art. 809) and National Treatment (Art. 810)
</t>
        </r>
        <r>
          <rPr>
            <sz val="9"/>
            <color rgb="FF000000"/>
            <rFont val="Tahoma"/>
            <family val="2"/>
          </rPr>
          <t xml:space="preserve">
</t>
        </r>
        <r>
          <rPr>
            <sz val="9"/>
            <color rgb="FF000000"/>
            <rFont val="Tahoma"/>
            <family val="2"/>
          </rPr>
          <t xml:space="preserve">Telecommunication Services - with some limitations
</t>
        </r>
        <r>
          <rPr>
            <sz val="9"/>
            <color rgb="FF000000"/>
            <rFont val="Tahoma"/>
            <family val="2"/>
          </rPr>
          <t xml:space="preserve">(Annex 8 for Australia and Thailand)
</t>
        </r>
      </text>
    </comment>
    <comment ref="AH52" authorId="0" shapeId="0" xr:uid="{00000000-0006-0000-0000-000087010000}">
      <text>
        <r>
          <rPr>
            <b/>
            <sz val="9"/>
            <color indexed="81"/>
            <rFont val="Tahoma"/>
            <family val="2"/>
          </rPr>
          <t>Polanco Rodrigo:</t>
        </r>
        <r>
          <rPr>
            <sz val="9"/>
            <color indexed="81"/>
            <rFont val="Tahoma"/>
            <family val="2"/>
          </rPr>
          <t xml:space="preserve">
Market Access (Art. 809) and National Treatment (Art. 810)
Financial Services - with some limitations
(Annex 8 for Australia and Thailand)</t>
        </r>
      </text>
    </comment>
    <comment ref="AI52" authorId="0" shapeId="0" xr:uid="{00000000-0006-0000-0000-000088010000}">
      <text>
        <r>
          <rPr>
            <b/>
            <sz val="9"/>
            <color indexed="81"/>
            <rFont val="Tahoma"/>
            <family val="2"/>
          </rPr>
          <t>Polanco Rodrigo:</t>
        </r>
        <r>
          <rPr>
            <sz val="9"/>
            <color indexed="81"/>
            <rFont val="Tahoma"/>
            <family val="2"/>
          </rPr>
          <t xml:space="preserve">
Art. 1103.2.a
Art. 1101.1</t>
        </r>
      </text>
    </comment>
    <comment ref="AJ52" authorId="0" shapeId="0" xr:uid="{00000000-0006-0000-0000-000089010000}">
      <text>
        <r>
          <rPr>
            <b/>
            <sz val="9"/>
            <color indexed="81"/>
            <rFont val="Tahoma"/>
            <family val="2"/>
          </rPr>
          <t>Polanco Rodrigo:</t>
        </r>
        <r>
          <rPr>
            <sz val="9"/>
            <color indexed="81"/>
            <rFont val="Tahoma"/>
            <family val="2"/>
          </rPr>
          <t xml:space="preserve">
Art. 1101.1</t>
        </r>
      </text>
    </comment>
    <comment ref="AK52" authorId="0" shapeId="0" xr:uid="{00000000-0006-0000-0000-00008A010000}">
      <text>
        <r>
          <rPr>
            <b/>
            <sz val="9"/>
            <color indexed="81"/>
            <rFont val="Tahoma"/>
            <family val="2"/>
          </rPr>
          <t>Polanco Rodrigo:</t>
        </r>
        <r>
          <rPr>
            <sz val="9"/>
            <color indexed="81"/>
            <rFont val="Tahoma"/>
            <family val="2"/>
          </rPr>
          <t xml:space="preserve">
Art. 1102</t>
        </r>
      </text>
    </comment>
    <comment ref="AN52" authorId="0" shapeId="0" xr:uid="{00000000-0006-0000-0000-00008B010000}">
      <text>
        <r>
          <rPr>
            <b/>
            <sz val="9"/>
            <color indexed="81"/>
            <rFont val="Tahoma"/>
            <family val="2"/>
          </rPr>
          <t>Polanco Rodrigo:</t>
        </r>
        <r>
          <rPr>
            <sz val="9"/>
            <color indexed="81"/>
            <rFont val="Tahoma"/>
            <family val="2"/>
          </rPr>
          <t xml:space="preserve">
Art. 1103.1</t>
        </r>
      </text>
    </comment>
    <comment ref="AO52" authorId="3" shapeId="0" xr:uid="{00000000-0006-0000-0000-00008C010000}">
      <text>
        <r>
          <rPr>
            <b/>
            <sz val="9"/>
            <color indexed="81"/>
            <rFont val="Tahoma"/>
            <family val="2"/>
          </rPr>
          <t>Rodrigo Polanco:</t>
        </r>
        <r>
          <rPr>
            <sz val="9"/>
            <color indexed="81"/>
            <rFont val="Tahoma"/>
            <family val="2"/>
          </rPr>
          <t xml:space="preserve">
Art. 1103.1</t>
        </r>
      </text>
    </comment>
    <comment ref="AY52" authorId="0" shapeId="0" xr:uid="{00000000-0006-0000-0000-00008D010000}">
      <text>
        <r>
          <rPr>
            <b/>
            <sz val="9"/>
            <color indexed="81"/>
            <rFont val="Tahoma"/>
            <family val="2"/>
          </rPr>
          <t>Polanco Rodrigo:</t>
        </r>
        <r>
          <rPr>
            <sz val="9"/>
            <color indexed="81"/>
            <rFont val="Tahoma"/>
            <family val="2"/>
          </rPr>
          <t xml:space="preserve">
Art. 1107.1, Art. 309 (in chapter 3: customs procedures)
Each party shall accept electronic format of trade administration documents
Art. 1107.2
Parties shall cooperate to enhance acceptance of electronic versions of trade administration documents</t>
        </r>
      </text>
    </comment>
    <comment ref="AZ52" authorId="0" shapeId="0" xr:uid="{00000000-0006-0000-0000-00008E01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 1104.1
</t>
        </r>
        <r>
          <rPr>
            <sz val="9"/>
            <color rgb="FF000000"/>
            <rFont val="Tahoma"/>
            <family val="2"/>
          </rPr>
          <t xml:space="preserve">Each party shall maintain domestic legislation for electronic authentication
</t>
        </r>
        <r>
          <rPr>
            <sz val="9"/>
            <color rgb="FF000000"/>
            <rFont val="Tahoma"/>
            <family val="2"/>
          </rPr>
          <t xml:space="preserve">
</t>
        </r>
        <r>
          <rPr>
            <sz val="9"/>
            <color rgb="FF000000"/>
            <rFont val="Tahoma"/>
            <family val="2"/>
          </rPr>
          <t xml:space="preserve">Art. 1104.2
</t>
        </r>
        <r>
          <rPr>
            <sz val="9"/>
            <color rgb="FF000000"/>
            <rFont val="Tahoma"/>
            <family val="2"/>
          </rPr>
          <t xml:space="preserve">Parties shall work towards the mutual recognition of digital certificates
</t>
        </r>
        <r>
          <rPr>
            <sz val="9"/>
            <color rgb="FF000000"/>
            <rFont val="Tahoma"/>
            <family val="2"/>
          </rPr>
          <t xml:space="preserve">
</t>
        </r>
        <r>
          <rPr>
            <sz val="9"/>
            <color rgb="FF000000"/>
            <rFont val="Tahoma"/>
            <family val="2"/>
          </rPr>
          <t xml:space="preserve">Soft
</t>
        </r>
        <r>
          <rPr>
            <sz val="9"/>
            <color rgb="FF000000"/>
            <rFont val="Tahoma"/>
            <family val="2"/>
          </rPr>
          <t xml:space="preserve">Art. 1104.3
</t>
        </r>
        <r>
          <rPr>
            <sz val="9"/>
            <color rgb="FF000000"/>
            <rFont val="Tahoma"/>
            <family val="2"/>
          </rPr>
          <t xml:space="preserve">Parties shall encourage interoperability of digital certificates
</t>
        </r>
      </text>
    </comment>
    <comment ref="BA52" authorId="0" shapeId="0" xr:uid="{00000000-0006-0000-0000-00008F010000}">
      <text>
        <r>
          <rPr>
            <b/>
            <sz val="9"/>
            <color rgb="FF000000"/>
            <rFont val="Tahoma"/>
            <family val="2"/>
          </rPr>
          <t>Polanco Rodrigo:</t>
        </r>
        <r>
          <rPr>
            <sz val="9"/>
            <color rgb="FF000000"/>
            <rFont val="Tahoma"/>
            <family val="2"/>
          </rPr>
          <t xml:space="preserve">
</t>
        </r>
        <r>
          <rPr>
            <sz val="9"/>
            <color rgb="FF000000"/>
            <rFont val="Tahoma"/>
            <family val="2"/>
          </rPr>
          <t>Art. 1106.2</t>
        </r>
      </text>
    </comment>
    <comment ref="BC52" authorId="0" shapeId="0" xr:uid="{00000000-0006-0000-0000-000090010000}">
      <text>
        <r>
          <rPr>
            <b/>
            <sz val="9"/>
            <color indexed="81"/>
            <rFont val="Tahoma"/>
            <family val="2"/>
          </rPr>
          <t>Polanco Rodrigo:</t>
        </r>
        <r>
          <rPr>
            <sz val="9"/>
            <color indexed="81"/>
            <rFont val="Tahoma"/>
            <family val="2"/>
          </rPr>
          <t xml:space="preserve">
Art. 1105</t>
        </r>
      </text>
    </comment>
    <comment ref="BF52" authorId="0" shapeId="0" xr:uid="{00000000-0006-0000-0000-000091010000}">
      <text>
        <r>
          <rPr>
            <b/>
            <sz val="9"/>
            <color indexed="81"/>
            <rFont val="Tahoma"/>
            <family val="2"/>
          </rPr>
          <t>Polanco Rodrigo:</t>
        </r>
        <r>
          <rPr>
            <sz val="9"/>
            <color indexed="81"/>
            <rFont val="Tahoma"/>
            <family val="2"/>
          </rPr>
          <t xml:space="preserve">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r>
      </text>
    </comment>
    <comment ref="BG52" authorId="0" shapeId="0" xr:uid="{00000000-0006-0000-0000-000092010000}">
      <text>
        <r>
          <rPr>
            <b/>
            <sz val="9"/>
            <color indexed="81"/>
            <rFont val="Tahoma"/>
            <family val="2"/>
          </rPr>
          <t>Polanco Rodrigo:</t>
        </r>
        <r>
          <rPr>
            <sz val="9"/>
            <color indexed="81"/>
            <rFont val="Tahoma"/>
            <family val="2"/>
          </rPr>
          <t xml:space="preserve">
Art. 1106.2
2. In the development of data protection standards, each Party shall, to the extent possible, take into account international standards and the criteria of relevant international organisations.</t>
        </r>
      </text>
    </comment>
    <comment ref="BR52" authorId="0" shapeId="0" xr:uid="{00000000-0006-0000-0000-000093010000}">
      <text>
        <r>
          <rPr>
            <b/>
            <sz val="9"/>
            <color rgb="FF000000"/>
            <rFont val="Tahoma"/>
            <family val="2"/>
          </rPr>
          <t>Polanco Rodrigo:</t>
        </r>
        <r>
          <rPr>
            <sz val="9"/>
            <color rgb="FF000000"/>
            <rFont val="Tahoma"/>
            <family val="2"/>
          </rPr>
          <t xml:space="preserve">
</t>
        </r>
        <r>
          <rPr>
            <sz val="9"/>
            <color rgb="FF000000"/>
            <rFont val="Tahoma"/>
            <family val="2"/>
          </rPr>
          <t xml:space="preserve">Art. 1101:2, cooperation on e-commerce alliances, Art. 1107:2, regarding paperless trading, Art. 1108 cooperation in e-commerce in general
</t>
        </r>
      </text>
    </comment>
    <comment ref="BY52" authorId="0" shapeId="0" xr:uid="{00000000-0006-0000-0000-000094010000}">
      <text>
        <r>
          <rPr>
            <b/>
            <sz val="9"/>
            <color indexed="81"/>
            <rFont val="Tahoma"/>
            <family val="2"/>
          </rPr>
          <t>Polanco Rodrigo:</t>
        </r>
        <r>
          <rPr>
            <sz val="9"/>
            <color indexed="81"/>
            <rFont val="Tahoma"/>
            <family val="2"/>
          </rPr>
          <t xml:space="preserve">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t>
        </r>
      </text>
    </comment>
    <comment ref="CA52" authorId="4" shapeId="0" xr:uid="{00000000-0006-0000-0000-000095010000}">
      <text>
        <r>
          <rPr>
            <b/>
            <sz val="10"/>
            <color rgb="FF000000"/>
            <rFont val="Tahoma"/>
            <family val="2"/>
          </rPr>
          <t>Rodrigo Polanco Lazo:</t>
        </r>
        <r>
          <rPr>
            <sz val="10"/>
            <color rgb="FF000000"/>
            <rFont val="Tahoma"/>
            <family val="2"/>
          </rPr>
          <t xml:space="preserve">
</t>
        </r>
        <r>
          <rPr>
            <sz val="10"/>
            <color rgb="FF000000"/>
            <rFont val="Tahoma"/>
            <family val="2"/>
          </rPr>
          <t>Art. 16.8 fn 16-3</t>
        </r>
      </text>
    </comment>
    <comment ref="CW52" authorId="2" shapeId="0" xr:uid="{00000000-0006-0000-0000-000096010000}">
      <text>
        <r>
          <rPr>
            <b/>
            <sz val="9"/>
            <color indexed="81"/>
            <rFont val="Segoe UI"/>
            <family val="2"/>
          </rPr>
          <t>Schär Rahel:</t>
        </r>
        <r>
          <rPr>
            <sz val="9"/>
            <color indexed="81"/>
            <rFont val="Segoe UI"/>
            <family val="2"/>
          </rPr>
          <t xml:space="preserve">
Art. 1302</t>
        </r>
      </text>
    </comment>
    <comment ref="DC52" authorId="1" shapeId="0" xr:uid="{00000000-0006-0000-0000-000097010000}">
      <text>
        <r>
          <rPr>
            <b/>
            <sz val="9"/>
            <color indexed="81"/>
            <rFont val="Segoe UI"/>
            <family val="2"/>
          </rPr>
          <t>Rahel Schär:</t>
        </r>
        <r>
          <rPr>
            <sz val="9"/>
            <color indexed="81"/>
            <rFont val="Segoe UI"/>
            <family val="2"/>
          </rPr>
          <t xml:space="preserve">
Art. 1301</t>
        </r>
      </text>
    </comment>
    <comment ref="DU52" authorId="0" shapeId="0" xr:uid="{00000000-0006-0000-0000-000098010000}">
      <text>
        <r>
          <rPr>
            <b/>
            <sz val="9"/>
            <color indexed="81"/>
            <rFont val="Tahoma"/>
            <family val="2"/>
          </rPr>
          <t>Polanco Rodrigo:</t>
        </r>
        <r>
          <rPr>
            <sz val="9"/>
            <color indexed="81"/>
            <rFont val="Tahoma"/>
            <family val="2"/>
          </rPr>
          <t xml:space="preserve">
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t>
        </r>
      </text>
    </comment>
    <comment ref="CW53" authorId="1" shapeId="0" xr:uid="{00000000-0006-0000-0000-000099010000}">
      <text>
        <r>
          <rPr>
            <b/>
            <sz val="9"/>
            <color indexed="81"/>
            <rFont val="Segoe UI"/>
            <family val="2"/>
          </rPr>
          <t>Rahel Schär:</t>
        </r>
        <r>
          <rPr>
            <sz val="9"/>
            <color indexed="81"/>
            <rFont val="Segoe UI"/>
            <family val="2"/>
          </rPr>
          <t xml:space="preserve">
Art. 25:1</t>
        </r>
      </text>
    </comment>
    <comment ref="DQ54" authorId="0" shapeId="0" xr:uid="{00000000-0006-0000-0000-00009A010000}">
      <text>
        <r>
          <rPr>
            <b/>
            <sz val="9"/>
            <color indexed="81"/>
            <rFont val="Tahoma"/>
            <family val="2"/>
          </rPr>
          <t>Polanco Rodrigo:</t>
        </r>
        <r>
          <rPr>
            <sz val="9"/>
            <color indexed="81"/>
            <rFont val="Tahoma"/>
            <family val="2"/>
          </rPr>
          <t xml:space="preserve">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t>
        </r>
      </text>
    </comment>
    <comment ref="AA55" authorId="0" shapeId="0" xr:uid="{00000000-0006-0000-0000-00009B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B55" authorId="0" shapeId="0" xr:uid="{00000000-0006-0000-0000-00009C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E55" authorId="0" shapeId="0" xr:uid="{00000000-0006-0000-0000-00009D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G55" authorId="4" shapeId="0" xr:uid="{00000000-0006-0000-0000-00009E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r>
          <rPr>
            <sz val="10"/>
            <color rgb="FF000000"/>
            <rFont val="Tahoma"/>
            <family val="2"/>
          </rPr>
          <t xml:space="preserve">and Annex 13
</t>
        </r>
        <r>
          <rPr>
            <sz val="10"/>
            <color rgb="FF000000"/>
            <rFont val="Tahoma"/>
            <family val="2"/>
          </rPr>
          <t xml:space="preserve">
</t>
        </r>
      </text>
    </comment>
    <comment ref="AH55" authorId="4" shapeId="0" xr:uid="{00000000-0006-0000-0000-00009F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12.5.1,  Annex 12.9.2, Annex 12.9.3</t>
        </r>
      </text>
    </comment>
    <comment ref="AI55" authorId="0" shapeId="0" xr:uid="{00000000-0006-0000-0000-0000A0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5" authorId="0" shapeId="0" xr:uid="{00000000-0006-0000-0000-0000A1010000}">
      <text>
        <r>
          <rPr>
            <b/>
            <sz val="9"/>
            <color rgb="FF000000"/>
            <rFont val="Tahoma"/>
            <family val="2"/>
          </rPr>
          <t>Polanco Rodrigo:</t>
        </r>
        <r>
          <rPr>
            <sz val="9"/>
            <color rgb="FF000000"/>
            <rFont val="Tahoma"/>
            <family val="2"/>
          </rPr>
          <t xml:space="preserve">
</t>
        </r>
        <r>
          <rPr>
            <sz val="9"/>
            <color rgb="FF000000"/>
            <rFont val="Tahoma"/>
            <family val="2"/>
          </rPr>
          <t xml:space="preserve">Art. 14.1.1
</t>
        </r>
      </text>
    </comment>
    <comment ref="AK55" authorId="4" shapeId="0" xr:uid="{00000000-0006-0000-0000-0000A2010000}">
      <text>
        <r>
          <rPr>
            <b/>
            <sz val="10"/>
            <color rgb="FF000000"/>
            <rFont val="Tahoma"/>
            <family val="2"/>
          </rPr>
          <t>Rodrigo Polanco Lazo:</t>
        </r>
        <r>
          <rPr>
            <sz val="10"/>
            <color rgb="FF000000"/>
            <rFont val="Tahoma"/>
            <family val="2"/>
          </rPr>
          <t xml:space="preserve">
</t>
        </r>
        <r>
          <rPr>
            <sz val="10"/>
            <color rgb="FF000000"/>
            <rFont val="Tahoma"/>
            <family val="2"/>
          </rPr>
          <t>Arts. 14.3.1, 14.3.2</t>
        </r>
      </text>
    </comment>
    <comment ref="AL55" authorId="0" shapeId="0" xr:uid="{00000000-0006-0000-0000-0000A3010000}">
      <text>
        <r>
          <rPr>
            <b/>
            <sz val="9"/>
            <color indexed="81"/>
            <rFont val="Tahoma"/>
            <family val="2"/>
          </rPr>
          <t>Polanco Rodrigo:</t>
        </r>
        <r>
          <rPr>
            <sz val="9"/>
            <color indexed="81"/>
            <rFont val="Tahoma"/>
            <family val="2"/>
          </rPr>
          <t xml:space="preserve">
Art. 14.3.2</t>
        </r>
      </text>
    </comment>
    <comment ref="AM55" authorId="0" shapeId="0" xr:uid="{00000000-0006-0000-0000-0000A4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AS55" authorId="4" shapeId="0" xr:uid="{00000000-0006-0000-0000-0000A5010000}">
      <text>
        <r>
          <rPr>
            <b/>
            <sz val="10"/>
            <color rgb="FF000000"/>
            <rFont val="Tahoma"/>
            <family val="2"/>
          </rPr>
          <t>Rodrigo Polanco Lazo:</t>
        </r>
        <r>
          <rPr>
            <sz val="10"/>
            <color rgb="FF000000"/>
            <rFont val="Tahoma"/>
            <family val="2"/>
          </rPr>
          <t xml:space="preserve">
</t>
        </r>
        <r>
          <rPr>
            <sz val="10"/>
            <color rgb="FF000000"/>
            <rFont val="Tahoma"/>
            <family val="2"/>
          </rPr>
          <t>Art. 14.4</t>
        </r>
      </text>
    </comment>
    <comment ref="AT55" authorId="0" shapeId="0" xr:uid="{00000000-0006-0000-0000-0000A6010000}">
      <text>
        <r>
          <rPr>
            <b/>
            <sz val="9"/>
            <color rgb="FF000000"/>
            <rFont val="Tahoma"/>
            <family val="2"/>
          </rPr>
          <t>Polanco Rodrigo:</t>
        </r>
        <r>
          <rPr>
            <sz val="9"/>
            <color rgb="FF000000"/>
            <rFont val="Tahoma"/>
            <family val="2"/>
          </rPr>
          <t xml:space="preserve">
</t>
        </r>
        <r>
          <rPr>
            <sz val="9"/>
            <color rgb="FF000000"/>
            <rFont val="Tahoma"/>
            <family val="2"/>
          </rPr>
          <t xml:space="preserve">Art. 14.5.(d),cooperation
</t>
        </r>
      </text>
    </comment>
    <comment ref="AU55" authorId="0" shapeId="0" xr:uid="{00000000-0006-0000-0000-0000A7010000}">
      <text>
        <r>
          <rPr>
            <b/>
            <sz val="9"/>
            <color rgb="FF000000"/>
            <rFont val="Tahoma"/>
            <family val="2"/>
          </rPr>
          <t>Polanco Rodrigo:</t>
        </r>
        <r>
          <rPr>
            <sz val="9"/>
            <color rgb="FF000000"/>
            <rFont val="Tahoma"/>
            <family val="2"/>
          </rPr>
          <t xml:space="preserve">
</t>
        </r>
        <r>
          <rPr>
            <sz val="9"/>
            <color rgb="FF000000"/>
            <rFont val="Tahoma"/>
            <family val="2"/>
          </rPr>
          <t xml:space="preserve">Art. 14.5.(c),cooperation
</t>
        </r>
      </text>
    </comment>
    <comment ref="AV55" authorId="0" shapeId="0" xr:uid="{00000000-0006-0000-0000-0000A8010000}">
      <text>
        <r>
          <rPr>
            <b/>
            <sz val="9"/>
            <color rgb="FF000000"/>
            <rFont val="Tahoma"/>
            <family val="2"/>
          </rPr>
          <t>Polanco Rodrigo:</t>
        </r>
        <r>
          <rPr>
            <sz val="9"/>
            <color rgb="FF000000"/>
            <rFont val="Tahoma"/>
            <family val="2"/>
          </rPr>
          <t xml:space="preserve">
</t>
        </r>
        <r>
          <rPr>
            <sz val="9"/>
            <color rgb="FF000000"/>
            <rFont val="Tahoma"/>
            <family val="2"/>
          </rPr>
          <t xml:space="preserve">Art. 14.5.(a),cooperation
</t>
        </r>
      </text>
    </comment>
    <comment ref="AW55" authorId="0" shapeId="0" xr:uid="{00000000-0006-0000-0000-0000A9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AZ55" authorId="0" shapeId="0" xr:uid="{00000000-0006-0000-0000-0000AA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BA55" authorId="0" shapeId="0" xr:uid="{00000000-0006-0000-0000-0000AB010000}">
      <text>
        <r>
          <rPr>
            <b/>
            <sz val="9"/>
            <color indexed="81"/>
            <rFont val="Tahoma"/>
            <family val="2"/>
          </rPr>
          <t>Polanco Rodrigo:</t>
        </r>
        <r>
          <rPr>
            <sz val="9"/>
            <color indexed="81"/>
            <rFont val="Tahoma"/>
            <family val="2"/>
          </rPr>
          <t xml:space="preserve">
Art. 14.5.(e),cooperation
</t>
        </r>
      </text>
    </comment>
    <comment ref="BB55" authorId="0" shapeId="0" xr:uid="{00000000-0006-0000-0000-0000AC010000}">
      <text>
        <r>
          <rPr>
            <b/>
            <sz val="9"/>
            <color indexed="81"/>
            <rFont val="Tahoma"/>
            <family val="2"/>
          </rPr>
          <t>Polanco Rodrigo:</t>
        </r>
        <r>
          <rPr>
            <sz val="9"/>
            <color indexed="81"/>
            <rFont val="Tahoma"/>
            <family val="2"/>
          </rPr>
          <t xml:space="preserve">
Art. 14.5.(b),cooperation
</t>
        </r>
      </text>
    </comment>
    <comment ref="BC55" authorId="0" shapeId="0" xr:uid="{00000000-0006-0000-0000-0000AD010000}">
      <text>
        <r>
          <rPr>
            <b/>
            <sz val="9"/>
            <color indexed="81"/>
            <rFont val="Tahoma"/>
            <family val="2"/>
          </rPr>
          <t>Polanco Rodrigo:</t>
        </r>
        <r>
          <rPr>
            <sz val="9"/>
            <color indexed="81"/>
            <rFont val="Tahoma"/>
            <family val="2"/>
          </rPr>
          <t xml:space="preserve">
Art. 14.5.(b),cooperation
</t>
        </r>
      </text>
    </comment>
    <comment ref="BD55" authorId="0" shapeId="0" xr:uid="{00000000-0006-0000-0000-0000AE010000}">
      <text>
        <r>
          <rPr>
            <b/>
            <sz val="9"/>
            <color indexed="81"/>
            <rFont val="Tahoma"/>
            <family val="2"/>
          </rPr>
          <t>Polanco Rodrigo:</t>
        </r>
        <r>
          <rPr>
            <sz val="9"/>
            <color indexed="81"/>
            <rFont val="Tahoma"/>
            <family val="2"/>
          </rPr>
          <t xml:space="preserve">
Art. 14.5.(b),cooperation
</t>
        </r>
      </text>
    </comment>
    <comment ref="BR55" authorId="0" shapeId="0" xr:uid="{00000000-0006-0000-0000-0000AF01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S55" authorId="0" shapeId="0" xr:uid="{00000000-0006-0000-0000-0000B0010000}">
      <text>
        <r>
          <rPr>
            <b/>
            <sz val="9"/>
            <color indexed="81"/>
            <rFont val="Tahoma"/>
            <family val="2"/>
          </rPr>
          <t>Polanco Rodrigo:</t>
        </r>
        <r>
          <rPr>
            <sz val="9"/>
            <color indexed="81"/>
            <rFont val="Tahoma"/>
            <family val="2"/>
          </rPr>
          <t xml:space="preserve">
Art. 14.5.(b),cooperation
</t>
        </r>
      </text>
    </comment>
    <comment ref="BW55" authorId="4" shapeId="0" xr:uid="{00000000-0006-0000-0000-0000B1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Y55" authorId="0" shapeId="0" xr:uid="{00000000-0006-0000-0000-0000B2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55" authorId="0" shapeId="0" xr:uid="{00000000-0006-0000-0000-0000B3010000}">
      <text>
        <r>
          <rPr>
            <b/>
            <sz val="9"/>
            <color rgb="FF000000"/>
            <rFont val="Tahoma"/>
            <family val="2"/>
          </rPr>
          <t>Polanco Rodrigo:</t>
        </r>
        <r>
          <rPr>
            <sz val="9"/>
            <color rgb="FF000000"/>
            <rFont val="Tahoma"/>
            <family val="2"/>
          </rPr>
          <t xml:space="preserve">
</t>
        </r>
        <r>
          <rPr>
            <sz val="9"/>
            <color rgb="FF000000"/>
            <rFont val="Tahoma"/>
            <family val="2"/>
          </rPr>
          <t>Art. 14.1. 2  (parties can impose taxes on digital products in a manner that is consistent with the treaty)</t>
        </r>
      </text>
    </comment>
    <comment ref="CA55" authorId="4" shapeId="0" xr:uid="{00000000-0006-0000-0000-0000B4010000}">
      <text>
        <r>
          <rPr>
            <b/>
            <sz val="10"/>
            <color rgb="FF000000"/>
            <rFont val="Tahoma"/>
            <family val="2"/>
          </rPr>
          <t>Rodrigo Polanco Lazo:</t>
        </r>
        <r>
          <rPr>
            <sz val="10"/>
            <color rgb="FF000000"/>
            <rFont val="Tahoma"/>
            <family val="2"/>
          </rPr>
          <t xml:space="preserve">
</t>
        </r>
        <r>
          <rPr>
            <sz val="10"/>
            <color rgb="FF000000"/>
            <rFont val="Tahoma"/>
            <family val="2"/>
          </rPr>
          <t>Art. 14.4 fn 3</t>
        </r>
      </text>
    </comment>
    <comment ref="CB55" authorId="0" shapeId="0" xr:uid="{00000000-0006-0000-0000-0000B5010000}">
      <text>
        <r>
          <rPr>
            <b/>
            <sz val="9"/>
            <color indexed="81"/>
            <rFont val="Tahoma"/>
            <family val="2"/>
          </rPr>
          <t>Polanco Rodrigo:</t>
        </r>
        <r>
          <rPr>
            <sz val="9"/>
            <color indexed="81"/>
            <rFont val="Tahoma"/>
            <family val="2"/>
          </rPr>
          <t xml:space="preserve">
Art. 14.2, referring to investment, services and financial services chapters</t>
        </r>
      </text>
    </comment>
    <comment ref="CP55" authorId="3" shapeId="0" xr:uid="{00000000-0006-0000-0000-0000B6010000}">
      <text>
        <r>
          <rPr>
            <b/>
            <sz val="9"/>
            <color indexed="81"/>
            <rFont val="Tahoma"/>
            <family val="2"/>
          </rPr>
          <t>Rodrigo Polanco:</t>
        </r>
        <r>
          <rPr>
            <sz val="9"/>
            <color indexed="81"/>
            <rFont val="Tahoma"/>
            <family val="2"/>
          </rPr>
          <t xml:space="preserve">
CAFTA-DR, Art. 13.2.3.4; Art. 13.17</t>
        </r>
      </text>
    </comment>
    <comment ref="CS55" authorId="3" shapeId="0" xr:uid="{00000000-0006-0000-0000-0000B7010000}">
      <text>
        <r>
          <rPr>
            <b/>
            <sz val="9"/>
            <color indexed="81"/>
            <rFont val="Tahoma"/>
            <family val="2"/>
          </rPr>
          <t>Rodrigo Polanco:</t>
        </r>
        <r>
          <rPr>
            <sz val="9"/>
            <color indexed="81"/>
            <rFont val="Tahoma"/>
            <family val="2"/>
          </rPr>
          <t xml:space="preserve">
CAFTA-DR, Art. 12.20
CAFTA-DR, Art. 12.7.</t>
        </r>
      </text>
    </comment>
    <comment ref="CU55" authorId="2" shapeId="0" xr:uid="{00000000-0006-0000-0000-0000B8010000}">
      <text>
        <r>
          <rPr>
            <b/>
            <sz val="9"/>
            <color indexed="81"/>
            <rFont val="Segoe UI"/>
            <family val="2"/>
          </rPr>
          <t>Schär Rahel:</t>
        </r>
        <r>
          <rPr>
            <sz val="9"/>
            <color indexed="81"/>
            <rFont val="Segoe UI"/>
            <family val="2"/>
          </rPr>
          <t xml:space="preserve">
Art. 15.1:2(a) and (b)</t>
        </r>
      </text>
    </comment>
    <comment ref="CV55" authorId="1" shapeId="0" xr:uid="{00000000-0006-0000-0000-0000B9010000}">
      <text>
        <r>
          <rPr>
            <b/>
            <sz val="9"/>
            <color indexed="81"/>
            <rFont val="Segoe UI"/>
            <family val="2"/>
          </rPr>
          <t>Rahel Schär:</t>
        </r>
        <r>
          <rPr>
            <sz val="9"/>
            <color indexed="81"/>
            <rFont val="Segoe UI"/>
            <family val="2"/>
          </rPr>
          <t xml:space="preserve">
Art. 15.1:2-6</t>
        </r>
      </text>
    </comment>
    <comment ref="CW55" authorId="2" shapeId="0" xr:uid="{00000000-0006-0000-0000-0000BA010000}">
      <text>
        <r>
          <rPr>
            <b/>
            <sz val="9"/>
            <color indexed="81"/>
            <rFont val="Segoe UI"/>
            <family val="2"/>
          </rPr>
          <t>Schär Rahel:</t>
        </r>
        <r>
          <rPr>
            <sz val="9"/>
            <color indexed="81"/>
            <rFont val="Segoe UI"/>
            <family val="2"/>
          </rPr>
          <t xml:space="preserve">
Art. 15.1:7</t>
        </r>
      </text>
    </comment>
    <comment ref="CX55" authorId="1" shapeId="0" xr:uid="{00000000-0006-0000-0000-0000BB010000}">
      <text>
        <r>
          <rPr>
            <b/>
            <sz val="9"/>
            <color indexed="81"/>
            <rFont val="Segoe UI"/>
            <family val="2"/>
          </rPr>
          <t>Rahel Schär:</t>
        </r>
        <r>
          <rPr>
            <sz val="9"/>
            <color indexed="81"/>
            <rFont val="Segoe UI"/>
            <family val="2"/>
          </rPr>
          <t xml:space="preserve">
Art. 15.5:4</t>
        </r>
      </text>
    </comment>
    <comment ref="CY55" authorId="1" shapeId="0" xr:uid="{00000000-0006-0000-0000-0000BC010000}">
      <text>
        <r>
          <rPr>
            <b/>
            <sz val="9"/>
            <color indexed="81"/>
            <rFont val="Segoe UI"/>
            <family val="2"/>
          </rPr>
          <t>Rahel Schär:</t>
        </r>
        <r>
          <rPr>
            <sz val="9"/>
            <color indexed="81"/>
            <rFont val="Segoe UI"/>
            <family val="2"/>
          </rPr>
          <t xml:space="preserve">
Art. 15.5:7(d) and (e) exceptions regarding effective technological measures; Art. 15.5:8(b) exceptions regarding rights management information</t>
        </r>
      </text>
    </comment>
    <comment ref="DA55" authorId="1" shapeId="0" xr:uid="{00000000-0006-0000-0000-0000BD010000}">
      <text>
        <r>
          <rPr>
            <b/>
            <sz val="9"/>
            <color indexed="81"/>
            <rFont val="Segoe UI"/>
            <family val="2"/>
          </rPr>
          <t>Rahel Schär:</t>
        </r>
        <r>
          <rPr>
            <sz val="9"/>
            <color indexed="81"/>
            <rFont val="Segoe UI"/>
            <family val="2"/>
          </rPr>
          <t xml:space="preserve">
Art. 15.5:7</t>
        </r>
      </text>
    </comment>
    <comment ref="DB55" authorId="1" shapeId="0" xr:uid="{00000000-0006-0000-0000-0000BE010000}">
      <text>
        <r>
          <rPr>
            <b/>
            <sz val="9"/>
            <color indexed="81"/>
            <rFont val="Segoe UI"/>
            <family val="2"/>
          </rPr>
          <t>Rahel Schär:</t>
        </r>
        <r>
          <rPr>
            <sz val="9"/>
            <color indexed="81"/>
            <rFont val="Segoe UI"/>
            <family val="2"/>
          </rPr>
          <t xml:space="preserve">
Art. 15.5:8</t>
        </r>
      </text>
    </comment>
    <comment ref="DD55" authorId="1" shapeId="0" xr:uid="{00000000-0006-0000-0000-0000BF010000}">
      <text>
        <r>
          <rPr>
            <b/>
            <sz val="9"/>
            <color indexed="81"/>
            <rFont val="Segoe UI"/>
            <family val="2"/>
          </rPr>
          <t>Rahel Schär:</t>
        </r>
        <r>
          <rPr>
            <sz val="9"/>
            <color indexed="81"/>
            <rFont val="Segoe UI"/>
            <family val="2"/>
          </rPr>
          <t xml:space="preserve">
Art. 15.8</t>
        </r>
      </text>
    </comment>
    <comment ref="DE55" authorId="1" shapeId="0" xr:uid="{00000000-0006-0000-0000-0000C0010000}">
      <text>
        <r>
          <rPr>
            <b/>
            <sz val="9"/>
            <color indexed="81"/>
            <rFont val="Segoe UI"/>
            <family val="2"/>
          </rPr>
          <t>Rahel Schär:</t>
        </r>
        <r>
          <rPr>
            <sz val="9"/>
            <color indexed="81"/>
            <rFont val="Segoe UI"/>
            <family val="2"/>
          </rPr>
          <t xml:space="preserve">
15.5:9</t>
        </r>
      </text>
    </comment>
    <comment ref="DF55" authorId="1" shapeId="0" xr:uid="{00000000-0006-0000-0000-0000C1010000}">
      <text>
        <r>
          <rPr>
            <b/>
            <sz val="9"/>
            <color indexed="81"/>
            <rFont val="Segoe UI"/>
            <family val="2"/>
          </rPr>
          <t>Rahel Schär:</t>
        </r>
        <r>
          <rPr>
            <sz val="9"/>
            <color indexed="81"/>
            <rFont val="Segoe UI"/>
            <family val="2"/>
          </rPr>
          <t xml:space="preserve">
Art. 15.4</t>
        </r>
      </text>
    </comment>
    <comment ref="DG55" authorId="1" shapeId="0" xr:uid="{00000000-0006-0000-0000-0000C2010000}">
      <text>
        <r>
          <rPr>
            <b/>
            <sz val="9"/>
            <color indexed="81"/>
            <rFont val="Segoe UI"/>
            <family val="2"/>
          </rPr>
          <t>Rahel Schär:</t>
        </r>
        <r>
          <rPr>
            <sz val="9"/>
            <color indexed="81"/>
            <rFont val="Segoe UI"/>
            <family val="2"/>
          </rPr>
          <t xml:space="preserve">
Art. 15.12:27, Limitations on Liability for Service Providers</t>
        </r>
      </text>
    </comment>
    <comment ref="DH55" authorId="1" shapeId="0" xr:uid="{00000000-0006-0000-0000-0000C3010000}">
      <text>
        <r>
          <rPr>
            <b/>
            <sz val="9"/>
            <color indexed="81"/>
            <rFont val="Segoe UI"/>
            <family val="2"/>
          </rPr>
          <t>Rahel Schär:</t>
        </r>
        <r>
          <rPr>
            <sz val="9"/>
            <color indexed="81"/>
            <rFont val="Segoe UI"/>
            <family val="2"/>
          </rPr>
          <t xml:space="preserve">
Art. 15.12:27, Limitations on Liability for Service Providers</t>
        </r>
      </text>
    </comment>
    <comment ref="DL55" authorId="2" shapeId="0" xr:uid="{00000000-0006-0000-0000-0000C4010000}">
      <text>
        <r>
          <rPr>
            <b/>
            <sz val="9"/>
            <color indexed="81"/>
            <rFont val="Segoe UI"/>
            <family val="2"/>
          </rPr>
          <t>Schär Rahel:</t>
        </r>
        <r>
          <rPr>
            <sz val="9"/>
            <color indexed="81"/>
            <rFont val="Segoe UI"/>
            <family val="2"/>
          </rPr>
          <t xml:space="preserve">
Art. 15.5:1</t>
        </r>
      </text>
    </comment>
    <comment ref="DM55" authorId="2" shapeId="0" xr:uid="{00000000-0006-0000-0000-0000C5010000}">
      <text>
        <r>
          <rPr>
            <b/>
            <sz val="9"/>
            <color indexed="81"/>
            <rFont val="Segoe UI"/>
            <family val="2"/>
          </rPr>
          <t>Schär Rahel:</t>
        </r>
        <r>
          <rPr>
            <sz val="9"/>
            <color indexed="81"/>
            <rFont val="Segoe UI"/>
            <family val="2"/>
          </rPr>
          <t xml:space="preserve">
Art. 15.6</t>
        </r>
      </text>
    </comment>
    <comment ref="DN55" authorId="2" shapeId="0" xr:uid="{00000000-0006-0000-0000-0000C6010000}">
      <text>
        <r>
          <rPr>
            <b/>
            <sz val="9"/>
            <color indexed="81"/>
            <rFont val="Segoe UI"/>
            <family val="2"/>
          </rPr>
          <t>Schär Rahel:</t>
        </r>
        <r>
          <rPr>
            <sz val="9"/>
            <color indexed="81"/>
            <rFont val="Segoe UI"/>
            <family val="2"/>
          </rPr>
          <t xml:space="preserve">
Art. 15.5:1</t>
        </r>
      </text>
    </comment>
    <comment ref="DR55" authorId="0" shapeId="0" xr:uid="{00000000-0006-0000-0000-0000C7010000}">
      <text>
        <r>
          <rPr>
            <b/>
            <sz val="9"/>
            <color indexed="81"/>
            <rFont val="Tahoma"/>
            <family val="2"/>
          </rPr>
          <t>Polanco Rodrigo:</t>
        </r>
        <r>
          <rPr>
            <sz val="9"/>
            <color indexed="81"/>
            <rFont val="Tahoma"/>
            <family val="2"/>
          </rPr>
          <t xml:space="preserve">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T55" authorId="0" shapeId="0" xr:uid="{00000000-0006-0000-0000-0000C801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t>
        </r>
      </text>
    </comment>
    <comment ref="DU55" authorId="4" shapeId="0" xr:uid="{00000000-0006-0000-0000-0000C9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AA56" authorId="0" shapeId="0" xr:uid="{00000000-0006-0000-0000-0000CA010000}">
      <text>
        <r>
          <rPr>
            <b/>
            <sz val="9"/>
            <color indexed="81"/>
            <rFont val="Tahoma"/>
            <family val="2"/>
          </rPr>
          <t>Polanco Rodrigo:</t>
        </r>
        <r>
          <rPr>
            <sz val="9"/>
            <color indexed="81"/>
            <rFont val="Tahoma"/>
            <family val="2"/>
          </rPr>
          <t xml:space="preserve">
Art. 13.4:1</t>
        </r>
      </text>
    </comment>
    <comment ref="AB56" authorId="0" shapeId="0" xr:uid="{00000000-0006-0000-0000-0000CB010000}">
      <text>
        <r>
          <rPr>
            <b/>
            <sz val="9"/>
            <color indexed="81"/>
            <rFont val="Tahoma"/>
            <family val="2"/>
          </rPr>
          <t>Polanco Rodrigo:</t>
        </r>
        <r>
          <rPr>
            <sz val="9"/>
            <color indexed="81"/>
            <rFont val="Tahoma"/>
            <family val="2"/>
          </rPr>
          <t xml:space="preserve">
Art. 13.4:2</t>
        </r>
      </text>
    </comment>
    <comment ref="AE56" authorId="0" shapeId="0" xr:uid="{00000000-0006-0000-0000-0000CC01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Calibri"/>
            <family val="2"/>
            <scheme val="minor"/>
          </rPr>
          <t xml:space="preserve">
</t>
        </r>
        <r>
          <rPr>
            <sz val="9"/>
            <color rgb="FF000000"/>
            <rFont val="Calibri"/>
            <family val="2"/>
            <scheme val="minor"/>
          </rPr>
          <t xml:space="preserve"> Chapters Ten (Cross-Border Trade in Services) and Eleven (Financial Services) 
</t>
        </r>
        <r>
          <rPr>
            <sz val="9"/>
            <color rgb="FF000000"/>
            <rFont val="Tahoma"/>
            <family val="2"/>
          </rPr>
          <t xml:space="preserve">
</t>
        </r>
      </text>
    </comment>
    <comment ref="AG56" authorId="0" shapeId="0" xr:uid="{00000000-0006-0000-0000-0000CD010000}">
      <text>
        <r>
          <rPr>
            <b/>
            <sz val="9"/>
            <color indexed="81"/>
            <rFont val="Tahoma"/>
            <family val="2"/>
          </rPr>
          <t>Polanco Rodrigo:</t>
        </r>
        <r>
          <rPr>
            <sz val="9"/>
            <color indexed="81"/>
            <rFont val="Tahoma"/>
            <family val="2"/>
          </rPr>
          <t xml:space="preserve">
Telecommunications
Art. 10.2 National treatment
Art. 10.4 Market access
</t>
        </r>
      </text>
    </comment>
    <comment ref="AH56" authorId="0" shapeId="0" xr:uid="{00000000-0006-0000-0000-0000CE010000}">
      <text>
        <r>
          <rPr>
            <b/>
            <sz val="9"/>
            <color indexed="81"/>
            <rFont val="Tahoma"/>
            <family val="2"/>
          </rPr>
          <t>Polanco Rodrigo:</t>
        </r>
        <r>
          <rPr>
            <sz val="9"/>
            <color indexed="81"/>
            <rFont val="Tahoma"/>
            <family val="2"/>
          </rPr>
          <t xml:space="preserve">
Telecommunications
Financial services
Art. 11.2 National treatment
Art. 11.4 market access</t>
        </r>
      </text>
    </comment>
    <comment ref="AI56" authorId="0" shapeId="0" xr:uid="{00000000-0006-0000-0000-0000CF010000}">
      <text>
        <r>
          <rPr>
            <b/>
            <sz val="9"/>
            <color indexed="81"/>
            <rFont val="Tahoma"/>
            <family val="2"/>
          </rPr>
          <t>Polanco Rodrigo:</t>
        </r>
        <r>
          <rPr>
            <sz val="9"/>
            <color indexed="81"/>
            <rFont val="Tahoma"/>
            <family val="2"/>
          </rPr>
          <t xml:space="preserve">
Art. 13.1
</t>
        </r>
      </text>
    </comment>
    <comment ref="AJ56" authorId="0" shapeId="0" xr:uid="{00000000-0006-0000-0000-0000D0010000}">
      <text>
        <r>
          <rPr>
            <b/>
            <sz val="9"/>
            <color indexed="81"/>
            <rFont val="Tahoma"/>
            <family val="2"/>
          </rPr>
          <t>Polanco Rodrigo:</t>
        </r>
        <r>
          <rPr>
            <sz val="9"/>
            <color indexed="81"/>
            <rFont val="Tahoma"/>
            <family val="2"/>
          </rPr>
          <t xml:space="preserve">
Art. 13.1
</t>
        </r>
      </text>
    </comment>
    <comment ref="AK56" authorId="0" shapeId="0" xr:uid="{00000000-0006-0000-0000-0000D1010000}">
      <text>
        <r>
          <rPr>
            <b/>
            <sz val="9"/>
            <color indexed="81"/>
            <rFont val="Tahoma"/>
            <family val="2"/>
          </rPr>
          <t>Polanco Rodrigo:</t>
        </r>
        <r>
          <rPr>
            <sz val="9"/>
            <color indexed="81"/>
            <rFont val="Tahoma"/>
            <family val="2"/>
          </rPr>
          <t xml:space="preserve">
Art. 13.3.1</t>
        </r>
      </text>
    </comment>
    <comment ref="AL56" authorId="0" shapeId="0" xr:uid="{00000000-0006-0000-0000-0000D2010000}">
      <text>
        <r>
          <rPr>
            <b/>
            <sz val="9"/>
            <color indexed="81"/>
            <rFont val="Tahoma"/>
            <family val="2"/>
          </rPr>
          <t>Polanco Rodrigo:</t>
        </r>
        <r>
          <rPr>
            <sz val="9"/>
            <color indexed="81"/>
            <rFont val="Tahoma"/>
            <family val="2"/>
          </rPr>
          <t xml:space="preserve">
Art. 13.3.2
</t>
        </r>
      </text>
    </comment>
    <comment ref="AM56" authorId="0" shapeId="0" xr:uid="{00000000-0006-0000-0000-0000D3010000}">
      <text>
        <r>
          <rPr>
            <b/>
            <sz val="9"/>
            <color indexed="81"/>
            <rFont val="Tahoma"/>
            <family val="2"/>
          </rPr>
          <t>Polanco Rodrigo:</t>
        </r>
        <r>
          <rPr>
            <sz val="9"/>
            <color indexed="81"/>
            <rFont val="Tahoma"/>
            <family val="2"/>
          </rPr>
          <t xml:space="preserve">
Art. 19.2
</t>
        </r>
      </text>
    </comment>
    <comment ref="BF56" authorId="0" shapeId="0" xr:uid="{00000000-0006-0000-0000-0000D4010000}">
      <text>
        <r>
          <rPr>
            <b/>
            <sz val="9"/>
            <color indexed="81"/>
            <rFont val="Tahoma"/>
            <family val="2"/>
          </rPr>
          <t>Polanco Rodrigo:</t>
        </r>
        <r>
          <rPr>
            <sz val="9"/>
            <color indexed="81"/>
            <rFont val="Tahoma"/>
            <family val="2"/>
          </rPr>
          <t xml:space="preserve">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W56" authorId="0" shapeId="0" xr:uid="{00000000-0006-0000-0000-0000D5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BY56" authorId="0" shapeId="0" xr:uid="{00000000-0006-0000-0000-0000D6010000}">
      <text>
        <r>
          <rPr>
            <b/>
            <sz val="9"/>
            <color indexed="81"/>
            <rFont val="Tahoma"/>
            <family val="2"/>
          </rPr>
          <t>Polanco Rodrigo:</t>
        </r>
        <r>
          <rPr>
            <sz val="9"/>
            <color indexed="81"/>
            <rFont val="Tahoma"/>
            <family val="2"/>
          </rPr>
          <t xml:space="preserve">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56" authorId="0" shapeId="0" xr:uid="{00000000-0006-0000-0000-0000D7010000}">
      <text>
        <r>
          <rPr>
            <b/>
            <sz val="9"/>
            <color indexed="81"/>
            <rFont val="Tahoma"/>
            <family val="2"/>
          </rPr>
          <t>Polanco Rodrigo:</t>
        </r>
        <r>
          <rPr>
            <sz val="9"/>
            <color indexed="81"/>
            <rFont val="Tahoma"/>
            <family val="2"/>
          </rPr>
          <t xml:space="preserve">
Art. 13.3.1, fn 1</t>
        </r>
      </text>
    </comment>
    <comment ref="CA56" authorId="0" shapeId="0" xr:uid="{00000000-0006-0000-0000-0000D8010000}">
      <text>
        <r>
          <rPr>
            <b/>
            <sz val="9"/>
            <color indexed="81"/>
            <rFont val="Tahoma"/>
            <family val="2"/>
          </rPr>
          <t>Polanco Rodrigo:</t>
        </r>
        <r>
          <rPr>
            <sz val="9"/>
            <color indexed="81"/>
            <rFont val="Tahoma"/>
            <family val="2"/>
          </rPr>
          <t xml:space="preserve">
Art. 13.5 fn 2</t>
        </r>
      </text>
    </comment>
    <comment ref="CB56" authorId="0" shapeId="0" xr:uid="{00000000-0006-0000-0000-0000D9010000}">
      <text>
        <r>
          <rPr>
            <b/>
            <sz val="9"/>
            <color indexed="81"/>
            <rFont val="Tahoma"/>
            <family val="2"/>
          </rPr>
          <t>Polanco Rodrigo:</t>
        </r>
        <r>
          <rPr>
            <sz val="9"/>
            <color indexed="81"/>
            <rFont val="Tahoma"/>
            <family val="2"/>
          </rPr>
          <t xml:space="preserve">
Art. 13.2, referring to other chapters, Art. 13.4:3, regarding non-discriminatory treatment of digital products</t>
        </r>
      </text>
    </comment>
    <comment ref="CV56" authorId="1" shapeId="0" xr:uid="{00000000-0006-0000-0000-0000DA010000}">
      <text>
        <r>
          <rPr>
            <b/>
            <sz val="9"/>
            <color indexed="81"/>
            <rFont val="Segoe UI"/>
            <family val="2"/>
          </rPr>
          <t>Rahel Schär:</t>
        </r>
        <r>
          <rPr>
            <sz val="9"/>
            <color indexed="81"/>
            <rFont val="Segoe UI"/>
            <family val="2"/>
          </rPr>
          <t xml:space="preserve">
Art. 14.1:2 and 3</t>
        </r>
      </text>
    </comment>
    <comment ref="CX56" authorId="2" shapeId="0" xr:uid="{00000000-0006-0000-0000-0000DB010000}">
      <text>
        <r>
          <rPr>
            <b/>
            <sz val="9"/>
            <color indexed="81"/>
            <rFont val="Segoe UI"/>
            <family val="2"/>
          </rPr>
          <t>Schär Rahel:</t>
        </r>
        <r>
          <rPr>
            <sz val="9"/>
            <color indexed="81"/>
            <rFont val="Segoe UI"/>
            <family val="2"/>
          </rPr>
          <t xml:space="preserve">
Art. 14.4:4</t>
        </r>
      </text>
    </comment>
    <comment ref="CY56" authorId="2" shapeId="0" xr:uid="{00000000-0006-0000-0000-0000DC010000}">
      <text>
        <r>
          <rPr>
            <b/>
            <sz val="9"/>
            <color indexed="81"/>
            <rFont val="Segoe UI"/>
            <family val="2"/>
          </rPr>
          <t>Schär Rahel:</t>
        </r>
        <r>
          <rPr>
            <sz val="9"/>
            <color indexed="81"/>
            <rFont val="Segoe UI"/>
            <family val="2"/>
          </rPr>
          <t xml:space="preserve">
Art. 14.4:7(e), regarding effective technological measures; Art. 14.4:8(b) for rights management information</t>
        </r>
      </text>
    </comment>
    <comment ref="DA56" authorId="2" shapeId="0" xr:uid="{00000000-0006-0000-0000-0000DD010000}">
      <text>
        <r>
          <rPr>
            <b/>
            <sz val="9"/>
            <color indexed="81"/>
            <rFont val="Segoe UI"/>
            <family val="2"/>
          </rPr>
          <t>Schär Rahel:</t>
        </r>
        <r>
          <rPr>
            <sz val="9"/>
            <color indexed="81"/>
            <rFont val="Segoe UI"/>
            <family val="2"/>
          </rPr>
          <t xml:space="preserve">
Art. 14.4:7</t>
        </r>
      </text>
    </comment>
    <comment ref="DB56" authorId="2" shapeId="0" xr:uid="{00000000-0006-0000-0000-0000DE010000}">
      <text>
        <r>
          <rPr>
            <b/>
            <sz val="9"/>
            <color indexed="81"/>
            <rFont val="Segoe UI"/>
            <family val="2"/>
          </rPr>
          <t>Schär Rahel:</t>
        </r>
        <r>
          <rPr>
            <sz val="9"/>
            <color indexed="81"/>
            <rFont val="Segoe UI"/>
            <family val="2"/>
          </rPr>
          <t xml:space="preserve">
Art. 14.4:8</t>
        </r>
      </text>
    </comment>
    <comment ref="DD56" authorId="2" shapeId="0" xr:uid="{00000000-0006-0000-0000-0000DF010000}">
      <text>
        <r>
          <rPr>
            <b/>
            <sz val="9"/>
            <color indexed="81"/>
            <rFont val="Segoe UI"/>
            <family val="2"/>
          </rPr>
          <t>Schär Rahel:</t>
        </r>
        <r>
          <rPr>
            <sz val="9"/>
            <color indexed="81"/>
            <rFont val="Segoe UI"/>
            <family val="2"/>
          </rPr>
          <t xml:space="preserve">
Art. 14.7</t>
        </r>
      </text>
    </comment>
    <comment ref="DE56" authorId="2" shapeId="0" xr:uid="{00000000-0006-0000-0000-0000E0010000}">
      <text>
        <r>
          <rPr>
            <b/>
            <sz val="9"/>
            <color indexed="81"/>
            <rFont val="Segoe UI"/>
            <family val="2"/>
          </rPr>
          <t>Schär Rahel:</t>
        </r>
        <r>
          <rPr>
            <sz val="9"/>
            <color indexed="81"/>
            <rFont val="Segoe UI"/>
            <family val="2"/>
          </rPr>
          <t xml:space="preserve">
Art. 14.4:9</t>
        </r>
      </text>
    </comment>
    <comment ref="DF56" authorId="2" shapeId="0" xr:uid="{00000000-0006-0000-0000-0000E1010000}">
      <text>
        <r>
          <rPr>
            <b/>
            <sz val="9"/>
            <color indexed="81"/>
            <rFont val="Segoe UI"/>
            <family val="2"/>
          </rPr>
          <t>Schär Rahel:</t>
        </r>
        <r>
          <rPr>
            <sz val="9"/>
            <color indexed="81"/>
            <rFont val="Segoe UI"/>
            <family val="2"/>
          </rPr>
          <t xml:space="preserve">
Art. 14.3</t>
        </r>
      </text>
    </comment>
    <comment ref="DG56" authorId="2" shapeId="0" xr:uid="{00000000-0006-0000-0000-0000E2010000}">
      <text>
        <r>
          <rPr>
            <b/>
            <sz val="9"/>
            <color indexed="81"/>
            <rFont val="Segoe UI"/>
            <family val="2"/>
          </rPr>
          <t>Schär Rahel:</t>
        </r>
        <r>
          <rPr>
            <sz val="9"/>
            <color indexed="81"/>
            <rFont val="Segoe UI"/>
            <family val="2"/>
          </rPr>
          <t xml:space="preserve">
Art. 14.10:29</t>
        </r>
      </text>
    </comment>
    <comment ref="DH56" authorId="2" shapeId="0" xr:uid="{00000000-0006-0000-0000-0000E3010000}">
      <text>
        <r>
          <rPr>
            <b/>
            <sz val="9"/>
            <color indexed="81"/>
            <rFont val="Segoe UI"/>
            <family val="2"/>
          </rPr>
          <t>Schär Rahel:</t>
        </r>
        <r>
          <rPr>
            <sz val="9"/>
            <color indexed="81"/>
            <rFont val="Segoe UI"/>
            <family val="2"/>
          </rPr>
          <t xml:space="preserve">
Art. 14.10:29</t>
        </r>
      </text>
    </comment>
    <comment ref="DJ56" authorId="1" shapeId="0" xr:uid="{00000000-0006-0000-0000-0000E4010000}">
      <text>
        <r>
          <rPr>
            <b/>
            <sz val="9"/>
            <color indexed="81"/>
            <rFont val="Segoe UI"/>
            <family val="2"/>
          </rPr>
          <t>Rahel Schär:</t>
        </r>
        <r>
          <rPr>
            <sz val="9"/>
            <color indexed="81"/>
            <rFont val="Segoe UI"/>
            <family val="2"/>
          </rPr>
          <t xml:space="preserve">
with regard to internet domain names: Art. 14.3:2</t>
        </r>
      </text>
    </comment>
    <comment ref="DM56" authorId="1" shapeId="0" xr:uid="{00000000-0006-0000-0000-0000E5010000}">
      <text>
        <r>
          <rPr>
            <b/>
            <sz val="9"/>
            <color indexed="81"/>
            <rFont val="Segoe UI"/>
            <family val="2"/>
          </rPr>
          <t>Rahel Schär:</t>
        </r>
        <r>
          <rPr>
            <sz val="9"/>
            <color indexed="81"/>
            <rFont val="Segoe UI"/>
            <family val="2"/>
          </rPr>
          <t xml:space="preserve">
Art. 14.5</t>
        </r>
      </text>
    </comment>
    <comment ref="DN56" authorId="1" shapeId="0" xr:uid="{00000000-0006-0000-0000-0000E6010000}">
      <text>
        <r>
          <rPr>
            <b/>
            <sz val="9"/>
            <color indexed="81"/>
            <rFont val="Segoe UI"/>
            <family val="2"/>
          </rPr>
          <t>Rahel Schär:</t>
        </r>
        <r>
          <rPr>
            <sz val="9"/>
            <color indexed="81"/>
            <rFont val="Segoe UI"/>
            <family val="2"/>
          </rPr>
          <t xml:space="preserve">
Art. 14.4:1</t>
        </r>
      </text>
    </comment>
    <comment ref="DR56" authorId="0" shapeId="0" xr:uid="{00000000-0006-0000-0000-0000E7010000}">
      <text>
        <r>
          <rPr>
            <b/>
            <sz val="9"/>
            <color indexed="81"/>
            <rFont val="Tahoma"/>
            <family val="2"/>
          </rPr>
          <t>Polanco Rodrigo:</t>
        </r>
        <r>
          <rPr>
            <sz val="9"/>
            <color indexed="81"/>
            <rFont val="Tahoma"/>
            <family val="2"/>
          </rPr>
          <t xml:space="preserve">
Arts. 9.3, 9.4, 9-7, 9.8</t>
        </r>
      </text>
    </comment>
    <comment ref="DT56" authorId="0" shapeId="0" xr:uid="{00000000-0006-0000-0000-0000E8010000}">
      <text>
        <r>
          <rPr>
            <b/>
            <sz val="9"/>
            <color indexed="81"/>
            <rFont val="Tahoma"/>
            <family val="2"/>
          </rPr>
          <t>Polanco Rodrigo:</t>
        </r>
        <r>
          <rPr>
            <sz val="9"/>
            <color indexed="81"/>
            <rFont val="Tahoma"/>
            <family val="2"/>
          </rPr>
          <t xml:space="preserve">
Art. 5.7.(a) to the extent possible, allow the information necessary for the release of express shipments to be submitted electronically
</t>
        </r>
      </text>
    </comment>
    <comment ref="DU56" authorId="0" shapeId="0" xr:uid="{00000000-0006-0000-0000-0000E9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J57" authorId="2" shapeId="0" xr:uid="{00000000-0006-0000-0000-0000EA010000}">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(COL, PRY), 19.04.2005 (PRY, ECU), 09.04.2005 (PRY, VEN), 01.02.2005 (COL, URY), 01.04.2005 (ECU, URY), 05.01.2005 (URY, VEN)</t>
        </r>
      </text>
    </comment>
    <comment ref="CW57" authorId="1" shapeId="0" xr:uid="{00000000-0006-0000-0000-0000EB010000}">
      <text>
        <r>
          <rPr>
            <b/>
            <sz val="9"/>
            <color indexed="81"/>
            <rFont val="Segoe UI"/>
            <family val="2"/>
          </rPr>
          <t>Rahel Schär:</t>
        </r>
        <r>
          <rPr>
            <sz val="9"/>
            <color indexed="81"/>
            <rFont val="Segoe UI"/>
            <family val="2"/>
          </rPr>
          <t xml:space="preserve">
Art. 32</t>
        </r>
      </text>
    </comment>
    <comment ref="CW58" authorId="1" shapeId="0" xr:uid="{00000000-0006-0000-0000-0000EC010000}">
      <text>
        <r>
          <rPr>
            <b/>
            <sz val="9"/>
            <color indexed="81"/>
            <rFont val="Segoe UI"/>
            <family val="2"/>
          </rPr>
          <t>Rahel Schär:</t>
        </r>
        <r>
          <rPr>
            <sz val="9"/>
            <color indexed="81"/>
            <rFont val="Segoe UI"/>
            <family val="2"/>
          </rPr>
          <t xml:space="preserve">
Art. 28:1</t>
        </r>
      </text>
    </comment>
    <comment ref="CU59" authorId="2" shapeId="0" xr:uid="{00000000-0006-0000-0000-0000ED010000}">
      <text>
        <r>
          <rPr>
            <b/>
            <sz val="9"/>
            <color indexed="81"/>
            <rFont val="Segoe UI"/>
            <family val="2"/>
          </rPr>
          <t>Schär Rahel:</t>
        </r>
        <r>
          <rPr>
            <sz val="9"/>
            <color indexed="81"/>
            <rFont val="Segoe UI"/>
            <family val="2"/>
          </rPr>
          <t xml:space="preserve">
Art. 23 and Annex V Art. 2:2</t>
        </r>
      </text>
    </comment>
    <comment ref="CV59" authorId="2" shapeId="0" xr:uid="{00000000-0006-0000-0000-0000EE010000}">
      <text>
        <r>
          <rPr>
            <b/>
            <sz val="9"/>
            <color indexed="81"/>
            <rFont val="Segoe UI"/>
            <family val="2"/>
          </rPr>
          <t>Schär Rahel:</t>
        </r>
        <r>
          <rPr>
            <sz val="9"/>
            <color indexed="81"/>
            <rFont val="Segoe UI"/>
            <family val="2"/>
          </rPr>
          <t xml:space="preserve">
Art. 23 and Annex V Art. 2</t>
        </r>
      </text>
    </comment>
    <comment ref="CW59" authorId="2" shapeId="0" xr:uid="{00000000-0006-0000-0000-0000EF010000}">
      <text>
        <r>
          <rPr>
            <b/>
            <sz val="9"/>
            <color indexed="81"/>
            <rFont val="Segoe UI"/>
            <family val="2"/>
          </rPr>
          <t>Schär Rahel:</t>
        </r>
        <r>
          <rPr>
            <sz val="9"/>
            <color indexed="81"/>
            <rFont val="Segoe UI"/>
            <family val="2"/>
          </rPr>
          <t xml:space="preserve">
Art. 23 and Annex V Art. 2:1</t>
        </r>
      </text>
    </comment>
    <comment ref="DC59" authorId="2" shapeId="0" xr:uid="{00000000-0006-0000-0000-0000F0010000}">
      <text>
        <r>
          <rPr>
            <b/>
            <sz val="9"/>
            <color indexed="81"/>
            <rFont val="Segoe UI"/>
            <family val="2"/>
          </rPr>
          <t>Schär Rahel:</t>
        </r>
        <r>
          <rPr>
            <sz val="9"/>
            <color indexed="81"/>
            <rFont val="Segoe UI"/>
            <family val="2"/>
          </rPr>
          <t xml:space="preserve">
Art. 23 and Annex V Art. 1; Art. 23 and Annex V Art. 4</t>
        </r>
      </text>
    </comment>
    <comment ref="CW60" authorId="1" shapeId="0" xr:uid="{00000000-0006-0000-0000-0000F1010000}">
      <text>
        <r>
          <rPr>
            <b/>
            <sz val="9"/>
            <color indexed="81"/>
            <rFont val="Segoe UI"/>
            <family val="2"/>
          </rPr>
          <t>Rahel Schär:</t>
        </r>
        <r>
          <rPr>
            <sz val="9"/>
            <color indexed="81"/>
            <rFont val="Segoe UI"/>
            <family val="2"/>
          </rPr>
          <t xml:space="preserve">
Art. 25:1</t>
        </r>
      </text>
    </comment>
    <comment ref="AI61" authorId="0" shapeId="0" xr:uid="{00000000-0006-0000-0000-0000F2010000}">
      <text>
        <r>
          <rPr>
            <b/>
            <sz val="9"/>
            <color indexed="81"/>
            <rFont val="Tahoma"/>
            <family val="2"/>
          </rPr>
          <t>Polanco Rodrigo:</t>
        </r>
        <r>
          <rPr>
            <sz val="9"/>
            <color indexed="81"/>
            <rFont val="Tahoma"/>
            <family val="2"/>
          </rPr>
          <t xml:space="preserve">
Art. 10.1.1; 10.3:2(a)</t>
        </r>
      </text>
    </comment>
    <comment ref="AJ61" authorId="0" shapeId="0" xr:uid="{00000000-0006-0000-0000-0000F3010000}">
      <text>
        <r>
          <rPr>
            <b/>
            <sz val="9"/>
            <color indexed="81"/>
            <rFont val="Tahoma"/>
            <family val="2"/>
          </rPr>
          <t>Polanco Rodrigo:</t>
        </r>
        <r>
          <rPr>
            <sz val="9"/>
            <color indexed="81"/>
            <rFont val="Tahoma"/>
            <family val="2"/>
          </rPr>
          <t xml:space="preserve">
Art. 10.1:1</t>
        </r>
      </text>
    </comment>
    <comment ref="AK61" authorId="0" shapeId="0" xr:uid="{00000000-0006-0000-0000-0000F4010000}">
      <text>
        <r>
          <rPr>
            <b/>
            <sz val="9"/>
            <color indexed="81"/>
            <rFont val="Tahoma"/>
            <family val="2"/>
          </rPr>
          <t>Polanco Rodrigo:</t>
        </r>
        <r>
          <rPr>
            <sz val="9"/>
            <color indexed="81"/>
            <rFont val="Tahoma"/>
            <family val="2"/>
          </rPr>
          <t xml:space="preserve">
Art. 10.2</t>
        </r>
      </text>
    </comment>
    <comment ref="AN61" authorId="3" shapeId="0" xr:uid="{00000000-0006-0000-0000-0000F5010000}">
      <text>
        <r>
          <rPr>
            <b/>
            <sz val="9"/>
            <color indexed="81"/>
            <rFont val="Tahoma"/>
            <family val="2"/>
          </rPr>
          <t>Rodrigo Polanco:</t>
        </r>
        <r>
          <rPr>
            <sz val="9"/>
            <color indexed="81"/>
            <rFont val="Tahoma"/>
            <family val="2"/>
          </rPr>
          <t xml:space="preserve">
Art. 10.8</t>
        </r>
      </text>
    </comment>
    <comment ref="AO61" authorId="3" shapeId="0" xr:uid="{00000000-0006-0000-0000-0000F6010000}">
      <text>
        <r>
          <rPr>
            <b/>
            <sz val="9"/>
            <color indexed="81"/>
            <rFont val="Tahoma"/>
            <family val="2"/>
          </rPr>
          <t>Rodrigo Polanco:</t>
        </r>
        <r>
          <rPr>
            <sz val="9"/>
            <color indexed="81"/>
            <rFont val="Tahoma"/>
            <family val="2"/>
          </rPr>
          <t xml:space="preserve">
Art. 10.3.1</t>
        </r>
      </text>
    </comment>
    <comment ref="AY61" authorId="0" shapeId="0" xr:uid="{00000000-0006-0000-0000-0000F7010000}">
      <text>
        <r>
          <rPr>
            <b/>
            <sz val="9"/>
            <color indexed="81"/>
            <rFont val="Tahoma"/>
            <family val="2"/>
          </rPr>
          <t>Polanco Rodrigo:</t>
        </r>
        <r>
          <rPr>
            <sz val="9"/>
            <color indexed="81"/>
            <rFont val="Tahoma"/>
            <family val="2"/>
          </rPr>
          <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t>
        </r>
      </text>
    </comment>
    <comment ref="BC61" authorId="0" shapeId="0" xr:uid="{00000000-0006-0000-0000-0000F8010000}">
      <text>
        <r>
          <rPr>
            <b/>
            <sz val="9"/>
            <color indexed="81"/>
            <rFont val="Tahoma"/>
            <family val="2"/>
          </rPr>
          <t>Polanco Rodrigo:</t>
        </r>
        <r>
          <rPr>
            <sz val="9"/>
            <color indexed="81"/>
            <rFont val="Tahoma"/>
            <family val="2"/>
          </rPr>
          <t xml:space="preserve">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t>
        </r>
      </text>
    </comment>
    <comment ref="BD61" authorId="0" shapeId="0" xr:uid="{00000000-0006-0000-0000-0000F9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G61" authorId="0" shapeId="0" xr:uid="{00000000-0006-0000-0000-0000FA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R61" authorId="0" shapeId="0" xr:uid="{00000000-0006-0000-0000-0000FB010000}">
      <text>
        <r>
          <rPr>
            <b/>
            <sz val="9"/>
            <color rgb="FF000000"/>
            <rFont val="Tahoma"/>
            <family val="2"/>
          </rPr>
          <t>Polanco Rodrigo:</t>
        </r>
        <r>
          <rPr>
            <sz val="9"/>
            <color rgb="FF000000"/>
            <rFont val="Tahoma"/>
            <family val="2"/>
          </rPr>
          <t xml:space="preserve">
</t>
        </r>
        <r>
          <rPr>
            <sz val="9"/>
            <color rgb="FF000000"/>
            <rFont val="Tahoma"/>
            <family val="2"/>
          </rPr>
          <t>Art. 10.7, Art. 10.6:2 regarding paperless trading</t>
        </r>
      </text>
    </comment>
    <comment ref="BW61" authorId="0" shapeId="0" xr:uid="{00000000-0006-0000-0000-0000FC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X61" authorId="0" shapeId="0" xr:uid="{00000000-0006-0000-0000-0000FD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Y61" authorId="0" shapeId="0" xr:uid="{00000000-0006-0000-0000-0000FE010000}">
      <text>
        <r>
          <rPr>
            <b/>
            <sz val="9"/>
            <color indexed="81"/>
            <rFont val="Tahoma"/>
            <family val="2"/>
          </rPr>
          <t>Polanco Rodrigo:</t>
        </r>
        <r>
          <rPr>
            <sz val="9"/>
            <color indexed="81"/>
            <rFont val="Tahoma"/>
            <family val="2"/>
          </rPr>
          <t xml:space="preserve">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t>
        </r>
      </text>
    </comment>
    <comment ref="CA61" authorId="4" shapeId="0" xr:uid="{00000000-0006-0000-0000-0000FF010000}">
      <text>
        <r>
          <rPr>
            <b/>
            <sz val="10"/>
            <color rgb="FF000000"/>
            <rFont val="Tahoma"/>
            <family val="2"/>
          </rPr>
          <t>Rodrigo Polanco Lazo:</t>
        </r>
        <r>
          <rPr>
            <sz val="10"/>
            <color rgb="FF000000"/>
            <rFont val="Tahoma"/>
            <family val="2"/>
          </rPr>
          <t xml:space="preserve">
</t>
        </r>
        <r>
          <rPr>
            <sz val="10"/>
            <color rgb="FF000000"/>
            <rFont val="Tahoma"/>
            <family val="2"/>
          </rPr>
          <t>Art. 14.6 fn 2</t>
        </r>
      </text>
    </comment>
    <comment ref="CW61" authorId="1" shapeId="0" xr:uid="{00000000-0006-0000-0000-000000020000}">
      <text>
        <r>
          <rPr>
            <b/>
            <sz val="9"/>
            <color indexed="81"/>
            <rFont val="Segoe UI"/>
            <family val="2"/>
          </rPr>
          <t>Rahel Schär:</t>
        </r>
        <r>
          <rPr>
            <sz val="9"/>
            <color indexed="81"/>
            <rFont val="Segoe UI"/>
            <family val="2"/>
          </rPr>
          <t xml:space="preserve">
Chapter 10, Art. 3.1-2</t>
        </r>
      </text>
    </comment>
    <comment ref="CZ61" authorId="0" shapeId="0" xr:uid="{00000000-0006-0000-0000-000001020000}">
      <text>
        <r>
          <rPr>
            <b/>
            <sz val="9"/>
            <color indexed="81"/>
            <rFont val="Tahoma"/>
            <family val="2"/>
          </rPr>
          <t>Polanco Rodrigo:</t>
        </r>
        <r>
          <rPr>
            <sz val="9"/>
            <color indexed="81"/>
            <rFont val="Tahoma"/>
            <family val="2"/>
          </rPr>
          <t xml:space="preserve">
Chapter 10, Art. 1(c)</t>
        </r>
      </text>
    </comment>
    <comment ref="DA61" authorId="1" shapeId="0" xr:uid="{00000000-0006-0000-0000-000002020000}">
      <text>
        <r>
          <rPr>
            <b/>
            <sz val="9"/>
            <color indexed="81"/>
            <rFont val="Segoe UI"/>
            <family val="2"/>
          </rPr>
          <t>Rahel Schär:</t>
        </r>
        <r>
          <rPr>
            <sz val="9"/>
            <color indexed="81"/>
            <rFont val="Segoe UI"/>
            <family val="2"/>
          </rPr>
          <t xml:space="preserve">
Chapter 10, Art. 3.4</t>
        </r>
      </text>
    </comment>
    <comment ref="DK61" authorId="1" shapeId="0" xr:uid="{00000000-0006-0000-0000-000003020000}">
      <text>
        <r>
          <rPr>
            <b/>
            <sz val="9"/>
            <color indexed="81"/>
            <rFont val="Segoe UI"/>
            <family val="2"/>
          </rPr>
          <t>Rahel Schär:</t>
        </r>
        <r>
          <rPr>
            <sz val="9"/>
            <color indexed="81"/>
            <rFont val="Segoe UI"/>
            <family val="2"/>
          </rPr>
          <t xml:space="preserve">
Chapter 10, Art. 3.5</t>
        </r>
      </text>
    </comment>
    <comment ref="AA62" authorId="0" shapeId="0" xr:uid="{00000000-0006-0000-0000-000004020000}">
      <text>
        <r>
          <rPr>
            <b/>
            <sz val="9"/>
            <color indexed="81"/>
            <rFont val="Tahoma"/>
            <family val="2"/>
          </rPr>
          <t>Polanco Rodrigo:</t>
        </r>
        <r>
          <rPr>
            <sz val="9"/>
            <color indexed="81"/>
            <rFont val="Tahoma"/>
            <family val="2"/>
          </rPr>
          <t xml:space="preserve">
Art. 10.4:3 and 4</t>
        </r>
      </text>
    </comment>
    <comment ref="AE62" authorId="0" shapeId="0" xr:uid="{00000000-0006-0000-0000-00000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10.3 (investment and trade in services)</t>
        </r>
      </text>
    </comment>
    <comment ref="AF62" authorId="0" shapeId="0" xr:uid="{00000000-0006-0000-0000-000006020000}">
      <text>
        <r>
          <rPr>
            <b/>
            <sz val="9"/>
            <color indexed="81"/>
            <rFont val="Tahoma"/>
            <family val="2"/>
          </rPr>
          <t>Polanco Rodrigo:</t>
        </r>
        <r>
          <rPr>
            <sz val="9"/>
            <color indexed="81"/>
            <rFont val="Tahoma"/>
            <family val="2"/>
          </rPr>
          <t xml:space="preserve">
Computer and Related
Art. 7.3 (Market Access), Art. 7.4. (National Treatment)
Annex 7A 1B (India), Annex 7B 1B(Singapore)
</t>
        </r>
      </text>
    </comment>
    <comment ref="AG62" authorId="0" shapeId="0" xr:uid="{00000000-0006-0000-0000-000007020000}">
      <text>
        <r>
          <rPr>
            <b/>
            <sz val="9"/>
            <color indexed="81"/>
            <rFont val="Tahoma"/>
            <family val="2"/>
          </rPr>
          <t>Polanco Rodrigo:</t>
        </r>
        <r>
          <rPr>
            <sz val="9"/>
            <color indexed="81"/>
            <rFont val="Tahoma"/>
            <family val="2"/>
          </rPr>
          <t xml:space="preserve">
Telecommunications
Art. 7.3 (Market Access), Art. 7.4. (National Treatment)
Annex 7A 2C(India), Annex 7B 2C(Singapore)
and Annex 7-D (for both)
</t>
        </r>
      </text>
    </comment>
    <comment ref="AH62" authorId="0" shapeId="0" xr:uid="{00000000-0006-0000-0000-000008020000}">
      <text>
        <r>
          <rPr>
            <b/>
            <sz val="9"/>
            <color indexed="81"/>
            <rFont val="Tahoma"/>
            <family val="2"/>
          </rPr>
          <t>Polanco Rodrigo:</t>
        </r>
        <r>
          <rPr>
            <sz val="9"/>
            <color indexed="81"/>
            <rFont val="Tahoma"/>
            <family val="2"/>
          </rPr>
          <t xml:space="preserve">
Financial Services
Art. 7.3 (Market Access), Art. 7.4. (National Treatment)
Annex 7A 7(India), Annex 7B 7(Singapore)
Art. 7.1 and Annex 7-D (for both)</t>
        </r>
      </text>
    </comment>
    <comment ref="AI62" authorId="0" shapeId="0" xr:uid="{00000000-0006-0000-0000-000009020000}">
      <text>
        <r>
          <rPr>
            <b/>
            <sz val="9"/>
            <color indexed="81"/>
            <rFont val="Tahoma"/>
            <family val="2"/>
          </rPr>
          <t>Polanco Rodrigo:</t>
        </r>
        <r>
          <rPr>
            <sz val="9"/>
            <color indexed="81"/>
            <rFont val="Tahoma"/>
            <family val="2"/>
          </rPr>
          <t xml:space="preserve">
Art. 10.1</t>
        </r>
      </text>
    </comment>
    <comment ref="AJ62" authorId="0" shapeId="0" xr:uid="{00000000-0006-0000-0000-00000A020000}">
      <text>
        <r>
          <rPr>
            <b/>
            <sz val="9"/>
            <color indexed="81"/>
            <rFont val="Tahoma"/>
            <family val="2"/>
          </rPr>
          <t>Polanco Rodrigo:</t>
        </r>
        <r>
          <rPr>
            <sz val="9"/>
            <color indexed="81"/>
            <rFont val="Tahoma"/>
            <family val="2"/>
          </rPr>
          <t xml:space="preserve">
Art. 10.1</t>
        </r>
      </text>
    </comment>
    <comment ref="AK62" authorId="0" shapeId="0" xr:uid="{00000000-0006-0000-0000-00000B020000}">
      <text>
        <r>
          <rPr>
            <b/>
            <sz val="9"/>
            <color rgb="FF000000"/>
            <rFont val="Tahoma"/>
            <family val="2"/>
          </rPr>
          <t>Polanco Rodrigo:</t>
        </r>
        <r>
          <rPr>
            <sz val="9"/>
            <color rgb="FF000000"/>
            <rFont val="Tahoma"/>
            <family val="2"/>
          </rPr>
          <t xml:space="preserve">
</t>
        </r>
        <r>
          <rPr>
            <sz val="9"/>
            <color rgb="FF000000"/>
            <rFont val="Tahoma"/>
            <family val="2"/>
          </rPr>
          <t>Art. 10.4:1</t>
        </r>
      </text>
    </comment>
    <comment ref="AL62" authorId="0" shapeId="0" xr:uid="{00000000-0006-0000-0000-00000C020000}">
      <text>
        <r>
          <rPr>
            <b/>
            <sz val="9"/>
            <color indexed="81"/>
            <rFont val="Tahoma"/>
            <family val="2"/>
          </rPr>
          <t>Polanco Rodrigo:</t>
        </r>
        <r>
          <rPr>
            <sz val="9"/>
            <color indexed="81"/>
            <rFont val="Tahoma"/>
            <family val="2"/>
          </rPr>
          <t xml:space="preserve">
Art. 10.4.2
</t>
        </r>
      </text>
    </comment>
    <comment ref="AM62" authorId="0" shapeId="0" xr:uid="{00000000-0006-0000-0000-00000D020000}">
      <text>
        <r>
          <rPr>
            <b/>
            <sz val="9"/>
            <color rgb="FF000000"/>
            <rFont val="Tahoma"/>
            <family val="2"/>
          </rPr>
          <t>Polanco Rodrigo:</t>
        </r>
        <r>
          <rPr>
            <sz val="9"/>
            <color rgb="FF000000"/>
            <rFont val="Tahoma"/>
            <family val="2"/>
          </rPr>
          <t xml:space="preserve">
</t>
        </r>
        <r>
          <rPr>
            <sz val="9"/>
            <color rgb="FF000000"/>
            <rFont val="Tahoma"/>
            <family val="2"/>
          </rPr>
          <t>Chapt. 15</t>
        </r>
      </text>
    </comment>
    <comment ref="AS62" authorId="0" shapeId="0" xr:uid="{00000000-0006-0000-0000-00000E020000}">
      <text>
        <r>
          <rPr>
            <b/>
            <sz val="9"/>
            <color rgb="FF000000"/>
            <rFont val="Tahoma"/>
            <family val="2"/>
          </rPr>
          <t>Polanco Rodrigo:</t>
        </r>
        <r>
          <rPr>
            <sz val="9"/>
            <color rgb="FF000000"/>
            <rFont val="Tahoma"/>
            <family val="2"/>
          </rPr>
          <t xml:space="preserve">
</t>
        </r>
        <r>
          <rPr>
            <sz val="9"/>
            <color rgb="FF000000"/>
            <rFont val="Tahoma"/>
            <family val="2"/>
          </rPr>
          <t>Art. 10.6</t>
        </r>
      </text>
    </comment>
    <comment ref="BD62" authorId="0" shapeId="0" xr:uid="{00000000-0006-0000-0000-00000F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t>
        </r>
        <r>
          <rPr>
            <u/>
            <sz val="9"/>
            <color indexed="81"/>
            <rFont val="Tahoma"/>
            <family val="2"/>
          </rPr>
          <t>Nothing in this paragraph restricts the right of a Party to protect personal data, personal privacy and the confidentiality of individual records and accounts so long as such right is not used to circumvent the provisions of this Agreement.</t>
        </r>
        <r>
          <rPr>
            <sz val="9"/>
            <color indexed="81"/>
            <rFont val="Tahoma"/>
            <family val="2"/>
          </rPr>
          <t xml:space="preserve">
</t>
        </r>
      </text>
    </comment>
    <comment ref="BW62" authorId="0" shapeId="0" xr:uid="{00000000-0006-0000-0000-000010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BX62" authorId="0" shapeId="0" xr:uid="{00000000-0006-0000-0000-000011020000}">
      <text>
        <r>
          <rPr>
            <b/>
            <sz val="9"/>
            <color rgb="FF000000"/>
            <rFont val="Tahoma"/>
            <family val="2"/>
          </rPr>
          <t>Polanco Rodrigo:</t>
        </r>
        <r>
          <rPr>
            <sz val="9"/>
            <color rgb="FF000000"/>
            <rFont val="Tahoma"/>
            <family val="2"/>
          </rPr>
          <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t>
        </r>
      </text>
    </comment>
    <comment ref="BY62" authorId="0" shapeId="0" xr:uid="{00000000-0006-0000-0000-000012020000}">
      <text>
        <r>
          <rPr>
            <b/>
            <sz val="9"/>
            <color indexed="81"/>
            <rFont val="Tahoma"/>
            <family val="2"/>
          </rPr>
          <t>Polanco Rodrigo:</t>
        </r>
        <r>
          <rPr>
            <sz val="9"/>
            <color indexed="81"/>
            <rFont val="Tahoma"/>
            <family val="2"/>
          </rPr>
          <t xml:space="preserve">
ARTICLE 10.5: EXCEPTIONS
1. This Chapter is subject to the General and Security exceptions contained in Chapters 2, 6 and 7 and any other relevant exceptions or reservations set forth in other Chapters of this Agreement.
</t>
        </r>
      </text>
    </comment>
    <comment ref="BZ62" authorId="0" shapeId="0" xr:uid="{00000000-0006-0000-0000-000013020000}">
      <text>
        <r>
          <rPr>
            <b/>
            <sz val="9"/>
            <color rgb="FF000000"/>
            <rFont val="Tahoma"/>
            <family val="2"/>
          </rPr>
          <t>Polanco Rodrigo:</t>
        </r>
        <r>
          <rPr>
            <sz val="9"/>
            <color rgb="FF000000"/>
            <rFont val="Tahoma"/>
            <family val="2"/>
          </rPr>
          <t xml:space="preserve">
</t>
        </r>
        <r>
          <rPr>
            <sz val="9"/>
            <color rgb="FF000000"/>
            <rFont val="Tahoma"/>
            <family val="2"/>
          </rPr>
          <t>Art. 10.4, fn 10-3</t>
        </r>
      </text>
    </comment>
    <comment ref="CA62" authorId="4" shapeId="0" xr:uid="{00000000-0006-0000-0000-000014020000}">
      <text>
        <r>
          <rPr>
            <b/>
            <sz val="10"/>
            <color rgb="FF000000"/>
            <rFont val="Tahoma"/>
            <family val="2"/>
          </rPr>
          <t>Rodrigo Polanco Lazo:</t>
        </r>
        <r>
          <rPr>
            <sz val="10"/>
            <color rgb="FF000000"/>
            <rFont val="Tahoma"/>
            <family val="2"/>
          </rPr>
          <t xml:space="preserve">
</t>
        </r>
        <r>
          <rPr>
            <sz val="10"/>
            <color rgb="FF000000"/>
            <rFont val="Tahoma"/>
            <family val="2"/>
          </rPr>
          <t>Art. 10.2 fn 10-2</t>
        </r>
      </text>
    </comment>
    <comment ref="CC62" authorId="0" shapeId="0" xr:uid="{00000000-0006-0000-0000-00001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10.3 (trade in goods, investment and trade in services)
</t>
        </r>
        <r>
          <rPr>
            <sz val="9"/>
            <color rgb="FF000000"/>
            <rFont val="Tahoma"/>
            <family val="2"/>
          </rPr>
          <t xml:space="preserve">
</t>
        </r>
        <r>
          <rPr>
            <sz val="9"/>
            <color rgb="FF000000"/>
            <rFont val="Tahoma"/>
            <family val="2"/>
          </rPr>
          <t xml:space="preserve">
</t>
        </r>
      </text>
    </comment>
    <comment ref="CL62" authorId="0" shapeId="0" xr:uid="{00000000-0006-0000-0000-000016020000}">
      <text>
        <r>
          <rPr>
            <b/>
            <sz val="9"/>
            <color rgb="FF000000"/>
            <rFont val="Tahoma"/>
            <family val="2"/>
          </rPr>
          <t xml:space="preserve">Polanco Rodrigo:
</t>
        </r>
        <r>
          <rPr>
            <b/>
            <sz val="9"/>
            <color rgb="FF000000"/>
            <rFont val="Tahoma"/>
            <family val="2"/>
          </rPr>
          <t>Annex 7-C Financial Services</t>
        </r>
        <r>
          <rPr>
            <sz val="9"/>
            <color rgb="FF000000"/>
            <rFont val="Tahoma"/>
            <family val="2"/>
          </rPr>
          <t xml:space="preserve">
</t>
        </r>
        <r>
          <rPr>
            <sz val="9"/>
            <color rgb="FF000000"/>
            <rFont val="Tahoma"/>
            <family val="2"/>
          </rPr>
          <t xml:space="preserve">No Party shall take measures that prevent transfers of information or the processing of financial information, including transfers of data by electronic means, or that, subject to importation rules consistent with international
</t>
        </r>
        <r>
          <rPr>
            <sz val="9"/>
            <color rgb="FF000000"/>
            <rFont val="Tahoma"/>
            <family val="2"/>
          </rPr>
          <t>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t>
        </r>
      </text>
    </comment>
    <comment ref="CP62" authorId="3" shapeId="0" xr:uid="{00000000-0006-0000-0000-000017020000}">
      <text>
        <r>
          <rPr>
            <b/>
            <sz val="9"/>
            <color indexed="81"/>
            <rFont val="Tahoma"/>
            <family val="2"/>
          </rPr>
          <t>Rodrigo Polanco:</t>
        </r>
        <r>
          <rPr>
            <sz val="9"/>
            <color indexed="81"/>
            <rFont val="Tahoma"/>
            <family val="2"/>
          </rPr>
          <t xml:space="preserve">
India-Singapore ECA, Annex 7-D, Art. 2.3-4; and Art. 14.8 </t>
        </r>
      </text>
    </comment>
    <comment ref="CR62" authorId="0" shapeId="0" xr:uid="{00000000-0006-0000-0000-000018020000}">
      <text>
        <r>
          <rPr>
            <b/>
            <sz val="9"/>
            <color rgb="FF000000"/>
            <rFont val="Tahoma"/>
            <family val="2"/>
          </rPr>
          <t>Polanco Rodrigo:</t>
        </r>
        <r>
          <rPr>
            <sz val="9"/>
            <color rgb="FF000000"/>
            <rFont val="Tahoma"/>
            <family val="2"/>
          </rPr>
          <t xml:space="preserve">
</t>
        </r>
        <r>
          <rPr>
            <sz val="9"/>
            <color rgb="FF000000"/>
            <rFont val="Tahoma"/>
            <family val="2"/>
          </rPr>
          <t xml:space="preserve">Annex 14-A.2 Framework for Media Cooperation
</t>
        </r>
        <r>
          <rPr>
            <sz val="9"/>
            <color rgb="FF000000"/>
            <rFont val="Tahoma"/>
            <family val="2"/>
          </rPr>
          <t xml:space="preserve">
</t>
        </r>
        <r>
          <rPr>
            <sz val="9"/>
            <color rgb="FF000000"/>
            <rFont val="Tahoma"/>
            <family val="2"/>
          </rPr>
          <t xml:space="preserve">Possible areas of cooperation include:
</t>
        </r>
        <r>
          <rPr>
            <sz val="9"/>
            <color rgb="FF000000"/>
            <rFont val="Tahoma"/>
            <family val="2"/>
          </rPr>
          <t xml:space="preserve">(a) exchange of views and information on media developments and policy:
</t>
        </r>
        <r>
          <rPr>
            <sz val="9"/>
            <color rgb="FF000000"/>
            <rFont val="Tahoma"/>
            <family val="2"/>
          </rPr>
          <t xml:space="preserve">(i) policy and regulatory framework for emerging media services, such as digital media and convergent services, and other issues concerning the media industry such as intellectual property rights laws
</t>
        </r>
      </text>
    </comment>
    <comment ref="CS62" authorId="0" shapeId="0" xr:uid="{00000000-0006-0000-0000-000019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r>
      </text>
    </comment>
    <comment ref="DQ62" authorId="0" shapeId="0" xr:uid="{00000000-0006-0000-0000-00001A020000}">
      <text>
        <r>
          <rPr>
            <b/>
            <sz val="9"/>
            <color indexed="81"/>
            <rFont val="Tahoma"/>
            <family val="2"/>
          </rPr>
          <t>Polanco Rodrigo:</t>
        </r>
        <r>
          <rPr>
            <sz val="9"/>
            <color indexed="81"/>
            <rFont val="Tahoma"/>
            <family val="2"/>
          </rPr>
          <t xml:space="preserve">
Art. 12.2.(e), cooperation</t>
        </r>
      </text>
    </comment>
    <comment ref="DU62" authorId="0" shapeId="0" xr:uid="{00000000-0006-0000-0000-00001B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AY63" authorId="0" shapeId="0" xr:uid="{00000000-0006-0000-0000-00001C020000}">
      <text>
        <r>
          <rPr>
            <b/>
            <sz val="9"/>
            <color rgb="FF000000"/>
            <rFont val="Tahoma"/>
            <family val="2"/>
          </rPr>
          <t>Polanco Rodrigo:</t>
        </r>
        <r>
          <rPr>
            <sz val="9"/>
            <color rgb="FF000000"/>
            <rFont val="Tahoma"/>
            <family val="2"/>
          </rPr>
          <t xml:space="preserve">
</t>
        </r>
        <r>
          <rPr>
            <sz val="9"/>
            <color rgb="FF000000"/>
            <rFont val="Tahoma"/>
            <family val="2"/>
          </rPr>
          <t xml:space="preserve">Art. 5.10, 5.11(b) </t>
        </r>
      </text>
    </comment>
    <comment ref="CU63" authorId="1" shapeId="0" xr:uid="{00000000-0006-0000-0000-00001D020000}">
      <text>
        <r>
          <rPr>
            <b/>
            <sz val="9"/>
            <color indexed="81"/>
            <rFont val="Segoe UI"/>
            <family val="2"/>
          </rPr>
          <t>Rahel Schär:</t>
        </r>
        <r>
          <rPr>
            <sz val="9"/>
            <color indexed="81"/>
            <rFont val="Segoe UI"/>
            <family val="2"/>
          </rPr>
          <t xml:space="preserve">
Art. 10.3:4</t>
        </r>
      </text>
    </comment>
    <comment ref="CW63" authorId="1" shapeId="0" xr:uid="{00000000-0006-0000-0000-00001E020000}">
      <text>
        <r>
          <rPr>
            <b/>
            <sz val="9"/>
            <color indexed="81"/>
            <rFont val="Segoe UI"/>
            <family val="2"/>
          </rPr>
          <t>Rahel Schär:</t>
        </r>
        <r>
          <rPr>
            <sz val="9"/>
            <color indexed="81"/>
            <rFont val="Segoe UI"/>
            <family val="2"/>
          </rPr>
          <t xml:space="preserve">
Art. 10.3</t>
        </r>
      </text>
    </comment>
    <comment ref="CY63" authorId="1" shapeId="0" xr:uid="{00000000-0006-0000-0000-00001F020000}">
      <text>
        <r>
          <rPr>
            <b/>
            <sz val="9"/>
            <color indexed="81"/>
            <rFont val="Segoe UI"/>
            <family val="2"/>
          </rPr>
          <t>Rahel Schär:</t>
        </r>
        <r>
          <rPr>
            <sz val="9"/>
            <color indexed="81"/>
            <rFont val="Segoe UI"/>
            <family val="2"/>
          </rPr>
          <t xml:space="preserve">
For IPRs in generall: Art. 10.2:2; Art. 10.3:4</t>
        </r>
      </text>
    </comment>
    <comment ref="CZ63" authorId="1" shapeId="0" xr:uid="{00000000-0006-0000-0000-000020020000}">
      <text>
        <r>
          <rPr>
            <b/>
            <sz val="9"/>
            <color indexed="81"/>
            <rFont val="Segoe UI"/>
            <family val="2"/>
          </rPr>
          <t>Rahel Schär:</t>
        </r>
        <r>
          <rPr>
            <sz val="9"/>
            <color indexed="81"/>
            <rFont val="Segoe UI"/>
            <family val="2"/>
          </rPr>
          <t xml:space="preserve">
Art. 10.2:2 for IPRs in general</t>
        </r>
      </text>
    </comment>
    <comment ref="DP63" authorId="1" shapeId="0" xr:uid="{00000000-0006-0000-0000-000021020000}">
      <text>
        <r>
          <rPr>
            <b/>
            <sz val="9"/>
            <color indexed="81"/>
            <rFont val="Segoe UI"/>
            <family val="2"/>
          </rPr>
          <t>Rahel Schär:</t>
        </r>
        <r>
          <rPr>
            <sz val="9"/>
            <color indexed="81"/>
            <rFont val="Segoe UI"/>
            <family val="2"/>
          </rPr>
          <t xml:space="preserve">
Art. 10.2:1</t>
        </r>
      </text>
    </comment>
    <comment ref="DR63" authorId="0" shapeId="0" xr:uid="{00000000-0006-0000-0000-000022020000}">
      <text>
        <r>
          <rPr>
            <b/>
            <sz val="9"/>
            <color indexed="81"/>
            <rFont val="Tahoma"/>
            <family val="2"/>
          </rPr>
          <t>Polanco Rodrigo:</t>
        </r>
        <r>
          <rPr>
            <sz val="9"/>
            <color indexed="81"/>
            <rFont val="Tahoma"/>
            <family val="2"/>
          </rPr>
          <t xml:space="preserve">
Art. 11.21
</t>
        </r>
      </text>
    </comment>
    <comment ref="AA64" authorId="0" shapeId="0" xr:uid="{00000000-0006-0000-0000-000023020000}">
      <text>
        <r>
          <rPr>
            <b/>
            <sz val="9"/>
            <color rgb="FF000000"/>
            <rFont val="Tahoma"/>
            <family val="2"/>
          </rPr>
          <t>Polanco Rodrigo:</t>
        </r>
        <r>
          <rPr>
            <sz val="9"/>
            <color rgb="FF000000"/>
            <rFont val="Tahoma"/>
            <family val="2"/>
          </rPr>
          <t xml:space="preserve">
</t>
        </r>
        <r>
          <rPr>
            <sz val="9"/>
            <color rgb="FF000000"/>
            <rFont val="Tahoma"/>
            <family val="2"/>
          </rPr>
          <t>Art. 14.4:3(a) and (b)</t>
        </r>
      </text>
    </comment>
    <comment ref="AE64" authorId="0" shapeId="0" xr:uid="{00000000-0006-0000-0000-000024020000}">
      <text>
        <r>
          <rPr>
            <b/>
            <sz val="9"/>
            <color rgb="FF000000"/>
            <rFont val="Tahoma"/>
            <family val="2"/>
          </rPr>
          <t>Polanco Rodrigo:</t>
        </r>
        <r>
          <rPr>
            <sz val="9"/>
            <color rgb="FF000000"/>
            <rFont val="Tahoma"/>
            <family val="2"/>
          </rPr>
          <t xml:space="preserve">
</t>
        </r>
        <r>
          <rPr>
            <sz val="10"/>
            <color rgb="FF000000"/>
            <rFont val="Calibri"/>
            <family val="2"/>
            <scheme val="minor"/>
          </rPr>
          <t>Art. 14.3 (trade in services, investment, financial services)</t>
        </r>
        <r>
          <rPr>
            <sz val="9"/>
            <color rgb="FF000000"/>
            <rFont val="Calibri"/>
            <family val="2"/>
            <scheme val="minor"/>
          </rPr>
          <t xml:space="preserve">
</t>
        </r>
      </text>
    </comment>
    <comment ref="AG64" authorId="4" shapeId="0" xr:uid="{00000000-0006-0000-0000-00002502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Art. 9.3 (National Treatment)
</t>
        </r>
        <r>
          <rPr>
            <sz val="10"/>
            <color rgb="FF000000"/>
            <rFont val="Tahoma"/>
            <family val="2"/>
          </rPr>
          <t xml:space="preserve">Art. 9.5 (Market Access)
</t>
        </r>
        <r>
          <rPr>
            <sz val="10"/>
            <color rgb="FF000000"/>
            <rFont val="Tahoma"/>
            <family val="2"/>
          </rPr>
          <t xml:space="preserve">
</t>
        </r>
        <r>
          <rPr>
            <sz val="10"/>
            <color rgb="FF000000"/>
            <rFont val="Tahoma"/>
            <family val="2"/>
          </rPr>
          <t xml:space="preserve">Annex 9-A, Reservation for Existing Measures and Liberalization Commitments.
</t>
        </r>
      </text>
    </comment>
    <comment ref="AH64" authorId="4" shapeId="0" xr:uid="{00000000-0006-0000-0000-00002602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Art. 12.2 (National Treatment)
</t>
        </r>
        <r>
          <rPr>
            <sz val="10"/>
            <color rgb="FF000000"/>
            <rFont val="Tahoma"/>
            <family val="2"/>
          </rPr>
          <t xml:space="preserve">Art. 12.3 (Market Access)
</t>
        </r>
        <r>
          <rPr>
            <sz val="10"/>
            <color rgb="FF000000"/>
            <rFont val="Tahoma"/>
            <family val="2"/>
          </rPr>
          <t xml:space="preserve">
</t>
        </r>
        <r>
          <rPr>
            <sz val="10"/>
            <color rgb="FF000000"/>
            <rFont val="Tahoma"/>
            <family val="2"/>
          </rPr>
          <t>and Annex 12A, and 12 B</t>
        </r>
      </text>
    </comment>
    <comment ref="AI64" authorId="0" shapeId="0" xr:uid="{00000000-0006-0000-0000-000027020000}">
      <text>
        <r>
          <rPr>
            <b/>
            <sz val="9"/>
            <color rgb="FF000000"/>
            <rFont val="Tahoma"/>
            <family val="2"/>
          </rPr>
          <t>Polanco Rodrigo:</t>
        </r>
        <r>
          <rPr>
            <sz val="9"/>
            <color rgb="FF000000"/>
            <rFont val="Tahoma"/>
            <family val="2"/>
          </rPr>
          <t xml:space="preserve">
Art. 14.2:1</t>
        </r>
      </text>
    </comment>
    <comment ref="AJ64" authorId="0" shapeId="0" xr:uid="{00000000-0006-0000-0000-000028020000}">
      <text>
        <r>
          <rPr>
            <b/>
            <sz val="9"/>
            <color rgb="FF000000"/>
            <rFont val="Tahoma"/>
            <family val="2"/>
          </rPr>
          <t>Polanco Rodrigo:</t>
        </r>
        <r>
          <rPr>
            <sz val="9"/>
            <color rgb="FF000000"/>
            <rFont val="Tahoma"/>
            <family val="2"/>
          </rPr>
          <t xml:space="preserve">
</t>
        </r>
        <r>
          <rPr>
            <sz val="9"/>
            <color rgb="FF000000"/>
            <rFont val="Tahoma"/>
            <family val="2"/>
          </rPr>
          <t>Art. 14.2:2</t>
        </r>
      </text>
    </comment>
    <comment ref="AK64" authorId="0" shapeId="0" xr:uid="{00000000-0006-0000-0000-000029020000}">
      <text>
        <r>
          <rPr>
            <b/>
            <sz val="9"/>
            <color rgb="FF000000"/>
            <rFont val="Tahoma"/>
            <family val="2"/>
          </rPr>
          <t>Polanco Rodrigo:</t>
        </r>
        <r>
          <rPr>
            <sz val="9"/>
            <color rgb="FF000000"/>
            <rFont val="Tahoma"/>
            <family val="2"/>
          </rPr>
          <t xml:space="preserve">
</t>
        </r>
        <r>
          <rPr>
            <sz val="9"/>
            <color rgb="FF000000"/>
            <rFont val="Tahoma"/>
            <family val="2"/>
          </rPr>
          <t>Art. 14.4:1</t>
        </r>
      </text>
    </comment>
    <comment ref="AL64" authorId="0" shapeId="0" xr:uid="{00000000-0006-0000-0000-00002A020000}">
      <text>
        <r>
          <rPr>
            <b/>
            <sz val="9"/>
            <color indexed="81"/>
            <rFont val="Tahoma"/>
            <family val="2"/>
          </rPr>
          <t>Polanco Rodrigo:</t>
        </r>
        <r>
          <rPr>
            <sz val="9"/>
            <color indexed="81"/>
            <rFont val="Tahoma"/>
            <family val="2"/>
          </rPr>
          <t xml:space="preserve">
Art. 14.4.2</t>
        </r>
      </text>
    </comment>
    <comment ref="AM64" authorId="0" shapeId="0" xr:uid="{00000000-0006-0000-0000-00002B020000}">
      <text>
        <r>
          <rPr>
            <b/>
            <sz val="9"/>
            <color indexed="81"/>
            <rFont val="Tahoma"/>
            <family val="2"/>
          </rPr>
          <t>Polanco Rodrigo:</t>
        </r>
        <r>
          <rPr>
            <sz val="9"/>
            <color indexed="81"/>
            <rFont val="Tahoma"/>
            <family val="2"/>
          </rPr>
          <t xml:space="preserve">
Chapt. 20</t>
        </r>
      </text>
    </comment>
    <comment ref="AY64" authorId="4" shapeId="0" xr:uid="{00000000-0006-0000-0000-00002C020000}">
      <text>
        <r>
          <rPr>
            <b/>
            <sz val="10"/>
            <color rgb="FF000000"/>
            <rFont val="Tahoma"/>
            <family val="2"/>
          </rPr>
          <t>Rodrigo Polanco Lazo:</t>
        </r>
        <r>
          <rPr>
            <sz val="10"/>
            <color rgb="FF000000"/>
            <rFont val="Tahoma"/>
            <family val="2"/>
          </rPr>
          <t xml:space="preserve">
</t>
        </r>
        <r>
          <rPr>
            <sz val="10"/>
            <color rgb="FF000000"/>
            <rFont val="Tahoma"/>
            <family val="2"/>
          </rPr>
          <t>Art. 18.7</t>
        </r>
      </text>
    </comment>
    <comment ref="AZ64" authorId="0" shapeId="0" xr:uid="{00000000-0006-0000-0000-00002D020000}">
      <text>
        <r>
          <rPr>
            <b/>
            <sz val="9"/>
            <color rgb="FF000000"/>
            <rFont val="Tahoma"/>
            <family val="2"/>
          </rPr>
          <t>Polanco Rodrigo:</t>
        </r>
        <r>
          <rPr>
            <sz val="9"/>
            <color rgb="FF000000"/>
            <rFont val="Tahoma"/>
            <family val="2"/>
          </rPr>
          <t xml:space="preserve">
</t>
        </r>
        <r>
          <rPr>
            <sz val="9"/>
            <color rgb="FF000000"/>
            <rFont val="Tahoma"/>
            <family val="2"/>
          </rPr>
          <t>Art. 18.3:2, 3 and 4, cooperation</t>
        </r>
      </text>
    </comment>
    <comment ref="BH64" authorId="4" shapeId="0" xr:uid="{00000000-0006-0000-0000-00002E020000}">
      <text>
        <r>
          <rPr>
            <b/>
            <sz val="10"/>
            <color rgb="FF000000"/>
            <rFont val="Tahoma"/>
            <family val="2"/>
          </rPr>
          <t>Rodrigo Polanco Lazo:</t>
        </r>
        <r>
          <rPr>
            <sz val="10"/>
            <color rgb="FF000000"/>
            <rFont val="Tahoma"/>
            <family val="2"/>
          </rPr>
          <t xml:space="preserve">
Art. 11.3.4 (telecommunications)
</t>
        </r>
        <r>
          <rPr>
            <sz val="10"/>
            <color rgb="FF000000"/>
            <rFont val="Calibri"/>
            <family val="2"/>
            <scheme val="minor"/>
          </rPr>
          <t>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t>
        </r>
      </text>
    </comment>
    <comment ref="BR64" authorId="0" shapeId="0" xr:uid="{00000000-0006-0000-0000-00002F020000}">
      <text>
        <r>
          <rPr>
            <b/>
            <sz val="9"/>
            <color rgb="FF000000"/>
            <rFont val="Tahoma"/>
            <family val="2"/>
          </rPr>
          <t>Polanco Rodrigo:</t>
        </r>
        <r>
          <rPr>
            <sz val="9"/>
            <color rgb="FF000000"/>
            <rFont val="Tahoma"/>
            <family val="2"/>
          </rPr>
          <t xml:space="preserve">
</t>
        </r>
        <r>
          <rPr>
            <sz val="9"/>
            <color rgb="FF000000"/>
            <rFont val="Tahoma"/>
            <family val="2"/>
          </rPr>
          <t>Art. 18.3</t>
        </r>
      </text>
    </comment>
    <comment ref="BW64" authorId="0" shapeId="0" xr:uid="{00000000-0006-0000-0000-000030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BX64" authorId="0" shapeId="0" xr:uid="{00000000-0006-0000-0000-000031020000}">
      <text>
        <r>
          <rPr>
            <b/>
            <sz val="9"/>
            <color rgb="FF000000"/>
            <rFont val="Tahoma"/>
            <family val="2"/>
          </rPr>
          <t>Polanco Rodrigo:</t>
        </r>
        <r>
          <rPr>
            <sz val="9"/>
            <color rgb="FF000000"/>
            <rFont val="Tahoma"/>
            <family val="2"/>
          </rPr>
          <t xml:space="preserve">
Art. 12.6.2.
</t>
        </r>
        <r>
          <rPr>
            <sz val="9"/>
            <color rgb="FF000000"/>
            <rFont val="Calibri"/>
            <family val="2"/>
          </rPr>
          <t xml:space="preserve">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r>
      </text>
    </comment>
    <comment ref="BY64" authorId="0" shapeId="0" xr:uid="{00000000-0006-0000-0000-000032020000}">
      <text>
        <r>
          <rPr>
            <b/>
            <sz val="9"/>
            <color indexed="81"/>
            <rFont val="Tahoma"/>
            <family val="2"/>
          </rPr>
          <t>Polanco Rodrigo:</t>
        </r>
        <r>
          <rPr>
            <sz val="9"/>
            <color indexed="81"/>
            <rFont val="Tahoma"/>
            <family val="2"/>
          </rPr>
          <t xml:space="preserve">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t>
        </r>
      </text>
    </comment>
    <comment ref="BZ64" authorId="0" shapeId="0" xr:uid="{00000000-0006-0000-0000-000033020000}">
      <text>
        <r>
          <rPr>
            <b/>
            <sz val="9"/>
            <color rgb="FF000000"/>
            <rFont val="Tahoma"/>
            <family val="2"/>
          </rPr>
          <t>Polanco Rodrigo:</t>
        </r>
        <r>
          <rPr>
            <sz val="9"/>
            <color rgb="FF000000"/>
            <rFont val="Tahoma"/>
            <family val="2"/>
          </rPr>
          <t xml:space="preserve">
</t>
        </r>
        <r>
          <rPr>
            <sz val="9"/>
            <color rgb="FF000000"/>
            <rFont val="Tahoma"/>
            <family val="2"/>
          </rPr>
          <t>Art. 14.3,  Fn 14-2</t>
        </r>
      </text>
    </comment>
    <comment ref="CA64" authorId="4" shapeId="0" xr:uid="{00000000-0006-0000-0000-000034020000}">
      <text>
        <r>
          <rPr>
            <b/>
            <sz val="10"/>
            <color rgb="FF000000"/>
            <rFont val="Tahoma"/>
            <family val="2"/>
          </rPr>
          <t>Rodrigo Polanco Lazo:</t>
        </r>
        <r>
          <rPr>
            <sz val="10"/>
            <color rgb="FF000000"/>
            <rFont val="Tahoma"/>
            <family val="2"/>
          </rPr>
          <t xml:space="preserve">
</t>
        </r>
        <r>
          <rPr>
            <sz val="10"/>
            <color rgb="FF000000"/>
            <rFont val="Tahoma"/>
            <family val="2"/>
          </rPr>
          <t>Art. 14.1 fn 14-1</t>
        </r>
      </text>
    </comment>
    <comment ref="CB64" authorId="4" shapeId="0" xr:uid="{00000000-0006-0000-0000-00003502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Art. 14.4:4 regarding NCMs applicable to digital products</t>
        </r>
      </text>
    </comment>
    <comment ref="CL64" authorId="0" shapeId="0" xr:uid="{00000000-0006-0000-0000-000036020000}">
      <text>
        <r>
          <rPr>
            <b/>
            <sz val="9"/>
            <color indexed="81"/>
            <rFont val="Tahoma"/>
            <family val="2"/>
          </rPr>
          <t>Polanco Rodrigo:</t>
        </r>
        <r>
          <rPr>
            <sz val="9"/>
            <color indexed="81"/>
            <rFont val="Tahoma"/>
            <family val="2"/>
          </rPr>
          <t xml:space="preserve">
Annex 12-B
(xv) provision and transfer of financial information, and financial data processing and related software by suppliers of other financial services</t>
        </r>
      </text>
    </comment>
    <comment ref="CP64" authorId="4" shapeId="0" xr:uid="{00000000-0006-0000-0000-000037020000}">
      <text>
        <r>
          <rPr>
            <b/>
            <sz val="10"/>
            <color rgb="FF000000"/>
            <rFont val="Tahoma"/>
            <family val="2"/>
          </rPr>
          <t>Rodrigo Polanco Lazo:</t>
        </r>
        <r>
          <rPr>
            <sz val="10"/>
            <color rgb="FF000000"/>
            <rFont val="Tahoma"/>
            <family val="2"/>
          </rPr>
          <t xml:space="preserve">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CR64" authorId="4" shapeId="0" xr:uid="{00000000-0006-0000-0000-000038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18.8 (Broadcast)
</t>
        </r>
        <r>
          <rPr>
            <sz val="10"/>
            <color rgb="FF000000"/>
            <rFont val="Tahoma"/>
            <family val="2"/>
          </rPr>
          <t xml:space="preserve">
</t>
        </r>
        <r>
          <rPr>
            <sz val="10"/>
            <color rgb="FF000000"/>
            <rFont val="Tahoma"/>
            <family val="2"/>
          </rPr>
          <t xml:space="preserve">Art. 18.13 (Film Production)
</t>
        </r>
        <r>
          <rPr>
            <sz val="10"/>
            <color rgb="FF000000"/>
            <rFont val="Tahoma"/>
            <family val="2"/>
          </rPr>
          <t xml:space="preserve">
</t>
        </r>
        <r>
          <rPr>
            <sz val="10"/>
            <color rgb="FF000000"/>
            <rFont val="Tahoma"/>
            <family val="2"/>
          </rPr>
          <t xml:space="preserve">Art. 18.14 (Gaming and Animation)
</t>
        </r>
        <r>
          <rPr>
            <sz val="10"/>
            <color rgb="FF000000"/>
            <rFont val="Tahoma"/>
            <family val="2"/>
          </rPr>
          <t xml:space="preserve">
</t>
        </r>
        <r>
          <rPr>
            <sz val="10"/>
            <color rgb="FF000000"/>
            <rFont val="Tahoma"/>
            <family val="2"/>
          </rPr>
          <t xml:space="preserve">Annex 18A Section 2 (Broadcasting) and 4 (Film Production) </t>
        </r>
      </text>
    </comment>
    <comment ref="CS64" authorId="4" shapeId="0" xr:uid="{00000000-0006-0000-0000-000039020000}">
      <text>
        <r>
          <rPr>
            <b/>
            <sz val="10"/>
            <color rgb="FF000000"/>
            <rFont val="Tahoma"/>
            <family val="2"/>
          </rPr>
          <t xml:space="preserve">Rodrigo Polanco Lazo:
Annex 12-A, 
</t>
        </r>
        <r>
          <rPr>
            <sz val="10"/>
            <color rgb="FF000000"/>
            <rFont val="Tahoma"/>
            <family val="2"/>
          </rPr>
          <t>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t>
        </r>
      </text>
    </comment>
    <comment ref="CW64" authorId="1" shapeId="0" xr:uid="{00000000-0006-0000-0000-00003A020000}">
      <text>
        <r>
          <rPr>
            <b/>
            <sz val="9"/>
            <color indexed="81"/>
            <rFont val="Segoe UI"/>
            <family val="2"/>
          </rPr>
          <t>Rahel Schär:</t>
        </r>
        <r>
          <rPr>
            <sz val="9"/>
            <color indexed="81"/>
            <rFont val="Segoe UI"/>
            <family val="2"/>
          </rPr>
          <t xml:space="preserve">
Art. 17.2</t>
        </r>
      </text>
    </comment>
    <comment ref="DC64" authorId="2" shapeId="0" xr:uid="{00000000-0006-0000-0000-00003B020000}">
      <text>
        <r>
          <rPr>
            <b/>
            <sz val="9"/>
            <color indexed="81"/>
            <rFont val="Segoe UI"/>
            <family val="2"/>
          </rPr>
          <t>Schär Rahel:</t>
        </r>
        <r>
          <rPr>
            <sz val="9"/>
            <color indexed="81"/>
            <rFont val="Segoe UI"/>
            <family val="2"/>
          </rPr>
          <t xml:space="preserve">
Art. 17.1</t>
        </r>
      </text>
    </comment>
    <comment ref="DR64" authorId="4" shapeId="0" xr:uid="{00000000-0006-0000-0000-00003C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16.5
</t>
        </r>
      </text>
    </comment>
    <comment ref="DU64" authorId="0" shapeId="0" xr:uid="{00000000-0006-0000-0000-00003D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CW65" authorId="2" shapeId="0" xr:uid="{00000000-0006-0000-0000-00003E020000}">
      <text>
        <r>
          <rPr>
            <b/>
            <sz val="9"/>
            <color indexed="81"/>
            <rFont val="Segoe UI"/>
            <family val="2"/>
          </rPr>
          <t>Schär Rahel:</t>
        </r>
        <r>
          <rPr>
            <sz val="9"/>
            <color indexed="81"/>
            <rFont val="Segoe UI"/>
            <family val="2"/>
          </rPr>
          <t xml:space="preserve">
Art. 15.01</t>
        </r>
      </text>
    </comment>
    <comment ref="AC66" authorId="0" shapeId="0" xr:uid="{00000000-0006-0000-0000-00003F020000}">
      <text>
        <r>
          <rPr>
            <b/>
            <sz val="9"/>
            <color indexed="81"/>
            <rFont val="Tahoma"/>
            <family val="2"/>
          </rPr>
          <t>Polanco Rodrigo:</t>
        </r>
        <r>
          <rPr>
            <sz val="9"/>
            <color indexed="81"/>
            <rFont val="Tahoma"/>
            <family val="2"/>
          </rPr>
          <t xml:space="preserve">
Art. 51.3, (soft), Art. 52 (some hard commitments)</t>
        </r>
      </text>
    </comment>
    <comment ref="AF66" authorId="0" shapeId="0" xr:uid="{00000000-0006-0000-0000-000040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G66" authorId="0" shapeId="0" xr:uid="{00000000-0006-0000-0000-000041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I66" authorId="0" shapeId="0" xr:uid="{00000000-0006-0000-0000-000042020000}">
      <text>
        <r>
          <rPr>
            <b/>
            <sz val="9"/>
            <color indexed="81"/>
            <rFont val="Tahoma"/>
            <family val="2"/>
          </rPr>
          <t>Polanco Rodrigo:</t>
        </r>
        <r>
          <rPr>
            <sz val="9"/>
            <color indexed="81"/>
            <rFont val="Tahoma"/>
            <family val="2"/>
          </rPr>
          <t xml:space="preserve">
Art. 51.1</t>
        </r>
      </text>
    </comment>
    <comment ref="AN66" authorId="0" shapeId="0" xr:uid="{00000000-0006-0000-0000-000043020000}">
      <text>
        <r>
          <rPr>
            <b/>
            <sz val="9"/>
            <color indexed="81"/>
            <rFont val="Tahoma"/>
            <family val="2"/>
          </rPr>
          <t>Polanco Rodrigo:</t>
        </r>
        <r>
          <rPr>
            <sz val="9"/>
            <color indexed="81"/>
            <rFont val="Tahoma"/>
            <family val="2"/>
          </rPr>
          <t xml:space="preserve">
Art. 58</t>
        </r>
      </text>
    </comment>
    <comment ref="AS66" authorId="0" shapeId="0" xr:uid="{00000000-0006-0000-0000-000044020000}">
      <text>
        <r>
          <rPr>
            <b/>
            <sz val="9"/>
            <color rgb="FF000000"/>
            <rFont val="Tahoma"/>
            <family val="2"/>
          </rPr>
          <t>Polanco Rodrigo:</t>
        </r>
        <r>
          <rPr>
            <sz val="9"/>
            <color rgb="FF000000"/>
            <rFont val="Tahoma"/>
            <family val="2"/>
          </rPr>
          <t xml:space="preserve">
</t>
        </r>
        <r>
          <rPr>
            <sz val="9"/>
            <color rgb="FF000000"/>
            <rFont val="Tahoma"/>
            <family val="2"/>
          </rPr>
          <t>Art. 57.3(a) cooperation</t>
        </r>
      </text>
    </comment>
    <comment ref="AU66" authorId="0" shapeId="0" xr:uid="{00000000-0006-0000-0000-000045020000}">
      <text>
        <r>
          <rPr>
            <b/>
            <sz val="9"/>
            <color rgb="FF000000"/>
            <rFont val="Tahoma"/>
            <family val="2"/>
          </rPr>
          <t>Polanco Rodrigo:</t>
        </r>
        <r>
          <rPr>
            <sz val="9"/>
            <color rgb="FF000000"/>
            <rFont val="Tahoma"/>
            <family val="2"/>
          </rPr>
          <t xml:space="preserve">
</t>
        </r>
        <r>
          <rPr>
            <sz val="9"/>
            <color rgb="FF000000"/>
            <rFont val="Tahoma"/>
            <family val="2"/>
          </rPr>
          <t>Art. 57.2</t>
        </r>
      </text>
    </comment>
    <comment ref="AV66" authorId="0" shapeId="0" xr:uid="{00000000-0006-0000-0000-000046020000}">
      <text>
        <r>
          <rPr>
            <b/>
            <sz val="9"/>
            <color rgb="FF000000"/>
            <rFont val="Tahoma"/>
            <family val="2"/>
          </rPr>
          <t>Polanco Rodrigo:</t>
        </r>
        <r>
          <rPr>
            <sz val="9"/>
            <color rgb="FF000000"/>
            <rFont val="Tahoma"/>
            <family val="2"/>
          </rPr>
          <t xml:space="preserve">
</t>
        </r>
        <r>
          <rPr>
            <sz val="9"/>
            <color rgb="FF000000"/>
            <rFont val="Tahoma"/>
            <family val="2"/>
          </rPr>
          <t>Art. 57.3(c) cooperation</t>
        </r>
      </text>
    </comment>
    <comment ref="AY66" authorId="0" shapeId="0" xr:uid="{00000000-0006-0000-0000-000047020000}">
      <text>
        <r>
          <rPr>
            <b/>
            <sz val="9"/>
            <color indexed="81"/>
            <rFont val="Tahoma"/>
            <family val="2"/>
          </rPr>
          <t>Polanco Rodrigo:</t>
        </r>
        <r>
          <rPr>
            <sz val="9"/>
            <color indexed="81"/>
            <rFont val="Tahoma"/>
            <family val="2"/>
          </rPr>
          <t xml:space="preserve">
Art. 56</t>
        </r>
      </text>
    </comment>
    <comment ref="AZ66" authorId="0" shapeId="0" xr:uid="{00000000-0006-0000-0000-000048020000}">
      <text>
        <r>
          <rPr>
            <b/>
            <sz val="9"/>
            <color rgb="FF000000"/>
            <rFont val="Tahoma"/>
            <family val="2"/>
          </rPr>
          <t>Polanco Rodrigo:</t>
        </r>
        <r>
          <rPr>
            <sz val="9"/>
            <color rgb="FF000000"/>
            <rFont val="Tahoma"/>
            <family val="2"/>
          </rPr>
          <t xml:space="preserve">
</t>
        </r>
        <r>
          <rPr>
            <sz val="9"/>
            <color rgb="FF000000"/>
            <rFont val="Tahoma"/>
            <family val="2"/>
          </rPr>
          <t>Art. 53</t>
        </r>
      </text>
    </comment>
    <comment ref="BA66" authorId="0" shapeId="0" xr:uid="{00000000-0006-0000-0000-000049020000}">
      <text>
        <r>
          <rPr>
            <b/>
            <sz val="9"/>
            <color indexed="81"/>
            <rFont val="Tahoma"/>
            <family val="2"/>
          </rPr>
          <t>Polanco Rodrigo:</t>
        </r>
        <r>
          <rPr>
            <sz val="9"/>
            <color indexed="81"/>
            <rFont val="Tahoma"/>
            <family val="2"/>
          </rPr>
          <t xml:space="preserve">
Art. 57.4</t>
        </r>
      </text>
    </comment>
    <comment ref="BC66" authorId="0" shapeId="0" xr:uid="{00000000-0006-0000-0000-00004A020000}">
      <text>
        <r>
          <rPr>
            <b/>
            <sz val="9"/>
            <color indexed="81"/>
            <rFont val="Tahoma"/>
            <family val="2"/>
          </rPr>
          <t>Polanco Rodrigo:</t>
        </r>
        <r>
          <rPr>
            <sz val="9"/>
            <color indexed="81"/>
            <rFont val="Tahoma"/>
            <family val="2"/>
          </rPr>
          <t xml:space="preserve">
Art. 54 (mixed language), Art, 57.3(b), cooperation</t>
        </r>
      </text>
    </comment>
    <comment ref="BD66" authorId="0" shapeId="0" xr:uid="{00000000-0006-0000-0000-00004B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F66" authorId="0" shapeId="0" xr:uid="{00000000-0006-0000-0000-00004C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R66" authorId="0" shapeId="0" xr:uid="{00000000-0006-0000-0000-00004D020000}">
      <text>
        <r>
          <rPr>
            <b/>
            <sz val="9"/>
            <color rgb="FF000000"/>
            <rFont val="Tahoma"/>
            <family val="2"/>
          </rPr>
          <t>Polanco Rodrigo:</t>
        </r>
        <r>
          <rPr>
            <sz val="9"/>
            <color rgb="FF000000"/>
            <rFont val="Tahoma"/>
            <family val="2"/>
          </rPr>
          <t xml:space="preserve">
</t>
        </r>
        <r>
          <rPr>
            <sz val="9"/>
            <color rgb="FF000000"/>
            <rFont val="Tahoma"/>
            <family val="2"/>
          </rPr>
          <t>Art. 57</t>
        </r>
      </text>
    </comment>
    <comment ref="CW66" authorId="0" shapeId="0" xr:uid="{00000000-0006-0000-0000-00004E020000}">
      <text>
        <r>
          <rPr>
            <b/>
            <sz val="9"/>
            <color indexed="81"/>
            <rFont val="Tahoma"/>
            <family val="2"/>
          </rPr>
          <t>Polanco Rodrigo:</t>
        </r>
        <r>
          <rPr>
            <sz val="9"/>
            <color indexed="81"/>
            <rFont val="Tahoma"/>
            <family val="2"/>
          </rPr>
          <t xml:space="preserve">
Art. 111.1(a)</t>
        </r>
      </text>
    </comment>
    <comment ref="CY66" authorId="0" shapeId="0" xr:uid="{00000000-0006-0000-0000-00004F020000}">
      <text>
        <r>
          <rPr>
            <b/>
            <sz val="9"/>
            <color indexed="81"/>
            <rFont val="Tahoma"/>
            <family val="2"/>
          </rPr>
          <t>Polanco Rodrigo:</t>
        </r>
        <r>
          <rPr>
            <sz val="9"/>
            <color indexed="81"/>
            <rFont val="Tahoma"/>
            <family val="2"/>
          </rPr>
          <t xml:space="preserve">
Art. 111.2(c) , cooperation</t>
        </r>
      </text>
    </comment>
    <comment ref="CZ66" authorId="0" shapeId="0" xr:uid="{00000000-0006-0000-0000-000050020000}">
      <text>
        <r>
          <rPr>
            <b/>
            <sz val="9"/>
            <color indexed="81"/>
            <rFont val="Tahoma"/>
            <family val="2"/>
          </rPr>
          <t>Polanco Rodrigo:</t>
        </r>
        <r>
          <rPr>
            <sz val="9"/>
            <color indexed="81"/>
            <rFont val="Tahoma"/>
            <family val="2"/>
          </rPr>
          <t xml:space="preserve">
Art. 111.1(c) , promote balance</t>
        </r>
      </text>
    </comment>
    <comment ref="DA66" authorId="0" shapeId="0" xr:uid="{00000000-0006-0000-0000-000051020000}">
      <text>
        <r>
          <rPr>
            <b/>
            <sz val="9"/>
            <color indexed="81"/>
            <rFont val="Tahoma"/>
            <family val="2"/>
          </rPr>
          <t>Polanco Rodrigo:</t>
        </r>
        <r>
          <rPr>
            <sz val="9"/>
            <color indexed="81"/>
            <rFont val="Tahoma"/>
            <family val="2"/>
          </rPr>
          <t xml:space="preserve">
Art. 111.2(g) , cooperation</t>
        </r>
      </text>
    </comment>
    <comment ref="DB66" authorId="0" shapeId="0" xr:uid="{00000000-0006-0000-0000-000052020000}">
      <text>
        <r>
          <rPr>
            <b/>
            <sz val="9"/>
            <color indexed="81"/>
            <rFont val="Tahoma"/>
            <family val="2"/>
          </rPr>
          <t>Polanco Rodrigo:</t>
        </r>
        <r>
          <rPr>
            <sz val="9"/>
            <color indexed="81"/>
            <rFont val="Tahoma"/>
            <family val="2"/>
          </rPr>
          <t xml:space="preserve">
Art. 111.2(c) , cooperation</t>
        </r>
      </text>
    </comment>
    <comment ref="DP66" authorId="0" shapeId="0" xr:uid="{00000000-0006-0000-0000-000053020000}">
      <text>
        <r>
          <rPr>
            <b/>
            <sz val="9"/>
            <color indexed="81"/>
            <rFont val="Tahoma"/>
            <family val="2"/>
          </rPr>
          <t>Polanco Rodrigo:</t>
        </r>
        <r>
          <rPr>
            <sz val="9"/>
            <color indexed="81"/>
            <rFont val="Tahoma"/>
            <family val="2"/>
          </rPr>
          <t xml:space="preserve">
Art. 111 (b)</t>
        </r>
      </text>
    </comment>
    <comment ref="DT66" authorId="0" shapeId="0" xr:uid="{00000000-0006-0000-0000-000054020000}">
      <text>
        <r>
          <rPr>
            <b/>
            <sz val="9"/>
            <color indexed="81"/>
            <rFont val="Tahoma"/>
            <family val="2"/>
          </rPr>
          <t>Polanco Rodrigo:</t>
        </r>
        <r>
          <rPr>
            <sz val="9"/>
            <color indexed="81"/>
            <rFont val="Tahoma"/>
            <family val="2"/>
          </rPr>
          <t xml:space="preserve">
Art. 29 electronic system for origin,
Annex6
Model Of Certification And Verification Networking System
On Certificate Of Origin (CVNSCO)</t>
        </r>
      </text>
    </comment>
    <comment ref="CW67" authorId="2" shapeId="0" xr:uid="{00000000-0006-0000-0000-000055020000}">
      <text>
        <r>
          <rPr>
            <b/>
            <sz val="9"/>
            <color indexed="81"/>
            <rFont val="Segoe UI"/>
            <family val="2"/>
          </rPr>
          <t>Schär Rahel:</t>
        </r>
        <r>
          <rPr>
            <sz val="9"/>
            <color indexed="81"/>
            <rFont val="Segoe UI"/>
            <family val="2"/>
          </rPr>
          <t xml:space="preserve">
Art. 112:4</t>
        </r>
      </text>
    </comment>
    <comment ref="DG67" authorId="2" shapeId="0" xr:uid="{00000000-0006-0000-0000-000056020000}">
      <text>
        <r>
          <rPr>
            <b/>
            <sz val="9"/>
            <color indexed="81"/>
            <rFont val="Segoe UI"/>
            <family val="2"/>
          </rPr>
          <t>Schär Rahel:</t>
        </r>
        <r>
          <rPr>
            <sz val="9"/>
            <color indexed="81"/>
            <rFont val="Segoe UI"/>
            <family val="2"/>
          </rPr>
          <t xml:space="preserve">
Art. 122:2, limitations on liability</t>
        </r>
      </text>
    </comment>
    <comment ref="DH67" authorId="2" shapeId="0" xr:uid="{00000000-0006-0000-0000-000057020000}">
      <text>
        <r>
          <rPr>
            <b/>
            <sz val="9"/>
            <color indexed="81"/>
            <rFont val="Segoe UI"/>
            <family val="2"/>
          </rPr>
          <t>Schär Rahel:</t>
        </r>
        <r>
          <rPr>
            <sz val="9"/>
            <color indexed="81"/>
            <rFont val="Segoe UI"/>
            <family val="2"/>
          </rPr>
          <t xml:space="preserve">
Art. 122:2, limitations on liability</t>
        </r>
      </text>
    </comment>
    <comment ref="DM67" authorId="2" shapeId="0" xr:uid="{00000000-0006-0000-0000-000058020000}">
      <text>
        <r>
          <rPr>
            <b/>
            <sz val="9"/>
            <color indexed="81"/>
            <rFont val="Segoe UI"/>
            <family val="2"/>
          </rPr>
          <t>Schär Rahel:</t>
        </r>
        <r>
          <rPr>
            <sz val="9"/>
            <color indexed="81"/>
            <rFont val="Segoe UI"/>
            <family val="2"/>
          </rPr>
          <t xml:space="preserve">
Art. 122:1</t>
        </r>
      </text>
    </comment>
    <comment ref="CU68" authorId="2" shapeId="0" xr:uid="{00000000-0006-0000-0000-000059020000}">
      <text>
        <r>
          <rPr>
            <b/>
            <sz val="9"/>
            <color indexed="81"/>
            <rFont val="Segoe UI"/>
            <family val="2"/>
          </rPr>
          <t>Schär Rahel:</t>
        </r>
        <r>
          <rPr>
            <sz val="9"/>
            <color indexed="81"/>
            <rFont val="Segoe UI"/>
            <family val="2"/>
          </rPr>
          <t xml:space="preserve">
Art. 7.1 with Annex XIII Art. 1(a) and (b)</t>
        </r>
      </text>
    </comment>
    <comment ref="CV68" authorId="2" shapeId="0" xr:uid="{00000000-0006-0000-0000-00005A020000}">
      <text>
        <r>
          <rPr>
            <b/>
            <sz val="9"/>
            <color indexed="81"/>
            <rFont val="Segoe UI"/>
            <family val="2"/>
          </rPr>
          <t>Schär Rahel:</t>
        </r>
        <r>
          <rPr>
            <sz val="9"/>
            <color indexed="81"/>
            <rFont val="Segoe UI"/>
            <family val="2"/>
          </rPr>
          <t xml:space="preserve">
Art. 7.1 with Annex XIII Art. 1</t>
        </r>
      </text>
    </comment>
    <comment ref="CW68" authorId="2" shapeId="0" xr:uid="{00000000-0006-0000-0000-00005B020000}">
      <text>
        <r>
          <rPr>
            <b/>
            <sz val="9"/>
            <color indexed="81"/>
            <rFont val="Segoe UI"/>
            <family val="2"/>
          </rPr>
          <t>Schär Rahel:</t>
        </r>
        <r>
          <rPr>
            <sz val="9"/>
            <color indexed="81"/>
            <rFont val="Segoe UI"/>
            <family val="2"/>
          </rPr>
          <t xml:space="preserve">
Art. 7.1 with Annex XIII Art. 1(a)</t>
        </r>
      </text>
    </comment>
    <comment ref="DC68" authorId="2" shapeId="0" xr:uid="{00000000-0006-0000-0000-00005C020000}">
      <text>
        <r>
          <rPr>
            <b/>
            <sz val="9"/>
            <color indexed="81"/>
            <rFont val="Segoe UI"/>
            <family val="2"/>
          </rPr>
          <t>Schär Rahel:</t>
        </r>
        <r>
          <rPr>
            <sz val="9"/>
            <color indexed="81"/>
            <rFont val="Segoe UI"/>
            <family val="2"/>
          </rPr>
          <t xml:space="preserve">
Art. 7.2 and Art. 7.2 with Annex XIII Art. 3</t>
        </r>
      </text>
    </comment>
    <comment ref="AA69" authorId="0" shapeId="0" xr:uid="{00000000-0006-0000-0000-00005D020000}">
      <text>
        <r>
          <rPr>
            <b/>
            <sz val="9"/>
            <color indexed="81"/>
            <rFont val="Tahoma"/>
            <family val="2"/>
          </rPr>
          <t>Polanco Rodrigo:</t>
        </r>
        <r>
          <rPr>
            <sz val="9"/>
            <color indexed="81"/>
            <rFont val="Tahoma"/>
            <family val="2"/>
          </rPr>
          <t xml:space="preserve">
Art. 14.3:3</t>
        </r>
      </text>
    </comment>
    <comment ref="AB69" authorId="0" shapeId="0" xr:uid="{00000000-0006-0000-0000-00005E020000}">
      <text>
        <r>
          <rPr>
            <b/>
            <sz val="9"/>
            <color indexed="81"/>
            <rFont val="Tahoma"/>
            <family val="2"/>
          </rPr>
          <t>Polanco Rodrigo:</t>
        </r>
        <r>
          <rPr>
            <sz val="9"/>
            <color indexed="81"/>
            <rFont val="Tahoma"/>
            <family val="2"/>
          </rPr>
          <t xml:space="preserve">
Art. 14.3:4</t>
        </r>
      </text>
    </comment>
    <comment ref="AE69" authorId="0" shapeId="0" xr:uid="{00000000-0006-0000-0000-00005F020000}">
      <text>
        <r>
          <rPr>
            <b/>
            <sz val="9"/>
            <color rgb="FF000000"/>
            <rFont val="Tahoma"/>
            <family val="2"/>
          </rPr>
          <t>Polanco Rodrigo:</t>
        </r>
        <r>
          <rPr>
            <sz val="9"/>
            <color rgb="FF000000"/>
            <rFont val="Tahoma"/>
            <family val="2"/>
          </rPr>
          <t xml:space="preserve">
</t>
        </r>
        <r>
          <rPr>
            <sz val="9"/>
            <color rgb="FF000000"/>
            <rFont val="Tahoma"/>
            <family val="2"/>
          </rPr>
          <t xml:space="preserve">Art. 14.2
</t>
        </r>
        <r>
          <rPr>
            <sz val="10"/>
            <color rgb="FF000000"/>
            <rFont val="Calibri"/>
            <family val="2"/>
            <scheme val="minor"/>
          </rPr>
          <t xml:space="preserve">Chapters Ten (Investment), Eleven (Cross-Border Trade in Services), and Twelve (Financial Services), 
</t>
        </r>
      </text>
    </comment>
    <comment ref="AG69" authorId="0" shapeId="0" xr:uid="{00000000-0006-0000-0000-000060020000}">
      <text>
        <r>
          <rPr>
            <b/>
            <sz val="9"/>
            <color indexed="81"/>
            <rFont val="Tahoma"/>
            <family val="2"/>
          </rPr>
          <t>Polanco Rodrigo:</t>
        </r>
        <r>
          <rPr>
            <sz val="9"/>
            <color indexed="81"/>
            <rFont val="Tahoma"/>
            <family val="2"/>
          </rPr>
          <t xml:space="preserve">
Telecommunications
National Treatment (Art. 11.2)
Market Access (Art. 11.4)
and Annex I and II (Oman)
</t>
        </r>
      </text>
    </comment>
    <comment ref="AH69" authorId="0" shapeId="0" xr:uid="{00000000-0006-0000-0000-000061020000}">
      <text>
        <r>
          <rPr>
            <b/>
            <sz val="9"/>
            <color indexed="81"/>
            <rFont val="Tahoma"/>
            <family val="2"/>
          </rPr>
          <t>Polanco Rodrigo:</t>
        </r>
        <r>
          <rPr>
            <sz val="9"/>
            <color indexed="81"/>
            <rFont val="Tahoma"/>
            <family val="2"/>
          </rPr>
          <t xml:space="preserve">
Financial Services
National Treatment (Art. 12.2)
Market Access (Art. 12.4)
and Annex III (for Oman and the US)</t>
        </r>
      </text>
    </comment>
    <comment ref="AI69" authorId="0" shapeId="0" xr:uid="{00000000-0006-0000-0000-000062020000}">
      <text>
        <r>
          <rPr>
            <b/>
            <sz val="9"/>
            <color indexed="81"/>
            <rFont val="Tahoma"/>
            <family val="2"/>
          </rPr>
          <t>Polanco Rodrigo:</t>
        </r>
        <r>
          <rPr>
            <sz val="9"/>
            <color indexed="81"/>
            <rFont val="Tahoma"/>
            <family val="2"/>
          </rPr>
          <t xml:space="preserve">
Art. 14.1</t>
        </r>
      </text>
    </comment>
    <comment ref="AJ69" authorId="0" shapeId="0" xr:uid="{00000000-0006-0000-0000-000063020000}">
      <text>
        <r>
          <rPr>
            <b/>
            <sz val="9"/>
            <color rgb="FF000000"/>
            <rFont val="Tahoma"/>
            <family val="2"/>
          </rPr>
          <t>Polanco Rodrigo:</t>
        </r>
        <r>
          <rPr>
            <sz val="9"/>
            <color rgb="FF000000"/>
            <rFont val="Tahoma"/>
            <family val="2"/>
          </rPr>
          <t xml:space="preserve">
</t>
        </r>
        <r>
          <rPr>
            <sz val="9"/>
            <color rgb="FF000000"/>
            <rFont val="Tahoma"/>
            <family val="2"/>
          </rPr>
          <t>Art. 14.1</t>
        </r>
      </text>
    </comment>
    <comment ref="AK69" authorId="0" shapeId="0" xr:uid="{00000000-0006-0000-0000-000064020000}">
      <text>
        <r>
          <rPr>
            <b/>
            <sz val="9"/>
            <color rgb="FF000000"/>
            <rFont val="Tahoma"/>
            <family val="2"/>
          </rPr>
          <t>Polanco Rodrigo:</t>
        </r>
        <r>
          <rPr>
            <sz val="9"/>
            <color rgb="FF000000"/>
            <rFont val="Tahoma"/>
            <family val="2"/>
          </rPr>
          <t xml:space="preserve">
</t>
        </r>
        <r>
          <rPr>
            <sz val="9"/>
            <color rgb="FF000000"/>
            <rFont val="Tahoma"/>
            <family val="2"/>
          </rPr>
          <t xml:space="preserve">Art. 14.3.1
</t>
        </r>
      </text>
    </comment>
    <comment ref="AL69" authorId="0" shapeId="0" xr:uid="{00000000-0006-0000-0000-000065020000}">
      <text>
        <r>
          <rPr>
            <b/>
            <sz val="9"/>
            <color indexed="81"/>
            <rFont val="Tahoma"/>
            <family val="2"/>
          </rPr>
          <t>Polanco Rodrigo:</t>
        </r>
        <r>
          <rPr>
            <sz val="9"/>
            <color indexed="81"/>
            <rFont val="Tahoma"/>
            <family val="2"/>
          </rPr>
          <t xml:space="preserve">
Art. 14.3.2
</t>
        </r>
      </text>
    </comment>
    <comment ref="AM69" authorId="0" shapeId="0" xr:uid="{00000000-0006-0000-0000-00006602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C69" authorId="0" shapeId="0" xr:uid="{00000000-0006-0000-0000-000067020000}">
      <text>
        <r>
          <rPr>
            <b/>
            <sz val="9"/>
            <color indexed="81"/>
            <rFont val="Tahoma"/>
            <family val="2"/>
          </rPr>
          <t>Polanco Rodrigo:</t>
        </r>
        <r>
          <rPr>
            <sz val="9"/>
            <color indexed="81"/>
            <rFont val="Tahoma"/>
            <family val="2"/>
          </rPr>
          <t xml:space="preserve">
Art. 14.4</t>
        </r>
      </text>
    </comment>
    <comment ref="BW69" authorId="0" shapeId="0" xr:uid="{00000000-0006-0000-0000-000068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69" authorId="0" shapeId="0" xr:uid="{00000000-0006-0000-0000-00006902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B69" authorId="0" shapeId="0" xr:uid="{00000000-0006-0000-0000-00006A020000}">
      <text>
        <r>
          <rPr>
            <b/>
            <sz val="9"/>
            <color indexed="81"/>
            <rFont val="Tahoma"/>
            <family val="2"/>
          </rPr>
          <t>Polanco Rodrigo:</t>
        </r>
        <r>
          <rPr>
            <sz val="9"/>
            <color indexed="81"/>
            <rFont val="Tahoma"/>
            <family val="2"/>
          </rPr>
          <t xml:space="preserve">
Art. 14.2, referring to  chapters on investment, trade in services and financial services
Art. 14.3:5 regarding non-discriminatory treatment of digital products</t>
        </r>
      </text>
    </comment>
    <comment ref="CL69" authorId="0" shapeId="0" xr:uid="{00000000-0006-0000-0000-00006B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t>
        </r>
      </text>
    </comment>
    <comment ref="CP69" authorId="0" shapeId="0" xr:uid="{00000000-0006-0000-0000-00006C020000}">
      <text>
        <r>
          <rPr>
            <b/>
            <sz val="9"/>
            <color indexed="81"/>
            <rFont val="Tahoma"/>
            <family val="2"/>
          </rPr>
          <t>Polanco Rodrigo:</t>
        </r>
        <r>
          <rPr>
            <sz val="9"/>
            <color indexed="81"/>
            <rFont val="Tahoma"/>
            <family val="2"/>
          </rPr>
          <t xml:space="preserve">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r>
      </text>
    </comment>
    <comment ref="CS69" authorId="0" shapeId="0" xr:uid="{00000000-0006-0000-0000-00006D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t>
        </r>
      </text>
    </comment>
    <comment ref="CU69" authorId="1" shapeId="0" xr:uid="{00000000-0006-0000-0000-00006E020000}">
      <text>
        <r>
          <rPr>
            <b/>
            <sz val="9"/>
            <color indexed="81"/>
            <rFont val="Segoe UI"/>
            <family val="2"/>
          </rPr>
          <t>Rahel Schär:</t>
        </r>
        <r>
          <rPr>
            <sz val="9"/>
            <color indexed="81"/>
            <rFont val="Segoe UI"/>
            <family val="2"/>
          </rPr>
          <t xml:space="preserve">
Art. 15.1:2(g) and (h)</t>
        </r>
      </text>
    </comment>
    <comment ref="CV69" authorId="1" shapeId="0" xr:uid="{00000000-0006-0000-0000-00006F020000}">
      <text>
        <r>
          <rPr>
            <b/>
            <sz val="9"/>
            <color indexed="81"/>
            <rFont val="Segoe UI"/>
            <family val="2"/>
          </rPr>
          <t>Rahel Schär:</t>
        </r>
        <r>
          <rPr>
            <sz val="9"/>
            <color indexed="81"/>
            <rFont val="Segoe UI"/>
            <family val="2"/>
          </rPr>
          <t xml:space="preserve">
Art. 15.1:2 and 3</t>
        </r>
      </text>
    </comment>
    <comment ref="CX69" authorId="1" shapeId="0" xr:uid="{00000000-0006-0000-0000-000070020000}">
      <text>
        <r>
          <rPr>
            <b/>
            <sz val="9"/>
            <color indexed="81"/>
            <rFont val="Segoe UI"/>
            <family val="2"/>
          </rPr>
          <t>Rahel Schär:</t>
        </r>
        <r>
          <rPr>
            <sz val="9"/>
            <color indexed="81"/>
            <rFont val="Segoe UI"/>
            <family val="2"/>
          </rPr>
          <t xml:space="preserve">
Art. 15.4:4</t>
        </r>
      </text>
    </comment>
    <comment ref="CY69" authorId="1" shapeId="0" xr:uid="{00000000-0006-0000-0000-000071020000}">
      <text>
        <r>
          <rPr>
            <b/>
            <sz val="9"/>
            <color indexed="81"/>
            <rFont val="Segoe UI"/>
            <family val="2"/>
          </rPr>
          <t>Rahel Schär:</t>
        </r>
        <r>
          <rPr>
            <sz val="9"/>
            <color indexed="81"/>
            <rFont val="Segoe UI"/>
            <family val="2"/>
          </rPr>
          <t xml:space="preserve">
Art. 15.4:7(d) and (e) regarding technological protection measures</t>
        </r>
      </text>
    </comment>
    <comment ref="DA69" authorId="1" shapeId="0" xr:uid="{00000000-0006-0000-0000-000072020000}">
      <text>
        <r>
          <rPr>
            <b/>
            <sz val="9"/>
            <color indexed="81"/>
            <rFont val="Segoe UI"/>
            <family val="2"/>
          </rPr>
          <t>Rahel Schär:</t>
        </r>
        <r>
          <rPr>
            <sz val="9"/>
            <color indexed="81"/>
            <rFont val="Segoe UI"/>
            <family val="2"/>
          </rPr>
          <t xml:space="preserve">
Art. 15.4:7</t>
        </r>
      </text>
    </comment>
    <comment ref="DB69" authorId="1" shapeId="0" xr:uid="{00000000-0006-0000-0000-000073020000}">
      <text>
        <r>
          <rPr>
            <b/>
            <sz val="9"/>
            <color indexed="81"/>
            <rFont val="Segoe UI"/>
            <family val="2"/>
          </rPr>
          <t>Rahel Schär:</t>
        </r>
        <r>
          <rPr>
            <sz val="9"/>
            <color indexed="81"/>
            <rFont val="Segoe UI"/>
            <family val="2"/>
          </rPr>
          <t xml:space="preserve">
Art. 15.4:8</t>
        </r>
      </text>
    </comment>
    <comment ref="DD69" authorId="1" shapeId="0" xr:uid="{00000000-0006-0000-0000-000074020000}">
      <text>
        <r>
          <rPr>
            <b/>
            <sz val="9"/>
            <color indexed="81"/>
            <rFont val="Segoe UI"/>
            <family val="2"/>
          </rPr>
          <t>Rahel Schär:</t>
        </r>
        <r>
          <rPr>
            <sz val="9"/>
            <color indexed="81"/>
            <rFont val="Segoe UI"/>
            <family val="2"/>
          </rPr>
          <t xml:space="preserve">
Art. 15.7</t>
        </r>
      </text>
    </comment>
    <comment ref="DF69" authorId="1" shapeId="0" xr:uid="{00000000-0006-0000-0000-000075020000}">
      <text>
        <r>
          <rPr>
            <b/>
            <sz val="9"/>
            <color indexed="81"/>
            <rFont val="Segoe UI"/>
            <family val="2"/>
          </rPr>
          <t>Rahel Schär:</t>
        </r>
        <r>
          <rPr>
            <sz val="9"/>
            <color indexed="81"/>
            <rFont val="Segoe UI"/>
            <family val="2"/>
          </rPr>
          <t xml:space="preserve">
Art. 15.3</t>
        </r>
      </text>
    </comment>
    <comment ref="DG69" authorId="1" shapeId="0" xr:uid="{00000000-0006-0000-0000-000076020000}">
      <text>
        <r>
          <rPr>
            <b/>
            <sz val="9"/>
            <color indexed="81"/>
            <rFont val="Segoe UI"/>
            <family val="2"/>
          </rPr>
          <t>Rahel Schär:</t>
        </r>
        <r>
          <rPr>
            <sz val="9"/>
            <color indexed="81"/>
            <rFont val="Segoe UI"/>
            <family val="2"/>
          </rPr>
          <t xml:space="preserve">
Art. 15.10:29</t>
        </r>
      </text>
    </comment>
    <comment ref="DH69" authorId="1" shapeId="0" xr:uid="{00000000-0006-0000-0000-000077020000}">
      <text>
        <r>
          <rPr>
            <b/>
            <sz val="9"/>
            <color indexed="81"/>
            <rFont val="Segoe UI"/>
            <family val="2"/>
          </rPr>
          <t>Rahel Schär:</t>
        </r>
        <r>
          <rPr>
            <sz val="9"/>
            <color indexed="81"/>
            <rFont val="Segoe UI"/>
            <family val="2"/>
          </rPr>
          <t xml:space="preserve">
Art. 15.10:29</t>
        </r>
      </text>
    </comment>
    <comment ref="DL69" authorId="1" shapeId="0" xr:uid="{00000000-0006-0000-0000-000078020000}">
      <text>
        <r>
          <rPr>
            <b/>
            <sz val="9"/>
            <color indexed="81"/>
            <rFont val="Segoe UI"/>
            <family val="2"/>
          </rPr>
          <t>Rahel Schär:</t>
        </r>
        <r>
          <rPr>
            <sz val="9"/>
            <color indexed="81"/>
            <rFont val="Segoe UI"/>
            <family val="2"/>
          </rPr>
          <t xml:space="preserve">
Art. 15.4:1</t>
        </r>
      </text>
    </comment>
    <comment ref="DM69" authorId="1" shapeId="0" xr:uid="{00000000-0006-0000-0000-000079020000}">
      <text>
        <r>
          <rPr>
            <b/>
            <sz val="9"/>
            <color indexed="81"/>
            <rFont val="Segoe UI"/>
            <family val="2"/>
          </rPr>
          <t>Rahel Schär:</t>
        </r>
        <r>
          <rPr>
            <sz val="9"/>
            <color indexed="81"/>
            <rFont val="Segoe UI"/>
            <family val="2"/>
          </rPr>
          <t xml:space="preserve">
Art. 15.5</t>
        </r>
      </text>
    </comment>
    <comment ref="DN69" authorId="1" shapeId="0" xr:uid="{00000000-0006-0000-0000-00007A020000}">
      <text>
        <r>
          <rPr>
            <b/>
            <sz val="9"/>
            <color indexed="81"/>
            <rFont val="Segoe UI"/>
            <family val="2"/>
          </rPr>
          <t>Rahel Schär:</t>
        </r>
        <r>
          <rPr>
            <sz val="9"/>
            <color indexed="81"/>
            <rFont val="Segoe UI"/>
            <family val="2"/>
          </rPr>
          <t xml:space="preserve">
Art. 15.4:1</t>
        </r>
      </text>
    </comment>
    <comment ref="DR69" authorId="0" shapeId="0" xr:uid="{00000000-0006-0000-0000-00007B020000}">
      <text>
        <r>
          <rPr>
            <b/>
            <sz val="9"/>
            <color rgb="FF000000"/>
            <rFont val="Tahoma"/>
            <family val="2"/>
          </rPr>
          <t>Polanco Rodrigo:</t>
        </r>
        <r>
          <rPr>
            <sz val="9"/>
            <color rgb="FF000000"/>
            <rFont val="Tahoma"/>
            <family val="2"/>
          </rPr>
          <t xml:space="preserve">
</t>
        </r>
        <r>
          <rPr>
            <sz val="9"/>
            <color rgb="FF000000"/>
            <rFont val="Tahoma"/>
            <family val="2"/>
          </rPr>
          <t>Arts. 9.3, 9.4, 9.5, 9.7 and 9.9.</t>
        </r>
      </text>
    </comment>
    <comment ref="DT69" authorId="0" shapeId="0" xr:uid="{00000000-0006-0000-0000-00007C020000}">
      <text>
        <r>
          <rPr>
            <b/>
            <sz val="9"/>
            <color indexed="81"/>
            <rFont val="Tahoma"/>
            <family val="2"/>
          </rPr>
          <t>Polanco Rodrigo:</t>
        </r>
        <r>
          <rPr>
            <sz val="9"/>
            <color indexed="81"/>
            <rFont val="Tahoma"/>
            <family val="2"/>
          </rPr>
          <t xml:space="preserve">
ARTICLE 5.3: AUTOMATION
Each Party’s customs authority shall:
(a) endeavor to use information technology that expedites procedures for the importation of goods; and
(b) in deciding on the information technology to be used for this purpose, take into account international standards.</t>
        </r>
      </text>
    </comment>
    <comment ref="DU69" authorId="0" shapeId="0" xr:uid="{00000000-0006-0000-0000-00007D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A70" authorId="0" shapeId="0" xr:uid="{00000000-0006-0000-0000-00007E020000}">
      <text>
        <r>
          <rPr>
            <b/>
            <sz val="9"/>
            <color indexed="81"/>
            <rFont val="Tahoma"/>
            <family val="2"/>
          </rPr>
          <t>Polanco Rodrigo:</t>
        </r>
        <r>
          <rPr>
            <sz val="9"/>
            <color indexed="81"/>
            <rFont val="Tahoma"/>
            <family val="2"/>
          </rPr>
          <t xml:space="preserve">
Art. 13.3.2</t>
        </r>
      </text>
    </comment>
    <comment ref="AB70" authorId="0" shapeId="0" xr:uid="{00000000-0006-0000-0000-00007F020000}">
      <text>
        <r>
          <rPr>
            <b/>
            <sz val="9"/>
            <color indexed="81"/>
            <rFont val="Tahoma"/>
            <family val="2"/>
          </rPr>
          <t>Polanco Rodrigo:</t>
        </r>
        <r>
          <rPr>
            <sz val="9"/>
            <color indexed="81"/>
            <rFont val="Tahoma"/>
            <family val="2"/>
          </rPr>
          <t xml:space="preserve">
Aert. 13.3.3</t>
        </r>
      </text>
    </comment>
    <comment ref="AE70" authorId="0" shapeId="0" xr:uid="{00000000-0006-0000-0000-000080020000}">
      <text>
        <r>
          <rPr>
            <b/>
            <sz val="9"/>
            <color indexed="81"/>
            <rFont val="Tahoma"/>
            <family val="2"/>
          </rPr>
          <t>Polanco Rodrigo:</t>
        </r>
        <r>
          <rPr>
            <sz val="9"/>
            <color indexed="81"/>
            <rFont val="Tahoma"/>
            <family val="2"/>
          </rPr>
          <t xml:space="preserve">
Art. 13.2</t>
        </r>
      </text>
    </comment>
    <comment ref="AG70" authorId="0" shapeId="0" xr:uid="{00000000-0006-0000-0000-000081020000}">
      <text>
        <r>
          <rPr>
            <b/>
            <sz val="9"/>
            <color indexed="81"/>
            <rFont val="Tahoma"/>
            <family val="2"/>
          </rPr>
          <t>Polanco Rodrigo:</t>
        </r>
        <r>
          <rPr>
            <sz val="9"/>
            <color indexed="81"/>
            <rFont val="Tahoma"/>
            <family val="2"/>
          </rPr>
          <t xml:space="preserve">
Article 10.3: National Treatment
Art. 10.5 Market Access</t>
        </r>
      </text>
    </comment>
    <comment ref="AH70" authorId="0" shapeId="0" xr:uid="{00000000-0006-0000-0000-000082020000}">
      <text>
        <r>
          <rPr>
            <b/>
            <sz val="9"/>
            <color indexed="81"/>
            <rFont val="Tahoma"/>
            <family val="2"/>
          </rPr>
          <t>Polanco Rodrigo:</t>
        </r>
        <r>
          <rPr>
            <sz val="9"/>
            <color indexed="81"/>
            <rFont val="Tahoma"/>
            <family val="2"/>
          </rPr>
          <t xml:space="preserve">
Art. 11.2
National Treatment
Art. 11.5
Market Access
</t>
        </r>
      </text>
    </comment>
    <comment ref="AI70" authorId="0" shapeId="0" xr:uid="{00000000-0006-0000-0000-000083020000}">
      <text>
        <r>
          <rPr>
            <b/>
            <sz val="9"/>
            <color indexed="81"/>
            <rFont val="Tahoma"/>
            <family val="2"/>
          </rPr>
          <t>Polanco Rodrigo:</t>
        </r>
        <r>
          <rPr>
            <sz val="9"/>
            <color indexed="81"/>
            <rFont val="Tahoma"/>
            <family val="2"/>
          </rPr>
          <t xml:space="preserve">
Art. 13.1
Art. 13.4(a) for SMEs, cooperation</t>
        </r>
      </text>
    </comment>
    <comment ref="AJ70" authorId="0" shapeId="0" xr:uid="{00000000-0006-0000-0000-000084020000}">
      <text>
        <r>
          <rPr>
            <b/>
            <sz val="9"/>
            <color indexed="81"/>
            <rFont val="Tahoma"/>
            <family val="2"/>
          </rPr>
          <t>Polanco Rodrigo:</t>
        </r>
        <r>
          <rPr>
            <sz val="9"/>
            <color indexed="81"/>
            <rFont val="Tahoma"/>
            <family val="2"/>
          </rPr>
          <t xml:space="preserve">
Art. 13.1
</t>
        </r>
      </text>
    </comment>
    <comment ref="AK70" authorId="0" shapeId="0" xr:uid="{00000000-0006-0000-0000-000085020000}">
      <text>
        <r>
          <rPr>
            <b/>
            <sz val="9"/>
            <color indexed="81"/>
            <rFont val="Tahoma"/>
            <family val="2"/>
          </rPr>
          <t>Polanco Rodrigo:</t>
        </r>
        <r>
          <rPr>
            <sz val="9"/>
            <color indexed="81"/>
            <rFont val="Tahoma"/>
            <family val="2"/>
          </rPr>
          <t xml:space="preserve">
Art. 13.3.1
</t>
        </r>
      </text>
    </comment>
    <comment ref="AM70" authorId="0" shapeId="0" xr:uid="{00000000-0006-0000-0000-000086020000}">
      <text>
        <r>
          <rPr>
            <b/>
            <sz val="9"/>
            <color indexed="81"/>
            <rFont val="Tahoma"/>
            <family val="2"/>
          </rPr>
          <t>Polanco Rodrigo:</t>
        </r>
        <r>
          <rPr>
            <sz val="9"/>
            <color indexed="81"/>
            <rFont val="Tahoma"/>
            <family val="2"/>
          </rPr>
          <t xml:space="preserve">
Ch. 15</t>
        </r>
      </text>
    </comment>
    <comment ref="AS70" authorId="0" shapeId="0" xr:uid="{00000000-0006-0000-0000-000087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T70" authorId="0" shapeId="0" xr:uid="{00000000-0006-0000-0000-000088020000}">
      <text>
        <r>
          <rPr>
            <b/>
            <sz val="9"/>
            <color rgb="FF000000"/>
            <rFont val="Tahoma"/>
            <family val="2"/>
          </rPr>
          <t>Polanco Rodrigo:</t>
        </r>
        <r>
          <rPr>
            <sz val="9"/>
            <color rgb="FF000000"/>
            <rFont val="Tahoma"/>
            <family val="2"/>
          </rPr>
          <t xml:space="preserve">
</t>
        </r>
        <r>
          <rPr>
            <sz val="9"/>
            <color rgb="FF000000"/>
            <rFont val="Tahoma"/>
            <family val="2"/>
          </rPr>
          <t>Art. 13.4 (d) cooperation</t>
        </r>
      </text>
    </comment>
    <comment ref="AU70" authorId="0" shapeId="0" xr:uid="{00000000-0006-0000-0000-000089020000}">
      <text>
        <r>
          <rPr>
            <b/>
            <sz val="9"/>
            <color rgb="FF000000"/>
            <rFont val="Tahoma"/>
            <family val="2"/>
          </rPr>
          <t>Polanco Rodrigo:</t>
        </r>
        <r>
          <rPr>
            <sz val="9"/>
            <color rgb="FF000000"/>
            <rFont val="Tahoma"/>
            <family val="2"/>
          </rPr>
          <t xml:space="preserve">
</t>
        </r>
        <r>
          <rPr>
            <sz val="9"/>
            <color rgb="FF000000"/>
            <rFont val="Tahoma"/>
            <family val="2"/>
          </rPr>
          <t>Art. 13.4 (c) cooperation</t>
        </r>
      </text>
    </comment>
    <comment ref="AV70" authorId="0" shapeId="0" xr:uid="{00000000-0006-0000-0000-00008A020000}">
      <text>
        <r>
          <rPr>
            <b/>
            <sz val="9"/>
            <color rgb="FF000000"/>
            <rFont val="Tahoma"/>
            <family val="2"/>
          </rPr>
          <t>Polanco Rodrigo:</t>
        </r>
        <r>
          <rPr>
            <sz val="9"/>
            <color rgb="FF000000"/>
            <rFont val="Tahoma"/>
            <family val="2"/>
          </rPr>
          <t xml:space="preserve">
</t>
        </r>
        <r>
          <rPr>
            <sz val="9"/>
            <color rgb="FF000000"/>
            <rFont val="Tahoma"/>
            <family val="2"/>
          </rPr>
          <t>Art. 13.4 (a) cooperation</t>
        </r>
      </text>
    </comment>
    <comment ref="AW70" authorId="0" shapeId="0" xr:uid="{00000000-0006-0000-0000-00008B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Y70" authorId="0" shapeId="0" xr:uid="{00000000-0006-0000-0000-00008C020000}">
      <text>
        <r>
          <rPr>
            <b/>
            <sz val="9"/>
            <color indexed="81"/>
            <rFont val="Tahoma"/>
            <family val="2"/>
          </rPr>
          <t>Polanco Rodrigo:</t>
        </r>
        <r>
          <rPr>
            <sz val="9"/>
            <color indexed="81"/>
            <rFont val="Tahoma"/>
            <family val="2"/>
          </rPr>
          <t xml:space="preserve">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t>
        </r>
      </text>
    </comment>
    <comment ref="AZ70" authorId="0" shapeId="0" xr:uid="{00000000-0006-0000-0000-00008D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A70" authorId="0" shapeId="0" xr:uid="{00000000-0006-0000-0000-00008E020000}">
      <text>
        <r>
          <rPr>
            <b/>
            <sz val="9"/>
            <color indexed="81"/>
            <rFont val="Tahoma"/>
            <family val="2"/>
          </rPr>
          <t>Polanco Rodrigo:</t>
        </r>
        <r>
          <rPr>
            <sz val="9"/>
            <color indexed="81"/>
            <rFont val="Tahoma"/>
            <family val="2"/>
          </rPr>
          <t xml:space="preserve">
Art. 13.4 (e) cooperation</t>
        </r>
      </text>
    </comment>
    <comment ref="BB70" authorId="0" shapeId="0" xr:uid="{00000000-0006-0000-0000-00008F020000}">
      <text>
        <r>
          <rPr>
            <b/>
            <sz val="9"/>
            <color indexed="81"/>
            <rFont val="Tahoma"/>
            <family val="2"/>
          </rPr>
          <t>Polanco Rodrigo:</t>
        </r>
        <r>
          <rPr>
            <sz val="9"/>
            <color indexed="81"/>
            <rFont val="Tahoma"/>
            <family val="2"/>
          </rPr>
          <t xml:space="preserve">
Art. 13.4(b), cooperation</t>
        </r>
      </text>
    </comment>
    <comment ref="BC70" authorId="0" shapeId="0" xr:uid="{00000000-0006-0000-0000-000090020000}">
      <text>
        <r>
          <rPr>
            <b/>
            <sz val="9"/>
            <color indexed="81"/>
            <rFont val="Tahoma"/>
            <family val="2"/>
          </rPr>
          <t>Polanco Rodrigo:</t>
        </r>
        <r>
          <rPr>
            <sz val="9"/>
            <color indexed="81"/>
            <rFont val="Tahoma"/>
            <family val="2"/>
          </rPr>
          <t xml:space="preserve">
Art. 13.4(b), cooperation</t>
        </r>
      </text>
    </comment>
    <comment ref="BD70" authorId="0" shapeId="0" xr:uid="{00000000-0006-0000-0000-000091020000}">
      <text>
        <r>
          <rPr>
            <b/>
            <sz val="9"/>
            <color indexed="81"/>
            <rFont val="Tahoma"/>
            <family val="2"/>
          </rPr>
          <t>Polanco Rodrigo:</t>
        </r>
        <r>
          <rPr>
            <sz val="9"/>
            <color indexed="81"/>
            <rFont val="Tahoma"/>
            <family val="2"/>
          </rPr>
          <t xml:space="preserve">
Art. 13.4(b), cooperation</t>
        </r>
      </text>
    </comment>
    <comment ref="BH70" authorId="0" shapeId="0" xr:uid="{00000000-0006-0000-0000-000092020000}">
      <text>
        <r>
          <rPr>
            <b/>
            <sz val="9"/>
            <color indexed="81"/>
            <rFont val="Tahoma"/>
            <family val="2"/>
          </rPr>
          <t>Polanco Rodrigo:</t>
        </r>
        <r>
          <rPr>
            <sz val="9"/>
            <color indexed="81"/>
            <rFont val="Tahoma"/>
            <family val="2"/>
          </rPr>
          <t xml:space="preserve">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R70" authorId="0" shapeId="0" xr:uid="{00000000-0006-0000-0000-000093020000}">
      <text>
        <r>
          <rPr>
            <b/>
            <sz val="9"/>
            <color rgb="FF000000"/>
            <rFont val="Tahoma"/>
            <family val="2"/>
          </rPr>
          <t>Polanco Rodrigo:</t>
        </r>
        <r>
          <rPr>
            <sz val="9"/>
            <color rgb="FF000000"/>
            <rFont val="Tahoma"/>
            <family val="2"/>
          </rPr>
          <t xml:space="preserve">
</t>
        </r>
        <r>
          <rPr>
            <sz val="9"/>
            <color rgb="FF000000"/>
            <rFont val="Tahoma"/>
            <family val="2"/>
          </rPr>
          <t>Art. 13.4</t>
        </r>
      </text>
    </comment>
    <comment ref="BS70" authorId="0" shapeId="0" xr:uid="{00000000-0006-0000-0000-000094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W70" authorId="0" shapeId="0" xr:uid="{00000000-0006-0000-0000-000095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70" authorId="0" shapeId="0" xr:uid="{00000000-0006-0000-0000-000096020000}">
      <text>
        <r>
          <rPr>
            <b/>
            <sz val="9"/>
            <color indexed="81"/>
            <rFont val="Tahoma"/>
            <family val="2"/>
          </rPr>
          <t>Polanco Rodrigo:</t>
        </r>
        <r>
          <rPr>
            <sz val="9"/>
            <color indexed="81"/>
            <rFont val="Tahoma"/>
            <family val="2"/>
          </rPr>
          <t xml:space="preserve">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t>
        </r>
      </text>
    </comment>
    <comment ref="BY70" authorId="0" shapeId="0" xr:uid="{00000000-0006-0000-0000-000097020000}">
      <text>
        <r>
          <rPr>
            <b/>
            <sz val="9"/>
            <color indexed="81"/>
            <rFont val="Tahoma"/>
            <family val="2"/>
          </rPr>
          <t>Polanco Rodrigo:</t>
        </r>
        <r>
          <rPr>
            <sz val="9"/>
            <color indexed="81"/>
            <rFont val="Tahoma"/>
            <family val="2"/>
          </rPr>
          <t xml:space="preserve">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t>
        </r>
      </text>
    </comment>
    <comment ref="BZ70" authorId="0" shapeId="0" xr:uid="{00000000-0006-0000-0000-000098020000}">
      <text>
        <r>
          <rPr>
            <b/>
            <sz val="9"/>
            <color indexed="81"/>
            <rFont val="Tahoma"/>
            <family val="2"/>
          </rPr>
          <t>Polanco Rodrigo:</t>
        </r>
        <r>
          <rPr>
            <sz val="9"/>
            <color indexed="81"/>
            <rFont val="Tahoma"/>
            <family val="2"/>
          </rPr>
          <t xml:space="preserve">
Art. 13.3.1 fn 1
</t>
        </r>
      </text>
    </comment>
    <comment ref="CA70" authorId="0" shapeId="0" xr:uid="{00000000-0006-0000-0000-000099020000}">
      <text>
        <r>
          <rPr>
            <b/>
            <sz val="9"/>
            <color indexed="81"/>
            <rFont val="Tahoma"/>
            <family val="2"/>
          </rPr>
          <t>Polanco Rodrigo:</t>
        </r>
        <r>
          <rPr>
            <sz val="9"/>
            <color indexed="81"/>
            <rFont val="Tahoma"/>
            <family val="2"/>
          </rPr>
          <t xml:space="preserve">
Art. 13.5.2 fn 2</t>
        </r>
      </text>
    </comment>
    <comment ref="CB70" authorId="0" shapeId="0" xr:uid="{00000000-0006-0000-0000-00009A020000}">
      <text>
        <r>
          <rPr>
            <b/>
            <sz val="9"/>
            <color indexed="81"/>
            <rFont val="Tahoma"/>
            <family val="2"/>
          </rPr>
          <t>Polanco Rodrigo:</t>
        </r>
        <r>
          <rPr>
            <sz val="9"/>
            <color indexed="81"/>
            <rFont val="Tahoma"/>
            <family val="2"/>
          </rPr>
          <t xml:space="preserve">
Art. 13.2
Art. 13.3.4 (NCMs from Investment, Services and Financial Services Chapters)</t>
        </r>
      </text>
    </comment>
    <comment ref="CL70" authorId="0" shapeId="0" xr:uid="{00000000-0006-0000-0000-00009B020000}">
      <text>
        <r>
          <rPr>
            <b/>
            <sz val="9"/>
            <color indexed="81"/>
            <rFont val="Tahoma"/>
            <family val="2"/>
          </rPr>
          <t>Polanco Rodrigo:</t>
        </r>
        <r>
          <rPr>
            <sz val="9"/>
            <color indexed="81"/>
            <rFont val="Tahoma"/>
            <family val="2"/>
          </rPr>
          <t xml:space="preserve">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t>
        </r>
      </text>
    </comment>
    <comment ref="CP70" authorId="0" shapeId="0" xr:uid="{00000000-0006-0000-0000-00009C020000}">
      <text>
        <r>
          <rPr>
            <b/>
            <sz val="9"/>
            <color indexed="81"/>
            <rFont val="Tahoma"/>
            <family val="2"/>
          </rPr>
          <t>Polanco Rodrigo:</t>
        </r>
        <r>
          <rPr>
            <sz val="9"/>
            <color indexed="81"/>
            <rFont val="Tahoma"/>
            <family val="2"/>
          </rPr>
          <t xml:space="preserve">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CS70" authorId="0" shapeId="0" xr:uid="{00000000-0006-0000-0000-00009D020000}">
      <text>
        <r>
          <rPr>
            <b/>
            <sz val="9"/>
            <color indexed="81"/>
            <rFont val="Tahoma"/>
            <family val="2"/>
          </rPr>
          <t>Polanco Rodrigo:</t>
        </r>
        <r>
          <rPr>
            <sz val="9"/>
            <color indexed="81"/>
            <rFont val="Tahoma"/>
            <family val="2"/>
          </rPr>
          <t xml:space="preserve">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t>
        </r>
      </text>
    </comment>
    <comment ref="DQ70" authorId="0" shapeId="0" xr:uid="{00000000-0006-0000-0000-00009E020000}">
      <text>
        <r>
          <rPr>
            <b/>
            <sz val="9"/>
            <color indexed="81"/>
            <rFont val="Tahoma"/>
            <family val="2"/>
          </rPr>
          <t>Polanco Rodrigo:</t>
        </r>
        <r>
          <rPr>
            <sz val="9"/>
            <color indexed="81"/>
            <rFont val="Tahoma"/>
            <family val="2"/>
          </rPr>
          <t xml:space="preserve">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t>
        </r>
      </text>
    </comment>
    <comment ref="DR70" authorId="0" shapeId="0" xr:uid="{00000000-0006-0000-0000-00009F020000}">
      <text>
        <r>
          <rPr>
            <b/>
            <sz val="9"/>
            <color indexed="81"/>
            <rFont val="Tahoma"/>
            <family val="2"/>
          </rPr>
          <t>Polanco Rodrigo:</t>
        </r>
        <r>
          <rPr>
            <sz val="9"/>
            <color indexed="81"/>
            <rFont val="Tahoma"/>
            <family val="2"/>
          </rPr>
          <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t>
        </r>
      </text>
    </comment>
    <comment ref="DU70" authorId="0" shapeId="0" xr:uid="{00000000-0006-0000-0000-0000A0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A71" authorId="0" shapeId="0" xr:uid="{00000000-0006-0000-0000-0000A1020000}">
      <text>
        <r>
          <rPr>
            <b/>
            <sz val="9"/>
            <color indexed="81"/>
            <rFont val="Tahoma"/>
            <family val="2"/>
          </rPr>
          <t>Polanco Rodrigo:</t>
        </r>
        <r>
          <rPr>
            <sz val="9"/>
            <color indexed="81"/>
            <rFont val="Tahoma"/>
            <family val="2"/>
          </rPr>
          <t xml:space="preserve">
Art. 15.3:3</t>
        </r>
      </text>
    </comment>
    <comment ref="AB71" authorId="0" shapeId="0" xr:uid="{00000000-0006-0000-0000-0000A2020000}">
      <text>
        <r>
          <rPr>
            <b/>
            <sz val="9"/>
            <color indexed="81"/>
            <rFont val="Tahoma"/>
            <family val="2"/>
          </rPr>
          <t>Polanco Rodrigo:</t>
        </r>
        <r>
          <rPr>
            <sz val="9"/>
            <color indexed="81"/>
            <rFont val="Tahoma"/>
            <family val="2"/>
          </rPr>
          <t xml:space="preserve">
Art. 15.3:4</t>
        </r>
      </text>
    </comment>
    <comment ref="AE71" authorId="0" shapeId="0" xr:uid="{00000000-0006-0000-0000-0000A3020000}">
      <text>
        <r>
          <rPr>
            <b/>
            <sz val="9"/>
            <color rgb="FF000000"/>
            <rFont val="Tahoma"/>
            <family val="2"/>
          </rPr>
          <t>Polanco Rodrigo:</t>
        </r>
        <r>
          <rPr>
            <sz val="9"/>
            <color rgb="FF000000"/>
            <rFont val="Tahoma"/>
            <family val="2"/>
          </rPr>
          <t xml:space="preserve">
</t>
        </r>
        <r>
          <rPr>
            <sz val="9"/>
            <color rgb="FF000000"/>
            <rFont val="Tahoma"/>
            <family val="2"/>
          </rPr>
          <t>Art. 15.2, with respect to investment, services and financial services chapters</t>
        </r>
      </text>
    </comment>
    <comment ref="AG71" authorId="0" shapeId="0" xr:uid="{00000000-0006-0000-0000-0000A4020000}">
      <text>
        <r>
          <rPr>
            <b/>
            <sz val="9"/>
            <color indexed="81"/>
            <rFont val="Tahoma"/>
            <family val="2"/>
          </rPr>
          <t>Polanco Rodrigo:</t>
        </r>
        <r>
          <rPr>
            <sz val="9"/>
            <color indexed="81"/>
            <rFont val="Tahoma"/>
            <family val="2"/>
          </rPr>
          <t xml:space="preserve">
Telecommunications
National Treatment Art, 11.2
Market Access Art. 11.4
and Annex I (Peru)
</t>
        </r>
      </text>
    </comment>
    <comment ref="AH71" authorId="0" shapeId="0" xr:uid="{00000000-0006-0000-0000-0000A5020000}">
      <text>
        <r>
          <rPr>
            <b/>
            <sz val="9"/>
            <color indexed="81"/>
            <rFont val="Tahoma"/>
            <family val="2"/>
          </rPr>
          <t>Polanco Rodrigo:</t>
        </r>
        <r>
          <rPr>
            <sz val="9"/>
            <color indexed="81"/>
            <rFont val="Tahoma"/>
            <family val="2"/>
          </rPr>
          <t xml:space="preserve">
Financial Services
National Treatment Art. 12.2
Market Access Art. 12.4
And for both, Annex III
</t>
        </r>
      </text>
    </comment>
    <comment ref="AI71" authorId="0" shapeId="0" xr:uid="{00000000-0006-0000-0000-0000A6020000}">
      <text>
        <r>
          <rPr>
            <b/>
            <sz val="9"/>
            <color indexed="81"/>
            <rFont val="Tahoma"/>
            <family val="2"/>
          </rPr>
          <t>Polanco Rodrigo:</t>
        </r>
        <r>
          <rPr>
            <sz val="9"/>
            <color indexed="81"/>
            <rFont val="Tahoma"/>
            <family val="2"/>
          </rPr>
          <t xml:space="preserve">
Art. 15.1</t>
        </r>
      </text>
    </comment>
    <comment ref="AJ71" authorId="0" shapeId="0" xr:uid="{00000000-0006-0000-0000-0000A7020000}">
      <text>
        <r>
          <rPr>
            <b/>
            <sz val="9"/>
            <color indexed="81"/>
            <rFont val="Tahoma"/>
            <family val="2"/>
          </rPr>
          <t>Polanco Rodrigo:</t>
        </r>
        <r>
          <rPr>
            <sz val="9"/>
            <color indexed="81"/>
            <rFont val="Tahoma"/>
            <family val="2"/>
          </rPr>
          <t xml:space="preserve">
Art. 15.1</t>
        </r>
      </text>
    </comment>
    <comment ref="AK71" authorId="0" shapeId="0" xr:uid="{00000000-0006-0000-0000-0000A8020000}">
      <text>
        <r>
          <rPr>
            <b/>
            <sz val="9"/>
            <color indexed="81"/>
            <rFont val="Tahoma"/>
            <family val="2"/>
          </rPr>
          <t>Polanco Rodrigo:</t>
        </r>
        <r>
          <rPr>
            <sz val="9"/>
            <color indexed="81"/>
            <rFont val="Tahoma"/>
            <family val="2"/>
          </rPr>
          <t xml:space="preserve">
Art. 15.3:1</t>
        </r>
      </text>
    </comment>
    <comment ref="AL71" authorId="0" shapeId="0" xr:uid="{00000000-0006-0000-0000-0000A9020000}">
      <text>
        <r>
          <rPr>
            <b/>
            <sz val="9"/>
            <color indexed="81"/>
            <rFont val="Tahoma"/>
            <family val="2"/>
          </rPr>
          <t>Polanco Rodrigo:</t>
        </r>
        <r>
          <rPr>
            <sz val="9"/>
            <color indexed="81"/>
            <rFont val="Tahoma"/>
            <family val="2"/>
          </rPr>
          <t xml:space="preserve">
Art. 15.2
</t>
        </r>
      </text>
    </comment>
    <comment ref="AM71" authorId="0" shapeId="0" xr:uid="{00000000-0006-0000-0000-0000AA020000}">
      <text>
        <r>
          <rPr>
            <b/>
            <sz val="9"/>
            <color indexed="81"/>
            <rFont val="Tahoma"/>
            <family val="2"/>
          </rPr>
          <t>Polanco Rodrigo:</t>
        </r>
        <r>
          <rPr>
            <sz val="9"/>
            <color indexed="81"/>
            <rFont val="Tahoma"/>
            <family val="2"/>
          </rPr>
          <t xml:space="preserve">
Chapt. 21</t>
        </r>
      </text>
    </comment>
    <comment ref="AS71" authorId="0" shapeId="0" xr:uid="{00000000-0006-0000-0000-0000AB020000}">
      <text>
        <r>
          <rPr>
            <b/>
            <sz val="9"/>
            <color rgb="FF000000"/>
            <rFont val="Tahoma"/>
            <family val="2"/>
          </rPr>
          <t>Polanco Rodrigo:</t>
        </r>
        <r>
          <rPr>
            <sz val="9"/>
            <color rgb="FF000000"/>
            <rFont val="Tahoma"/>
            <family val="2"/>
          </rPr>
          <t xml:space="preserve">
</t>
        </r>
        <r>
          <rPr>
            <sz val="9"/>
            <color rgb="FF000000"/>
            <rFont val="Tahoma"/>
            <family val="2"/>
          </rPr>
          <t>Art. 15.4</t>
        </r>
      </text>
    </comment>
    <comment ref="AY71" authorId="0" shapeId="0" xr:uid="{00000000-0006-0000-0000-0000AC020000}">
      <text>
        <r>
          <rPr>
            <b/>
            <sz val="9"/>
            <color indexed="81"/>
            <rFont val="Tahoma"/>
            <family val="2"/>
          </rPr>
          <t>Polanco Rodrigo:</t>
        </r>
        <r>
          <rPr>
            <sz val="9"/>
            <color indexed="81"/>
            <rFont val="Tahoma"/>
            <family val="2"/>
          </rPr>
          <t xml:space="preserve">
Art. 15.7</t>
        </r>
      </text>
    </comment>
    <comment ref="AZ71" authorId="0" shapeId="0" xr:uid="{00000000-0006-0000-0000-0000AD02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71" authorId="0" shapeId="0" xr:uid="{00000000-0006-0000-0000-0000AE020000}">
      <text>
        <r>
          <rPr>
            <b/>
            <sz val="9"/>
            <color indexed="81"/>
            <rFont val="Tahoma"/>
            <family val="2"/>
          </rPr>
          <t>Polanco Rodrigo:</t>
        </r>
        <r>
          <rPr>
            <sz val="9"/>
            <color indexed="81"/>
            <rFont val="Tahoma"/>
            <family val="2"/>
          </rPr>
          <t xml:space="preserve">
Art. 15.5</t>
        </r>
      </text>
    </comment>
    <comment ref="BD71" authorId="0" shapeId="0" xr:uid="{00000000-0006-0000-0000-0000AF020000}">
      <text>
        <r>
          <rPr>
            <b/>
            <sz val="9"/>
            <color indexed="81"/>
            <rFont val="Tahoma"/>
            <family val="2"/>
          </rPr>
          <t>Polanco Rodrigo:
Art. 14.2</t>
        </r>
        <r>
          <rPr>
            <sz val="9"/>
            <color indexed="81"/>
            <rFont val="Tahoma"/>
            <family val="2"/>
          </rPr>
          <t xml:space="preserve">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t>
        </r>
      </text>
    </comment>
    <comment ref="BF71" authorId="0" shapeId="0" xr:uid="{00000000-0006-0000-0000-0000B0020000}">
      <text>
        <r>
          <rPr>
            <b/>
            <sz val="9"/>
            <color indexed="81"/>
            <rFont val="Tahoma"/>
            <family val="2"/>
          </rPr>
          <t>Polanco Rodrigo:
annex 12.5.1 fn 7 and fn 10</t>
        </r>
        <r>
          <rPr>
            <sz val="9"/>
            <color indexed="81"/>
            <rFont val="Tahoma"/>
            <family val="2"/>
          </rPr>
          <t xml:space="preserve">
It is understood that, where the financial information or financial data processing involves personal data, the treatment of such personal data shall be in accordance with the United States or Peru law regulating the protection of such data.</t>
        </r>
      </text>
    </comment>
    <comment ref="BR71" authorId="0" shapeId="0" xr:uid="{00000000-0006-0000-0000-0000B1020000}">
      <text>
        <r>
          <rPr>
            <b/>
            <sz val="9"/>
            <color rgb="FF000000"/>
            <rFont val="Tahoma"/>
            <family val="2"/>
          </rPr>
          <t>Polanco Rodrigo:</t>
        </r>
        <r>
          <rPr>
            <sz val="9"/>
            <color rgb="FF000000"/>
            <rFont val="Tahoma"/>
            <family val="2"/>
          </rPr>
          <t xml:space="preserve">
</t>
        </r>
        <r>
          <rPr>
            <sz val="9"/>
            <color rgb="FF000000"/>
            <rFont val="Tahoma"/>
            <family val="2"/>
          </rPr>
          <t>Art. 15.5:2, on consumer protection</t>
        </r>
      </text>
    </comment>
    <comment ref="BW71" authorId="0" shapeId="0" xr:uid="{00000000-0006-0000-0000-0000B2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1" authorId="0" shapeId="0" xr:uid="{00000000-0006-0000-0000-0000B3020000}">
      <text>
        <r>
          <rPr>
            <b/>
            <sz val="9"/>
            <color indexed="81"/>
            <rFont val="Tahoma"/>
            <family val="2"/>
          </rPr>
          <t>Polanco Rodrigo:</t>
        </r>
        <r>
          <rPr>
            <sz val="9"/>
            <color indexed="81"/>
            <rFont val="Tahoma"/>
            <family val="2"/>
          </rPr>
          <t xml:space="preserv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71" authorId="0" shapeId="0" xr:uid="{00000000-0006-0000-0000-0000B4020000}">
      <text>
        <r>
          <rPr>
            <b/>
            <sz val="9"/>
            <color indexed="81"/>
            <rFont val="Tahoma"/>
            <family val="2"/>
          </rPr>
          <t>Polanco Rodrigo:</t>
        </r>
        <r>
          <rPr>
            <sz val="9"/>
            <color indexed="81"/>
            <rFont val="Tahoma"/>
            <family val="2"/>
          </rPr>
          <t xml:space="preserve">
Art. 15.1.2</t>
        </r>
      </text>
    </comment>
    <comment ref="CA71" authorId="0" shapeId="0" xr:uid="{00000000-0006-0000-0000-0000B5020000}">
      <text>
        <r>
          <rPr>
            <b/>
            <sz val="9"/>
            <color indexed="81"/>
            <rFont val="Tahoma"/>
            <family val="2"/>
          </rPr>
          <t>Polanco Rodrigo:</t>
        </r>
        <r>
          <rPr>
            <sz val="9"/>
            <color indexed="81"/>
            <rFont val="Tahoma"/>
            <family val="2"/>
          </rPr>
          <t xml:space="preserve">
Art. 15.8 fn 1
</t>
        </r>
      </text>
    </comment>
    <comment ref="CB71" authorId="0" shapeId="0" xr:uid="{00000000-0006-0000-0000-0000B6020000}">
      <text>
        <r>
          <rPr>
            <b/>
            <sz val="9"/>
            <color indexed="81"/>
            <rFont val="Tahoma"/>
            <family val="2"/>
          </rPr>
          <t>Polanco Rodrigo:</t>
        </r>
        <r>
          <rPr>
            <sz val="9"/>
            <color indexed="81"/>
            <rFont val="Tahoma"/>
            <family val="2"/>
          </rPr>
          <t xml:space="preserve">
Art. 15.2, referring to other chapters: investment, services and financial services
Art. 15.3:5, regarding non-discriminatory treatment of digital products</t>
        </r>
      </text>
    </comment>
    <comment ref="CL71" authorId="0" shapeId="0" xr:uid="{00000000-0006-0000-0000-0000B7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t>
        </r>
      </text>
    </comment>
    <comment ref="CP71" authorId="0" shapeId="0" xr:uid="{00000000-0006-0000-0000-0000B8020000}">
      <text>
        <r>
          <rPr>
            <b/>
            <sz val="9"/>
            <color indexed="81"/>
            <rFont val="Tahoma"/>
            <family val="2"/>
          </rPr>
          <t>Polanco Rodrigo:</t>
        </r>
        <r>
          <rPr>
            <sz val="9"/>
            <color indexed="81"/>
            <rFont val="Tahoma"/>
            <family val="2"/>
          </rPr>
          <t xml:space="preserve">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R71" authorId="0" shapeId="0" xr:uid="{00000000-0006-0000-0000-0000B9020000}">
      <text>
        <r>
          <rPr>
            <b/>
            <sz val="9"/>
            <color indexed="81"/>
            <rFont val="Tahoma"/>
            <family val="2"/>
          </rPr>
          <t>Polanco Rodrigo:</t>
        </r>
        <r>
          <rPr>
            <sz val="9"/>
            <color indexed="81"/>
            <rFont val="Tahoma"/>
            <family val="2"/>
          </rPr>
          <t xml:space="preserve">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t>
        </r>
      </text>
    </comment>
    <comment ref="CS71" authorId="0" shapeId="0" xr:uid="{00000000-0006-0000-0000-0000BA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t>
        </r>
      </text>
    </comment>
    <comment ref="CU71" authorId="1" shapeId="0" xr:uid="{00000000-0006-0000-0000-0000BB020000}">
      <text>
        <r>
          <rPr>
            <b/>
            <sz val="9"/>
            <color indexed="81"/>
            <rFont val="Segoe UI"/>
            <family val="2"/>
          </rPr>
          <t>Rahel Schär:</t>
        </r>
        <r>
          <rPr>
            <sz val="9"/>
            <color indexed="81"/>
            <rFont val="Segoe UI"/>
            <family val="2"/>
          </rPr>
          <t xml:space="preserve">
Art. 16.1:2 (c) and (d)</t>
        </r>
      </text>
    </comment>
    <comment ref="CV71" authorId="1" shapeId="0" xr:uid="{00000000-0006-0000-0000-0000BC020000}">
      <text>
        <r>
          <rPr>
            <b/>
            <sz val="9"/>
            <color indexed="81"/>
            <rFont val="Segoe UI"/>
            <family val="2"/>
          </rPr>
          <t>Rahel Schär:</t>
        </r>
        <r>
          <rPr>
            <sz val="9"/>
            <color indexed="81"/>
            <rFont val="Segoe UI"/>
            <family val="2"/>
          </rPr>
          <t xml:space="preserve">
Art. 16.1:2-4</t>
        </r>
      </text>
    </comment>
    <comment ref="CW71" authorId="1" shapeId="0" xr:uid="{00000000-0006-0000-0000-0000BD020000}">
      <text>
        <r>
          <rPr>
            <b/>
            <sz val="9"/>
            <color indexed="81"/>
            <rFont val="Segoe UI"/>
            <family val="2"/>
          </rPr>
          <t>Rahel Schär:</t>
        </r>
        <r>
          <rPr>
            <sz val="9"/>
            <color indexed="81"/>
            <rFont val="Segoe UI"/>
            <family val="2"/>
          </rPr>
          <t xml:space="preserve">
Art. 16.1:6</t>
        </r>
      </text>
    </comment>
    <comment ref="CX71" authorId="1" shapeId="0" xr:uid="{00000000-0006-0000-0000-0000BE020000}">
      <text>
        <r>
          <rPr>
            <b/>
            <sz val="9"/>
            <color indexed="81"/>
            <rFont val="Segoe UI"/>
            <family val="2"/>
          </rPr>
          <t>Rahel Schär:</t>
        </r>
        <r>
          <rPr>
            <sz val="9"/>
            <color indexed="81"/>
            <rFont val="Segoe UI"/>
            <family val="2"/>
          </rPr>
          <t xml:space="preserve">
Art. 16.5:5 for copyright and 16.6:7 for related rights</t>
        </r>
      </text>
    </comment>
    <comment ref="CY71" authorId="1" shapeId="0" xr:uid="{00000000-0006-0000-0000-0000BF020000}">
      <text>
        <r>
          <rPr>
            <b/>
            <sz val="9"/>
            <color indexed="81"/>
            <rFont val="Segoe UI"/>
            <family val="2"/>
          </rPr>
          <t>Rahel Schär:</t>
        </r>
        <r>
          <rPr>
            <sz val="9"/>
            <color indexed="81"/>
            <rFont val="Segoe UI"/>
            <family val="2"/>
          </rPr>
          <t xml:space="preserve">
Art. 16.7:8 and Art. 16:4 (e)-(h) for technological protection measures</t>
        </r>
      </text>
    </comment>
    <comment ref="DA71" authorId="1" shapeId="0" xr:uid="{00000000-0006-0000-0000-0000C0020000}">
      <text>
        <r>
          <rPr>
            <b/>
            <sz val="9"/>
            <color indexed="81"/>
            <rFont val="Segoe UI"/>
            <family val="2"/>
          </rPr>
          <t>Rahel Schär:</t>
        </r>
        <r>
          <rPr>
            <sz val="9"/>
            <color indexed="81"/>
            <rFont val="Segoe UI"/>
            <family val="2"/>
          </rPr>
          <t xml:space="preserve">
Art. 16.7:4</t>
        </r>
      </text>
    </comment>
    <comment ref="DB71" authorId="1" shapeId="0" xr:uid="{00000000-0006-0000-0000-0000C1020000}">
      <text>
        <r>
          <rPr>
            <b/>
            <sz val="9"/>
            <color indexed="81"/>
            <rFont val="Segoe UI"/>
            <family val="2"/>
          </rPr>
          <t>Rahel Schär:</t>
        </r>
        <r>
          <rPr>
            <sz val="9"/>
            <color indexed="81"/>
            <rFont val="Segoe UI"/>
            <family val="2"/>
          </rPr>
          <t xml:space="preserve">
Art. 16.7:5</t>
        </r>
      </text>
    </comment>
    <comment ref="DD71" authorId="1" shapeId="0" xr:uid="{00000000-0006-0000-0000-0000C2020000}">
      <text>
        <r>
          <rPr>
            <b/>
            <sz val="9"/>
            <color indexed="81"/>
            <rFont val="Segoe UI"/>
            <family val="2"/>
          </rPr>
          <t>Rahel Schär:</t>
        </r>
        <r>
          <rPr>
            <sz val="9"/>
            <color indexed="81"/>
            <rFont val="Segoe UI"/>
            <family val="2"/>
          </rPr>
          <t xml:space="preserve">
Art. 16.8</t>
        </r>
      </text>
    </comment>
    <comment ref="DE71" authorId="1" shapeId="0" xr:uid="{00000000-0006-0000-0000-0000C3020000}">
      <text>
        <r>
          <rPr>
            <b/>
            <sz val="9"/>
            <color indexed="81"/>
            <rFont val="Segoe UI"/>
            <family val="2"/>
          </rPr>
          <t>Rahel Schär:</t>
        </r>
        <r>
          <rPr>
            <sz val="9"/>
            <color indexed="81"/>
            <rFont val="Segoe UI"/>
            <family val="2"/>
          </rPr>
          <t xml:space="preserve">
Art. 16.7:6</t>
        </r>
      </text>
    </comment>
    <comment ref="DF71" authorId="1" shapeId="0" xr:uid="{00000000-0006-0000-0000-0000C4020000}">
      <text>
        <r>
          <rPr>
            <b/>
            <sz val="9"/>
            <color indexed="81"/>
            <rFont val="Segoe UI"/>
            <family val="2"/>
          </rPr>
          <t>Rahel Schär:</t>
        </r>
        <r>
          <rPr>
            <sz val="9"/>
            <color indexed="81"/>
            <rFont val="Segoe UI"/>
            <family val="2"/>
          </rPr>
          <t xml:space="preserve">
Art. 16.4</t>
        </r>
      </text>
    </comment>
    <comment ref="DG71" authorId="1" shapeId="0" xr:uid="{00000000-0006-0000-0000-0000C5020000}">
      <text>
        <r>
          <rPr>
            <b/>
            <sz val="9"/>
            <color indexed="81"/>
            <rFont val="Segoe UI"/>
            <family val="2"/>
          </rPr>
          <t>Rahel Schär:</t>
        </r>
        <r>
          <rPr>
            <sz val="9"/>
            <color indexed="81"/>
            <rFont val="Segoe UI"/>
            <family val="2"/>
          </rPr>
          <t xml:space="preserve">
Art. 16.11:29</t>
        </r>
      </text>
    </comment>
    <comment ref="DH71" authorId="1" shapeId="0" xr:uid="{00000000-0006-0000-0000-0000C6020000}">
      <text>
        <r>
          <rPr>
            <b/>
            <sz val="9"/>
            <color indexed="81"/>
            <rFont val="Segoe UI"/>
            <family val="2"/>
          </rPr>
          <t>Rahel Schär:</t>
        </r>
        <r>
          <rPr>
            <sz val="9"/>
            <color indexed="81"/>
            <rFont val="Segoe UI"/>
            <family val="2"/>
          </rPr>
          <t xml:space="preserve">
Art. 16.11:29</t>
        </r>
      </text>
    </comment>
    <comment ref="DN71" authorId="1" shapeId="0" xr:uid="{00000000-0006-0000-0000-0000C7020000}">
      <text>
        <r>
          <rPr>
            <b/>
            <sz val="9"/>
            <color indexed="81"/>
            <rFont val="Segoe UI"/>
            <family val="2"/>
          </rPr>
          <t>Rahel Schär:</t>
        </r>
        <r>
          <rPr>
            <sz val="9"/>
            <color indexed="81"/>
            <rFont val="Segoe UI"/>
            <family val="2"/>
          </rPr>
          <t xml:space="preserve">
Art. 16.5:2 for copyright and Art. 16.6:2 for related rights</t>
        </r>
      </text>
    </comment>
    <comment ref="DR71" authorId="0" shapeId="0" xr:uid="{00000000-0006-0000-0000-0000C8020000}">
      <text>
        <r>
          <rPr>
            <b/>
            <sz val="9"/>
            <color indexed="81"/>
            <rFont val="Tahoma"/>
            <family val="2"/>
          </rPr>
          <t>Polanco Rodrigo:</t>
        </r>
        <r>
          <rPr>
            <sz val="9"/>
            <color indexed="81"/>
            <rFont val="Tahoma"/>
            <family val="2"/>
          </rPr>
          <t xml:space="preserve">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r>
      </text>
    </comment>
    <comment ref="DT71" authorId="0" shapeId="0" xr:uid="{00000000-0006-0000-0000-0000C9020000}">
      <text>
        <r>
          <rPr>
            <b/>
            <sz val="9"/>
            <color indexed="81"/>
            <rFont val="Tahoma"/>
            <family val="2"/>
          </rPr>
          <t>Polanco Rodrigo:</t>
        </r>
        <r>
          <rPr>
            <sz val="9"/>
            <color indexed="81"/>
            <rFont val="Tahoma"/>
            <family val="2"/>
          </rPr>
          <t xml:space="preserve">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t>
        </r>
      </text>
    </comment>
    <comment ref="DU71" authorId="0" shapeId="0" xr:uid="{00000000-0006-0000-0000-0000CA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CU72" authorId="1" shapeId="0" xr:uid="{00000000-0006-0000-0000-0000CB020000}">
      <text>
        <r>
          <rPr>
            <b/>
            <sz val="9"/>
            <color indexed="81"/>
            <rFont val="Segoe UI"/>
            <family val="2"/>
          </rPr>
          <t>Rahel Schär:</t>
        </r>
        <r>
          <rPr>
            <sz val="9"/>
            <color indexed="81"/>
            <rFont val="Segoe UI"/>
            <family val="2"/>
          </rPr>
          <t xml:space="preserve">
Art. 73:3 with Annex V:1 (copyright treaty), Art. 73:3 with Annex V:2 (performances and phonograms treaty)</t>
        </r>
      </text>
    </comment>
    <comment ref="CV72" authorId="1" shapeId="0" xr:uid="{00000000-0006-0000-0000-0000CC020000}">
      <text>
        <r>
          <rPr>
            <b/>
            <sz val="9"/>
            <color indexed="81"/>
            <rFont val="Segoe UI"/>
            <family val="2"/>
          </rPr>
          <t>Rahel Schär:</t>
        </r>
        <r>
          <rPr>
            <sz val="9"/>
            <color indexed="81"/>
            <rFont val="Segoe UI"/>
            <family val="2"/>
          </rPr>
          <t xml:space="preserve">
Art. 73:3 with Annex V</t>
        </r>
      </text>
    </comment>
    <comment ref="CW72" authorId="2" shapeId="0" xr:uid="{00000000-0006-0000-0000-0000CD020000}">
      <text>
        <r>
          <rPr>
            <b/>
            <sz val="9"/>
            <color indexed="81"/>
            <rFont val="Segoe UI"/>
            <family val="2"/>
          </rPr>
          <t>Schär Rahel:</t>
        </r>
        <r>
          <rPr>
            <sz val="9"/>
            <color indexed="81"/>
            <rFont val="Segoe UI"/>
            <family val="2"/>
          </rPr>
          <t xml:space="preserve">
Art. 73:3 and Annex IV:2</t>
        </r>
      </text>
    </comment>
    <comment ref="AA73" authorId="0" shapeId="0" xr:uid="{00000000-0006-0000-0000-0000CE020000}">
      <text>
        <r>
          <rPr>
            <b/>
            <sz val="9"/>
            <color indexed="81"/>
            <rFont val="Tahoma"/>
            <family val="2"/>
          </rPr>
          <t>Polanco Rodrigo:</t>
        </r>
        <r>
          <rPr>
            <sz val="9"/>
            <color indexed="81"/>
            <rFont val="Tahoma"/>
            <family val="2"/>
          </rPr>
          <t xml:space="preserve">
Art. 14.03:3</t>
        </r>
      </text>
    </comment>
    <comment ref="AB73" authorId="0" shapeId="0" xr:uid="{00000000-0006-0000-0000-0000CF020000}">
      <text>
        <r>
          <rPr>
            <b/>
            <sz val="9"/>
            <color indexed="81"/>
            <rFont val="Tahoma"/>
            <family val="2"/>
          </rPr>
          <t>Polanco Rodrigo:</t>
        </r>
        <r>
          <rPr>
            <sz val="9"/>
            <color indexed="81"/>
            <rFont val="Tahoma"/>
            <family val="2"/>
          </rPr>
          <t xml:space="preserve">
Art. 14.03:4</t>
        </r>
      </text>
    </comment>
    <comment ref="AE73" authorId="0" shapeId="0" xr:uid="{00000000-0006-0000-0000-0000D0020000}">
      <text>
        <r>
          <rPr>
            <b/>
            <sz val="9"/>
            <color rgb="FF000000"/>
            <rFont val="Tahoma"/>
            <family val="2"/>
          </rPr>
          <t>Polanco Rodrigo:</t>
        </r>
        <r>
          <rPr>
            <sz val="9"/>
            <color rgb="FF000000"/>
            <rFont val="Tahoma"/>
            <family val="2"/>
          </rPr>
          <t xml:space="preserve">
</t>
        </r>
        <r>
          <rPr>
            <sz val="9"/>
            <color rgb="FF000000"/>
            <rFont val="Tahoma"/>
            <family val="2"/>
          </rPr>
          <t xml:space="preserve">Art. 14.02
</t>
        </r>
        <r>
          <rPr>
            <sz val="9"/>
            <color rgb="FF000000"/>
            <rFont val="Tahoma"/>
            <family val="2"/>
          </rPr>
          <t xml:space="preserve">Chapters 10 (Investment), 11 (Cross-Border Trade in Services),
</t>
        </r>
        <r>
          <rPr>
            <sz val="9"/>
            <color rgb="FF000000"/>
            <rFont val="Tahoma"/>
            <family val="2"/>
          </rPr>
          <t>and 12 (Financial Services),</t>
        </r>
      </text>
    </comment>
    <comment ref="AG73" authorId="0" shapeId="0" xr:uid="{00000000-0006-0000-0000-0000D1020000}">
      <text>
        <r>
          <rPr>
            <b/>
            <sz val="9"/>
            <color indexed="81"/>
            <rFont val="Tahoma"/>
            <family val="2"/>
          </rPr>
          <t>Polanco Rodrigo:</t>
        </r>
        <r>
          <rPr>
            <sz val="9"/>
            <color indexed="81"/>
            <rFont val="Tahoma"/>
            <family val="2"/>
          </rPr>
          <t xml:space="preserve">
Telecommunications
National Treatment (Art. 11-02)
Market Access (Art. 11-05)
</t>
        </r>
      </text>
    </comment>
    <comment ref="AH73" authorId="0" shapeId="0" xr:uid="{00000000-0006-0000-0000-0000D2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Financial Services
</t>
        </r>
        <r>
          <rPr>
            <sz val="9"/>
            <color rgb="FF000000"/>
            <rFont val="Tahoma"/>
            <family val="2"/>
          </rPr>
          <t xml:space="preserve">National Treatment (Art. 12-02)
</t>
        </r>
        <r>
          <rPr>
            <sz val="9"/>
            <color rgb="FF000000"/>
            <rFont val="Tahoma"/>
            <family val="2"/>
          </rPr>
          <t xml:space="preserve">Market Access (Art. 12-04)
</t>
        </r>
      </text>
    </comment>
    <comment ref="AI73" authorId="0" shapeId="0" xr:uid="{00000000-0006-0000-0000-0000D3020000}">
      <text>
        <r>
          <rPr>
            <b/>
            <sz val="9"/>
            <color indexed="81"/>
            <rFont val="Tahoma"/>
            <family val="2"/>
          </rPr>
          <t>Polanco Rodrigo:</t>
        </r>
        <r>
          <rPr>
            <sz val="9"/>
            <color indexed="81"/>
            <rFont val="Tahoma"/>
            <family val="2"/>
          </rPr>
          <t xml:space="preserve">
Art. 14.01</t>
        </r>
      </text>
    </comment>
    <comment ref="AJ73" authorId="0" shapeId="0" xr:uid="{00000000-0006-0000-0000-0000D4020000}">
      <text>
        <r>
          <rPr>
            <b/>
            <sz val="9"/>
            <color indexed="81"/>
            <rFont val="Tahoma"/>
            <family val="2"/>
          </rPr>
          <t>Polanco Rodrigo:</t>
        </r>
        <r>
          <rPr>
            <sz val="9"/>
            <color indexed="81"/>
            <rFont val="Tahoma"/>
            <family val="2"/>
          </rPr>
          <t xml:space="preserve">
Art. 14.01</t>
        </r>
      </text>
    </comment>
    <comment ref="AK73" authorId="0" shapeId="0" xr:uid="{00000000-0006-0000-0000-0000D5020000}">
      <text>
        <r>
          <rPr>
            <b/>
            <sz val="9"/>
            <color indexed="81"/>
            <rFont val="Tahoma"/>
            <family val="2"/>
          </rPr>
          <t>Polanco Rodrigo:</t>
        </r>
        <r>
          <rPr>
            <sz val="9"/>
            <color indexed="81"/>
            <rFont val="Tahoma"/>
            <family val="2"/>
          </rPr>
          <t xml:space="preserve">
Art. 14.03:1</t>
        </r>
      </text>
    </comment>
    <comment ref="AL73" authorId="0" shapeId="0" xr:uid="{00000000-0006-0000-0000-0000D6020000}">
      <text>
        <r>
          <rPr>
            <b/>
            <sz val="9"/>
            <color indexed="81"/>
            <rFont val="Tahoma"/>
            <family val="2"/>
          </rPr>
          <t>Polanco Rodrigo:</t>
        </r>
        <r>
          <rPr>
            <sz val="9"/>
            <color indexed="81"/>
            <rFont val="Tahoma"/>
            <family val="2"/>
          </rPr>
          <t xml:space="preserve">
Art.14.03.2
</t>
        </r>
      </text>
    </comment>
    <comment ref="AM73" authorId="0" shapeId="0" xr:uid="{00000000-0006-0000-0000-0000D7020000}">
      <text>
        <r>
          <rPr>
            <b/>
            <sz val="9"/>
            <color indexed="81"/>
            <rFont val="Tahoma"/>
            <family val="2"/>
          </rPr>
          <t>Polanco Rodrigo:</t>
        </r>
        <r>
          <rPr>
            <sz val="9"/>
            <color indexed="81"/>
            <rFont val="Tahoma"/>
            <family val="2"/>
          </rPr>
          <t xml:space="preserve">
Chapt. 22</t>
        </r>
      </text>
    </comment>
    <comment ref="AS73" authorId="0" shapeId="0" xr:uid="{00000000-0006-0000-0000-0000D8020000}">
      <text>
        <r>
          <rPr>
            <b/>
            <sz val="9"/>
            <color rgb="FF000000"/>
            <rFont val="Tahoma"/>
            <family val="2"/>
          </rPr>
          <t>Polanco Rodrigo:</t>
        </r>
        <r>
          <rPr>
            <sz val="9"/>
            <color rgb="FF000000"/>
            <rFont val="Tahoma"/>
            <family val="2"/>
          </rPr>
          <t xml:space="preserve">
</t>
        </r>
        <r>
          <rPr>
            <sz val="9"/>
            <color rgb="FF000000"/>
            <rFont val="Tahoma"/>
            <family val="2"/>
          </rPr>
          <t>Art. 14.04</t>
        </r>
      </text>
    </comment>
    <comment ref="AT73" authorId="0" shapeId="0" xr:uid="{00000000-0006-0000-0000-0000D9020000}">
      <text>
        <r>
          <rPr>
            <b/>
            <sz val="9"/>
            <color rgb="FF000000"/>
            <rFont val="Tahoma"/>
            <family val="2"/>
          </rPr>
          <t>Polanco Rodrigo:</t>
        </r>
        <r>
          <rPr>
            <sz val="9"/>
            <color rgb="FF000000"/>
            <rFont val="Tahoma"/>
            <family val="2"/>
          </rPr>
          <t xml:space="preserve">
</t>
        </r>
        <r>
          <rPr>
            <sz val="9"/>
            <color rgb="FF000000"/>
            <rFont val="Tahoma"/>
            <family val="2"/>
          </rPr>
          <t>Art. 14.05(d), cooperation</t>
        </r>
      </text>
    </comment>
    <comment ref="AV73" authorId="0" shapeId="0" xr:uid="{00000000-0006-0000-0000-0000DA020000}">
      <text>
        <r>
          <rPr>
            <b/>
            <sz val="9"/>
            <color rgb="FF000000"/>
            <rFont val="Tahoma"/>
            <family val="2"/>
          </rPr>
          <t>Polanco Rodrigo:</t>
        </r>
        <r>
          <rPr>
            <sz val="9"/>
            <color rgb="FF000000"/>
            <rFont val="Tahoma"/>
            <family val="2"/>
          </rPr>
          <t xml:space="preserve">
</t>
        </r>
        <r>
          <rPr>
            <sz val="9"/>
            <color rgb="FF000000"/>
            <rFont val="Tahoma"/>
            <family val="2"/>
          </rPr>
          <t>Art. 14.05(a), cooperation</t>
        </r>
      </text>
    </comment>
    <comment ref="AZ73" authorId="0" shapeId="0" xr:uid="{00000000-0006-0000-0000-0000DB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A73" authorId="3" shapeId="0" xr:uid="{00000000-0006-0000-0000-0000DC020000}">
      <text>
        <r>
          <rPr>
            <b/>
            <sz val="9"/>
            <color indexed="81"/>
            <rFont val="Tahoma"/>
            <family val="2"/>
          </rPr>
          <t>Rodrigo Polanco:</t>
        </r>
        <r>
          <rPr>
            <sz val="9"/>
            <color indexed="81"/>
            <rFont val="Tahoma"/>
            <family val="2"/>
          </rPr>
          <t xml:space="preserve">
Nicaragua-Taiwan FTA, Art. 14.05(e)</t>
        </r>
      </text>
    </comment>
    <comment ref="BC73" authorId="0" shapeId="0" xr:uid="{00000000-0006-0000-0000-0000DD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D73" authorId="0" shapeId="0" xr:uid="{00000000-0006-0000-0000-0000DE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t>
        </r>
      </text>
    </comment>
    <comment ref="BL73" authorId="0" shapeId="0" xr:uid="{00000000-0006-0000-0000-0000DF020000}">
      <text>
        <r>
          <rPr>
            <b/>
            <sz val="9"/>
            <color indexed="81"/>
            <rFont val="Tahoma"/>
            <family val="2"/>
          </rPr>
          <t>Polanco Rodrigo:</t>
        </r>
        <r>
          <rPr>
            <sz val="9"/>
            <color indexed="81"/>
            <rFont val="Tahoma"/>
            <family val="2"/>
          </rPr>
          <t xml:space="preserve">
Art. 14.05 (c), cooperation</t>
        </r>
      </text>
    </comment>
    <comment ref="BR73" authorId="0" shapeId="0" xr:uid="{00000000-0006-0000-0000-0000E0020000}">
      <text>
        <r>
          <rPr>
            <b/>
            <sz val="9"/>
            <color rgb="FF000000"/>
            <rFont val="Tahoma"/>
            <family val="2"/>
          </rPr>
          <t>Polanco Rodrigo:</t>
        </r>
        <r>
          <rPr>
            <sz val="9"/>
            <color rgb="FF000000"/>
            <rFont val="Tahoma"/>
            <family val="2"/>
          </rPr>
          <t xml:space="preserve">
</t>
        </r>
        <r>
          <rPr>
            <sz val="9"/>
            <color rgb="FF000000"/>
            <rFont val="Tahoma"/>
            <family val="2"/>
          </rPr>
          <t xml:space="preserve">Art. 14.05
</t>
        </r>
        <r>
          <rPr>
            <sz val="9"/>
            <color rgb="FF000000"/>
            <rFont val="Tahoma"/>
            <family val="2"/>
          </rPr>
          <t xml:space="preserve">
</t>
        </r>
        <r>
          <rPr>
            <sz val="9"/>
            <color rgb="FF000000"/>
            <rFont val="Tahoma"/>
            <family val="2"/>
          </rPr>
          <t xml:space="preserve">Annex 19.08.3(d)
</t>
        </r>
        <r>
          <rPr>
            <sz val="9"/>
            <color rgb="FF000000"/>
            <rFont val="Tahoma"/>
            <family val="2"/>
          </rPr>
          <t xml:space="preserve">promote the development and/or exchange of best practices and environmental
</t>
        </r>
        <r>
          <rPr>
            <sz val="9"/>
            <color rgb="FF000000"/>
            <rFont val="Tahoma"/>
            <family val="2"/>
          </rPr>
          <t>information and data likely to be of interest to the Parties</t>
        </r>
      </text>
    </comment>
    <comment ref="BS73" authorId="0" shapeId="0" xr:uid="{00000000-0006-0000-0000-0000E1020000}">
      <text>
        <r>
          <rPr>
            <b/>
            <sz val="9"/>
            <color indexed="81"/>
            <rFont val="Tahoma"/>
            <family val="2"/>
          </rPr>
          <t>Polanco Rodrigo:</t>
        </r>
        <r>
          <rPr>
            <sz val="9"/>
            <color indexed="81"/>
            <rFont val="Tahoma"/>
            <family val="2"/>
          </rPr>
          <t xml:space="preserve">
Art. 14.05(b), cooperation</t>
        </r>
      </text>
    </comment>
    <comment ref="BW73" authorId="0" shapeId="0" xr:uid="{00000000-0006-0000-0000-0000E2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3" authorId="0" shapeId="0" xr:uid="{00000000-0006-0000-0000-0000E3020000}">
      <text>
        <r>
          <rPr>
            <b/>
            <sz val="9"/>
            <color indexed="81"/>
            <rFont val="Tahoma"/>
            <family val="2"/>
          </rPr>
          <t>Polanco Rodrigo:</t>
        </r>
        <r>
          <rPr>
            <sz val="9"/>
            <color indexed="81"/>
            <rFont val="Tahoma"/>
            <family val="2"/>
          </rPr>
          <t xml:space="preserve">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t>
        </r>
      </text>
    </comment>
    <comment ref="BZ73" authorId="0" shapeId="0" xr:uid="{00000000-0006-0000-0000-0000E4020000}">
      <text>
        <r>
          <rPr>
            <b/>
            <sz val="9"/>
            <color indexed="81"/>
            <rFont val="Tahoma"/>
            <family val="2"/>
          </rPr>
          <t>Polanco Rodrigo:</t>
        </r>
        <r>
          <rPr>
            <sz val="9"/>
            <color indexed="81"/>
            <rFont val="Tahoma"/>
            <family val="2"/>
          </rPr>
          <t xml:space="preserve">
Art. 14.01.2</t>
        </r>
      </text>
    </comment>
    <comment ref="CA73" authorId="0" shapeId="0" xr:uid="{00000000-0006-0000-0000-0000E5020000}">
      <text>
        <r>
          <rPr>
            <b/>
            <sz val="9"/>
            <color indexed="81"/>
            <rFont val="Tahoma"/>
            <family val="2"/>
          </rPr>
          <t>Polanco Rodrigo:</t>
        </r>
        <r>
          <rPr>
            <sz val="9"/>
            <color indexed="81"/>
            <rFont val="Tahoma"/>
            <family val="2"/>
          </rPr>
          <t xml:space="preserve">
Art. 14.06 fn 2</t>
        </r>
      </text>
    </comment>
    <comment ref="CB73" authorId="0" shapeId="0" xr:uid="{00000000-0006-0000-0000-0000E6020000}">
      <text>
        <r>
          <rPr>
            <b/>
            <sz val="9"/>
            <color indexed="81"/>
            <rFont val="Tahoma"/>
            <family val="2"/>
          </rPr>
          <t>Polanco Rodrigo:</t>
        </r>
        <r>
          <rPr>
            <sz val="9"/>
            <color indexed="81"/>
            <rFont val="Tahoma"/>
            <family val="2"/>
          </rPr>
          <t xml:space="preserve">
Art. 14.02
Chapters 10 (Investment), 11 (Cross-Border Trade in Services), and 12 (Financial Services),
Art. 14.03:5 regarding non-discriminatory treatment of digital products</t>
        </r>
      </text>
    </comment>
    <comment ref="CL73" authorId="0" shapeId="0" xr:uid="{00000000-0006-0000-0000-0000E7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P73" authorId="0" shapeId="0" xr:uid="{00000000-0006-0000-0000-0000E8020000}">
      <text>
        <r>
          <rPr>
            <b/>
            <sz val="9"/>
            <color indexed="81"/>
            <rFont val="Tahoma"/>
            <family val="2"/>
          </rPr>
          <t>Polanco Rodrigo:</t>
        </r>
        <r>
          <rPr>
            <sz val="9"/>
            <color indexed="81"/>
            <rFont val="Tahoma"/>
            <family val="2"/>
          </rPr>
          <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73" authorId="0" shapeId="0" xr:uid="{00000000-0006-0000-0000-0000E9020000}">
      <text>
        <r>
          <rPr>
            <b/>
            <sz val="9"/>
            <color indexed="81"/>
            <rFont val="Tahoma"/>
            <family val="2"/>
          </rPr>
          <t>Polanco Rodrigo:</t>
        </r>
        <r>
          <rPr>
            <sz val="9"/>
            <color indexed="81"/>
            <rFont val="Tahoma"/>
            <family val="2"/>
          </rPr>
          <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t>
        </r>
      </text>
    </comment>
    <comment ref="CU73" authorId="1" shapeId="0" xr:uid="{00000000-0006-0000-0000-0000EA020000}">
      <text>
        <r>
          <rPr>
            <b/>
            <sz val="9"/>
            <color indexed="81"/>
            <rFont val="Segoe UI"/>
            <family val="2"/>
          </rPr>
          <t>Rahel Schär:</t>
        </r>
        <r>
          <rPr>
            <sz val="9"/>
            <color indexed="81"/>
            <rFont val="Segoe UI"/>
            <family val="2"/>
          </rPr>
          <t xml:space="preserve">
Art. 17.01(e) and (f)</t>
        </r>
      </text>
    </comment>
    <comment ref="CV73" authorId="1" shapeId="0" xr:uid="{00000000-0006-0000-0000-0000EB020000}">
      <text>
        <r>
          <rPr>
            <b/>
            <sz val="9"/>
            <color indexed="81"/>
            <rFont val="Segoe UI"/>
            <family val="2"/>
          </rPr>
          <t>Rahel Schär:</t>
        </r>
        <r>
          <rPr>
            <sz val="9"/>
            <color indexed="81"/>
            <rFont val="Segoe UI"/>
            <family val="2"/>
          </rPr>
          <t xml:space="preserve">
Art. 17.01</t>
        </r>
      </text>
    </comment>
    <comment ref="CW73" authorId="1" shapeId="0" xr:uid="{00000000-0006-0000-0000-0000EC020000}">
      <text>
        <r>
          <rPr>
            <b/>
            <sz val="9"/>
            <color rgb="FF000000"/>
            <rFont val="Segoe UI"/>
            <family val="2"/>
          </rPr>
          <t>Rahel Schär:</t>
        </r>
        <r>
          <rPr>
            <sz val="9"/>
            <color rgb="FF000000"/>
            <rFont val="Segoe UI"/>
            <family val="2"/>
          </rPr>
          <t xml:space="preserve">
</t>
        </r>
        <r>
          <rPr>
            <sz val="9"/>
            <color rgb="FF000000"/>
            <rFont val="Segoe UI"/>
            <family val="2"/>
          </rPr>
          <t>Art. 17.01</t>
        </r>
      </text>
    </comment>
    <comment ref="DF73" authorId="1" shapeId="0" xr:uid="{00000000-0006-0000-0000-0000ED020000}">
      <text>
        <r>
          <rPr>
            <b/>
            <sz val="9"/>
            <color indexed="81"/>
            <rFont val="Segoe UI"/>
            <family val="2"/>
          </rPr>
          <t>Rahel Schär:</t>
        </r>
        <r>
          <rPr>
            <sz val="9"/>
            <color indexed="81"/>
            <rFont val="Segoe UI"/>
            <family val="2"/>
          </rPr>
          <t xml:space="preserve">
Art. 17.12</t>
        </r>
      </text>
    </comment>
    <comment ref="DK73" authorId="1" shapeId="0" xr:uid="{00000000-0006-0000-0000-0000EE020000}">
      <text>
        <r>
          <rPr>
            <b/>
            <sz val="9"/>
            <color indexed="81"/>
            <rFont val="Segoe UI"/>
            <family val="2"/>
          </rPr>
          <t>Rahel Schär:</t>
        </r>
        <r>
          <rPr>
            <sz val="9"/>
            <color indexed="81"/>
            <rFont val="Segoe UI"/>
            <family val="2"/>
          </rPr>
          <t xml:space="preserve">
Art. 17.05,  general transparency obligation</t>
        </r>
      </text>
    </comment>
    <comment ref="DN73" authorId="1" shapeId="0" xr:uid="{00000000-0006-0000-0000-0000EF020000}">
      <text>
        <r>
          <rPr>
            <b/>
            <sz val="9"/>
            <color indexed="81"/>
            <rFont val="Segoe UI"/>
            <family val="2"/>
          </rPr>
          <t>Rahel Schär:</t>
        </r>
        <r>
          <rPr>
            <sz val="9"/>
            <color indexed="81"/>
            <rFont val="Segoe UI"/>
            <family val="2"/>
          </rPr>
          <t xml:space="preserve">
Art. 17.16:2</t>
        </r>
      </text>
    </comment>
    <comment ref="DT73" authorId="0" shapeId="0" xr:uid="{00000000-0006-0000-0000-0000F0020000}">
      <text>
        <r>
          <rPr>
            <b/>
            <sz val="9"/>
            <color indexed="81"/>
            <rFont val="Tahoma"/>
            <family val="2"/>
          </rPr>
          <t>Polanco Rodrigo:</t>
        </r>
        <r>
          <rPr>
            <sz val="9"/>
            <color indexed="81"/>
            <rFont val="Tahoma"/>
            <family val="2"/>
          </rPr>
          <t xml:space="preserve">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t>
        </r>
      </text>
    </comment>
    <comment ref="DU73" authorId="0" shapeId="0" xr:uid="{00000000-0006-0000-0000-0000F1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Y74" authorId="0" shapeId="0" xr:uid="{00000000-0006-0000-0000-0000F2020000}">
      <text>
        <r>
          <rPr>
            <b/>
            <sz val="9"/>
            <color indexed="81"/>
            <rFont val="Segoe UI"/>
            <family val="2"/>
          </rPr>
          <t>Polanco Rodrigo:</t>
        </r>
        <r>
          <rPr>
            <sz val="9"/>
            <color indexed="81"/>
            <rFont val="Segoe UI"/>
            <family val="2"/>
          </rPr>
          <t xml:space="preserve">
Arts. 57-59</t>
        </r>
      </text>
    </comment>
    <comment ref="CW74" authorId="2" shapeId="0" xr:uid="{00000000-0006-0000-0000-0000F3020000}">
      <text>
        <r>
          <rPr>
            <b/>
            <sz val="9"/>
            <color indexed="81"/>
            <rFont val="Segoe UI"/>
            <family val="2"/>
          </rPr>
          <t>Schär Rahel:</t>
        </r>
        <r>
          <rPr>
            <sz val="9"/>
            <color indexed="81"/>
            <rFont val="Segoe UI"/>
            <family val="2"/>
          </rPr>
          <t xml:space="preserve">
Art. 121(a)</t>
        </r>
      </text>
    </comment>
    <comment ref="CZ74" authorId="2" shapeId="0" xr:uid="{00000000-0006-0000-0000-0000F4020000}">
      <text>
        <r>
          <rPr>
            <b/>
            <sz val="9"/>
            <color indexed="81"/>
            <rFont val="Segoe UI"/>
            <family val="2"/>
          </rPr>
          <t>Schär Rahel:</t>
        </r>
        <r>
          <rPr>
            <sz val="9"/>
            <color indexed="81"/>
            <rFont val="Segoe UI"/>
            <family val="2"/>
          </rPr>
          <t xml:space="preserve">
Art. 126:2</t>
        </r>
      </text>
    </comment>
    <comment ref="DA74" authorId="2" shapeId="0" xr:uid="{00000000-0006-0000-0000-0000F5020000}">
      <text>
        <r>
          <rPr>
            <b/>
            <sz val="9"/>
            <color indexed="81"/>
            <rFont val="Segoe UI"/>
            <family val="2"/>
          </rPr>
          <t>Schär Rahel:</t>
        </r>
        <r>
          <rPr>
            <sz val="9"/>
            <color indexed="81"/>
            <rFont val="Segoe UI"/>
            <family val="2"/>
          </rPr>
          <t xml:space="preserve">
Art. 126:3</t>
        </r>
      </text>
    </comment>
    <comment ref="DK74" authorId="2" shapeId="0" xr:uid="{00000000-0006-0000-0000-0000F6020000}">
      <text>
        <r>
          <rPr>
            <b/>
            <sz val="9"/>
            <color indexed="81"/>
            <rFont val="Segoe UI"/>
            <family val="2"/>
          </rPr>
          <t>Schär Rahel:</t>
        </r>
        <r>
          <rPr>
            <sz val="9"/>
            <color indexed="81"/>
            <rFont val="Segoe UI"/>
            <family val="2"/>
          </rPr>
          <t xml:space="preserve">
Art. 126:1</t>
        </r>
      </text>
    </comment>
    <comment ref="AA75" authorId="0" shapeId="0" xr:uid="{00000000-0006-0000-0000-0000F7020000}">
      <text>
        <r>
          <rPr>
            <b/>
            <sz val="9"/>
            <color indexed="81"/>
            <rFont val="Tahoma"/>
            <family val="2"/>
          </rPr>
          <t>Polanco Rodrigo:</t>
        </r>
        <r>
          <rPr>
            <sz val="9"/>
            <color indexed="81"/>
            <rFont val="Tahoma"/>
            <family val="2"/>
          </rPr>
          <t xml:space="preserve">
Art.15.3:3</t>
        </r>
      </text>
    </comment>
    <comment ref="AB75" authorId="0" shapeId="0" xr:uid="{00000000-0006-0000-0000-0000F8020000}">
      <text>
        <r>
          <rPr>
            <b/>
            <sz val="9"/>
            <color indexed="81"/>
            <rFont val="Tahoma"/>
            <family val="2"/>
          </rPr>
          <t>Polanco Rodrigo:</t>
        </r>
        <r>
          <rPr>
            <sz val="9"/>
            <color indexed="81"/>
            <rFont val="Tahoma"/>
            <family val="2"/>
          </rPr>
          <t xml:space="preserve">
Art. 15.3:4</t>
        </r>
      </text>
    </comment>
    <comment ref="AE75" authorId="0" shapeId="0" xr:uid="{00000000-0006-0000-0000-0000F902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and 12 (Financial Services),</t>
        </r>
      </text>
    </comment>
    <comment ref="AG75" authorId="0" shapeId="0" xr:uid="{00000000-0006-0000-0000-0000FA020000}">
      <text>
        <r>
          <rPr>
            <b/>
            <sz val="9"/>
            <color indexed="81"/>
            <rFont val="Tahoma"/>
            <family val="2"/>
          </rPr>
          <t>Polanco Rodrigo:</t>
        </r>
        <r>
          <rPr>
            <sz val="9"/>
            <color indexed="81"/>
            <rFont val="Tahoma"/>
            <family val="2"/>
          </rPr>
          <t xml:space="preserve">
Telecommunications
National Treatment (Art. 11.2)
Market Access (Art. 11.4)
</t>
        </r>
      </text>
    </comment>
    <comment ref="AH75" authorId="0" shapeId="0" xr:uid="{00000000-0006-0000-0000-0000FB020000}">
      <text>
        <r>
          <rPr>
            <b/>
            <sz val="9"/>
            <color indexed="81"/>
            <rFont val="Tahoma"/>
            <family val="2"/>
          </rPr>
          <t>Polanco Rodrigo:</t>
        </r>
        <r>
          <rPr>
            <sz val="9"/>
            <color indexed="81"/>
            <rFont val="Tahoma"/>
            <family val="2"/>
          </rPr>
          <t xml:space="preserve">
Financial Services
National Treatment (Art. 12.2)
Market Access (Art. 12.4)
</t>
        </r>
      </text>
    </comment>
    <comment ref="AI75" authorId="0" shapeId="0" xr:uid="{00000000-0006-0000-0000-0000FC02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J75" authorId="0" shapeId="0" xr:uid="{00000000-0006-0000-0000-0000FD020000}">
      <text>
        <r>
          <rPr>
            <b/>
            <sz val="9"/>
            <color indexed="81"/>
            <rFont val="Tahoma"/>
            <family val="2"/>
          </rPr>
          <t>Polanco Rodrigo:</t>
        </r>
        <r>
          <rPr>
            <sz val="9"/>
            <color indexed="81"/>
            <rFont val="Tahoma"/>
            <family val="2"/>
          </rPr>
          <t xml:space="preserve">
Art. 15.1</t>
        </r>
      </text>
    </comment>
    <comment ref="AK75" authorId="0" shapeId="0" xr:uid="{00000000-0006-0000-0000-0000FE020000}">
      <text>
        <r>
          <rPr>
            <b/>
            <sz val="9"/>
            <color rgb="FF000000"/>
            <rFont val="Tahoma"/>
            <family val="2"/>
          </rPr>
          <t>Polanco Rodrigo:</t>
        </r>
        <r>
          <rPr>
            <sz val="9"/>
            <color rgb="FF000000"/>
            <rFont val="Tahoma"/>
            <family val="2"/>
          </rPr>
          <t xml:space="preserve">
</t>
        </r>
        <r>
          <rPr>
            <sz val="9"/>
            <color rgb="FF000000"/>
            <rFont val="Tahoma"/>
            <family val="2"/>
          </rPr>
          <t>Art. 15.3:1</t>
        </r>
      </text>
    </comment>
    <comment ref="AL75" authorId="0" shapeId="0" xr:uid="{00000000-0006-0000-0000-0000FF020000}">
      <text>
        <r>
          <rPr>
            <b/>
            <sz val="9"/>
            <color rgb="FF000000"/>
            <rFont val="Tahoma"/>
            <family val="2"/>
          </rPr>
          <t>Polanco Rodrigo:</t>
        </r>
        <r>
          <rPr>
            <sz val="9"/>
            <color rgb="FF000000"/>
            <rFont val="Tahoma"/>
            <family val="2"/>
          </rPr>
          <t xml:space="preserve">
</t>
        </r>
        <r>
          <rPr>
            <sz val="9"/>
            <color rgb="FF000000"/>
            <rFont val="Tahoma"/>
            <family val="2"/>
          </rPr>
          <t>Art. 15.3.2</t>
        </r>
      </text>
    </comment>
    <comment ref="AM75" authorId="0" shapeId="0" xr:uid="{00000000-0006-0000-0000-000000030000}">
      <text>
        <r>
          <rPr>
            <b/>
            <sz val="9"/>
            <color rgb="FF000000"/>
            <rFont val="Tahoma"/>
            <family val="2"/>
          </rPr>
          <t>Polanco Rodrigo:</t>
        </r>
        <r>
          <rPr>
            <sz val="9"/>
            <color rgb="FF000000"/>
            <rFont val="Tahoma"/>
            <family val="2"/>
          </rPr>
          <t xml:space="preserve">
</t>
        </r>
        <r>
          <rPr>
            <sz val="9"/>
            <color rgb="FF000000"/>
            <rFont val="Tahoma"/>
            <family val="2"/>
          </rPr>
          <t>Chapt. 21</t>
        </r>
      </text>
    </comment>
    <comment ref="AS75" authorId="0" shapeId="0" xr:uid="{00000000-0006-0000-0000-000001030000}">
      <text>
        <r>
          <rPr>
            <b/>
            <sz val="9"/>
            <color rgb="FF000000"/>
            <rFont val="Tahoma"/>
            <family val="2"/>
          </rPr>
          <t>Polanco Rodrigo:</t>
        </r>
        <r>
          <rPr>
            <sz val="9"/>
            <color rgb="FF000000"/>
            <rFont val="Tahoma"/>
            <family val="2"/>
          </rPr>
          <t xml:space="preserve">
</t>
        </r>
        <r>
          <rPr>
            <sz val="9"/>
            <color rgb="FF000000"/>
            <rFont val="Tahoma"/>
            <family val="2"/>
          </rPr>
          <t xml:space="preserve">Art. 15.4 </t>
        </r>
      </text>
    </comment>
    <comment ref="AY75" authorId="0" shapeId="0" xr:uid="{00000000-0006-0000-0000-000002030000}">
      <text>
        <r>
          <rPr>
            <b/>
            <sz val="9"/>
            <color indexed="81"/>
            <rFont val="Tahoma"/>
            <family val="2"/>
          </rPr>
          <t>Polanco Rodrigo:</t>
        </r>
        <r>
          <rPr>
            <sz val="9"/>
            <color indexed="81"/>
            <rFont val="Tahoma"/>
            <family val="2"/>
          </rPr>
          <t xml:space="preserve">
Art. 15.7</t>
        </r>
      </text>
    </comment>
    <comment ref="AZ75" authorId="0" shapeId="0" xr:uid="{00000000-0006-0000-0000-00000303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75" authorId="0" shapeId="0" xr:uid="{00000000-0006-0000-0000-00000403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H75" authorId="0" shapeId="0" xr:uid="{00000000-0006-0000-0000-000005030000}">
      <text>
        <r>
          <rPr>
            <b/>
            <sz val="9"/>
            <color indexed="81"/>
            <rFont val="Tahoma"/>
            <family val="2"/>
          </rPr>
          <t>Polanco Rodrigo:</t>
        </r>
        <r>
          <rPr>
            <sz val="9"/>
            <color indexed="81"/>
            <rFont val="Tahoma"/>
            <family val="2"/>
          </rPr>
          <t xml:space="preserve">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t>
        </r>
        <r>
          <rPr>
            <b/>
            <u/>
            <sz val="9"/>
            <color indexed="81"/>
            <rFont val="Tahoma"/>
            <family val="2"/>
          </rPr>
          <t xml:space="preserve"> may</t>
        </r>
        <r>
          <rPr>
            <sz val="9"/>
            <color indexed="81"/>
            <rFont val="Tahoma"/>
            <family val="2"/>
          </rPr>
          <t xml:space="preserve">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t>
        </r>
      </text>
    </comment>
    <comment ref="BW75" authorId="0" shapeId="0" xr:uid="{00000000-0006-0000-0000-000006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5" authorId="0" shapeId="0" xr:uid="{00000000-0006-0000-0000-000007030000}">
      <text>
        <r>
          <rPr>
            <b/>
            <sz val="9"/>
            <color indexed="81"/>
            <rFont val="Tahoma"/>
            <family val="2"/>
          </rPr>
          <t>Polanco Rodrigo:</t>
        </r>
        <r>
          <rPr>
            <sz val="9"/>
            <color indexed="81"/>
            <rFont val="Tahoma"/>
            <family val="2"/>
          </rPr>
          <t xml:space="preserve">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75" authorId="0" shapeId="0" xr:uid="{00000000-0006-0000-0000-000008030000}">
      <text>
        <r>
          <rPr>
            <b/>
            <sz val="9"/>
            <color indexed="81"/>
            <rFont val="Tahoma"/>
            <family val="2"/>
          </rPr>
          <t>Polanco Rodrigo:</t>
        </r>
        <r>
          <rPr>
            <sz val="9"/>
            <color indexed="81"/>
            <rFont val="Tahoma"/>
            <family val="2"/>
          </rPr>
          <t xml:space="preserve">
Art. 15.1.2
</t>
        </r>
      </text>
    </comment>
    <comment ref="CA75" authorId="4" shapeId="0" xr:uid="{00000000-0006-0000-0000-000009030000}">
      <text>
        <r>
          <rPr>
            <b/>
            <sz val="10"/>
            <color rgb="FF000000"/>
            <rFont val="Tahoma"/>
            <family val="2"/>
          </rPr>
          <t>Rodrigo Polanco Lazo:</t>
        </r>
        <r>
          <rPr>
            <sz val="10"/>
            <color rgb="FF000000"/>
            <rFont val="Tahoma"/>
            <family val="2"/>
          </rPr>
          <t xml:space="preserve">
</t>
        </r>
        <r>
          <rPr>
            <sz val="10"/>
            <color rgb="FF000000"/>
            <rFont val="Tahoma"/>
            <family val="2"/>
          </rPr>
          <t>Art. 15.8 fn 1</t>
        </r>
      </text>
    </comment>
    <comment ref="CB75" authorId="0" shapeId="0" xr:uid="{00000000-0006-0000-0000-00000A03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 xml:space="preserve">and 12 (Financial Services),
</t>
        </r>
        <r>
          <rPr>
            <sz val="9"/>
            <color rgb="FF000000"/>
            <rFont val="Tahoma"/>
            <family val="2"/>
          </rPr>
          <t xml:space="preserve">
</t>
        </r>
        <r>
          <rPr>
            <sz val="9"/>
            <color rgb="FF000000"/>
            <rFont val="Tahoma"/>
            <family val="2"/>
          </rPr>
          <t>15.3:5 regarding non-discrimination of digital products</t>
        </r>
      </text>
    </comment>
    <comment ref="CL75" authorId="4" shapeId="0" xr:uid="{00000000-0006-0000-0000-00000B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P75" authorId="4" shapeId="0" xr:uid="{00000000-0006-0000-0000-00000C03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 14.2.</t>
        </r>
        <r>
          <rPr>
            <sz val="10"/>
            <color rgb="FF000000"/>
            <rFont val="Tahoma"/>
            <family val="2"/>
          </rPr>
          <t xml:space="preserve">
</t>
        </r>
        <r>
          <rPr>
            <sz val="10"/>
            <color rgb="FF000000"/>
            <rFont val="Calibri"/>
            <family val="2"/>
            <scheme val="minor"/>
          </rPr>
          <t xml:space="preserve">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t>
        </r>
        <r>
          <rPr>
            <sz val="10"/>
            <color rgb="FF000000"/>
            <rFont val="Calibri"/>
            <family val="2"/>
            <scheme val="minor"/>
          </rPr>
          <t xml:space="preserve">4. Notwithstanding paragraph 3, a Party may take such measures as are necessary to: 
</t>
        </r>
        <r>
          <rPr>
            <sz val="10"/>
            <color rgb="FF000000"/>
            <rFont val="Calibri"/>
            <family val="2"/>
            <scheme val="minor"/>
          </rPr>
          <t xml:space="preserve">(a) ensure the security and confidentiality of messages; or 
</t>
        </r>
        <r>
          <rPr>
            <sz val="10"/>
            <color rgb="FF000000"/>
            <rFont val="Calibri"/>
            <family val="2"/>
            <scheme val="minor"/>
          </rPr>
          <t xml:space="preserve">(b) protect the privacy of non-public personal data of subscribers to public telecommunications services, 
</t>
        </r>
        <r>
          <rPr>
            <sz val="10"/>
            <color rgb="FF000000"/>
            <rFont val="Calibri"/>
            <family val="2"/>
            <scheme val="minor"/>
          </rPr>
          <t xml:space="preserve">provided that such measures are not applied in a manner that would constitute a means of arbitrary or unjustifiable discrimination or disguised restriction on trade in services. 
</t>
        </r>
        <r>
          <rPr>
            <sz val="10"/>
            <color rgb="FF000000"/>
            <rFont val="Tahoma"/>
            <family val="2"/>
          </rPr>
          <t xml:space="preserve">
</t>
        </r>
        <r>
          <rPr>
            <sz val="10"/>
            <color rgb="FF000000"/>
            <rFont val="Tahoma"/>
            <family val="2"/>
          </rPr>
          <t xml:space="preserve">Art. 14.17
</t>
        </r>
        <r>
          <rPr>
            <b/>
            <sz val="10"/>
            <color rgb="FF000000"/>
            <rFont val="Calibri"/>
            <family val="2"/>
            <scheme val="minor"/>
          </rPr>
          <t xml:space="preserve">public telecommunications service </t>
        </r>
        <r>
          <rPr>
            <sz val="10"/>
            <color rgb="FF000000"/>
            <rFont val="Calibri"/>
            <family val="2"/>
            <scheme val="minor"/>
          </rPr>
          <t xml:space="preserve">means any telecommunications service that a Party requires, explicitly or in effect, to be offered to the public generally. Such services may include, </t>
        </r>
        <r>
          <rPr>
            <i/>
            <sz val="10"/>
            <color rgb="FF000000"/>
            <rFont val="Calibri"/>
            <family val="2"/>
            <scheme val="minor"/>
          </rPr>
          <t>inter alia</t>
        </r>
        <r>
          <rPr>
            <sz val="10"/>
            <color rgb="FF000000"/>
            <rFont val="Calibri"/>
            <family val="2"/>
            <scheme val="minor"/>
          </rPr>
          <t xml:space="preserve">, telephone and data transmission typically involving customer-supplied information between two or more points without any end-to-end change in the form or content of the customer’s information, but does not include information services 
</t>
        </r>
      </text>
    </comment>
    <comment ref="CS75" authorId="4" shapeId="0" xr:uid="{00000000-0006-0000-0000-00000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U75" authorId="2" shapeId="0" xr:uid="{00000000-0006-0000-0000-00000E030000}">
      <text>
        <r>
          <rPr>
            <b/>
            <sz val="9"/>
            <color indexed="81"/>
            <rFont val="Segoe UI"/>
            <family val="2"/>
          </rPr>
          <t>Schär Rahel:</t>
        </r>
        <r>
          <rPr>
            <sz val="9"/>
            <color indexed="81"/>
            <rFont val="Segoe UI"/>
            <family val="2"/>
          </rPr>
          <t xml:space="preserve">
Art. 16.1:2(c) and (d)</t>
        </r>
      </text>
    </comment>
    <comment ref="CV75" authorId="1" shapeId="0" xr:uid="{00000000-0006-0000-0000-00000F030000}">
      <text>
        <r>
          <rPr>
            <b/>
            <sz val="9"/>
            <color indexed="81"/>
            <rFont val="Segoe UI"/>
            <family val="2"/>
          </rPr>
          <t>Rahel Schär:</t>
        </r>
        <r>
          <rPr>
            <sz val="9"/>
            <color indexed="81"/>
            <rFont val="Segoe UI"/>
            <family val="2"/>
          </rPr>
          <t xml:space="preserve">
Art. 17.1:1-4</t>
        </r>
      </text>
    </comment>
    <comment ref="CW75" authorId="2" shapeId="0" xr:uid="{00000000-0006-0000-0000-000010030000}">
      <text>
        <r>
          <rPr>
            <b/>
            <sz val="9"/>
            <color indexed="81"/>
            <rFont val="Segoe UI"/>
            <family val="2"/>
          </rPr>
          <t>Schär Rahel:</t>
        </r>
        <r>
          <rPr>
            <sz val="9"/>
            <color indexed="81"/>
            <rFont val="Segoe UI"/>
            <family val="2"/>
          </rPr>
          <t xml:space="preserve">
Art. 16.1:6</t>
        </r>
      </text>
    </comment>
    <comment ref="CX75" authorId="2" shapeId="0" xr:uid="{00000000-0006-0000-0000-000011030000}">
      <text>
        <r>
          <rPr>
            <b/>
            <sz val="9"/>
            <color indexed="81"/>
            <rFont val="Segoe UI"/>
            <family val="2"/>
          </rPr>
          <t>Schär Rahel:</t>
        </r>
        <r>
          <rPr>
            <sz val="9"/>
            <color indexed="81"/>
            <rFont val="Segoe UI"/>
            <family val="2"/>
          </rPr>
          <t xml:space="preserve">
Art. 16.5:5, Art. 16.6:7</t>
        </r>
      </text>
    </comment>
    <comment ref="CY75" authorId="2" shapeId="0" xr:uid="{00000000-0006-0000-0000-000012030000}">
      <text>
        <r>
          <rPr>
            <b/>
            <sz val="9"/>
            <color indexed="81"/>
            <rFont val="Segoe UI"/>
            <family val="2"/>
          </rPr>
          <t>Schär Rahel:</t>
        </r>
        <r>
          <rPr>
            <sz val="9"/>
            <color indexed="81"/>
            <rFont val="Segoe UI"/>
            <family val="2"/>
          </rPr>
          <t xml:space="preserve">
Art. 16.7:8; Art. 16.7:4(e)-(h) for effective technological measures</t>
        </r>
      </text>
    </comment>
    <comment ref="DA75" authorId="2" shapeId="0" xr:uid="{00000000-0006-0000-0000-000013030000}">
      <text>
        <r>
          <rPr>
            <b/>
            <sz val="9"/>
            <color indexed="81"/>
            <rFont val="Segoe UI"/>
            <family val="2"/>
          </rPr>
          <t>Schär Rahel:</t>
        </r>
        <r>
          <rPr>
            <sz val="9"/>
            <color indexed="81"/>
            <rFont val="Segoe UI"/>
            <family val="2"/>
          </rPr>
          <t xml:space="preserve">
Art. 16.7:4</t>
        </r>
      </text>
    </comment>
    <comment ref="DB75" authorId="2" shapeId="0" xr:uid="{00000000-0006-0000-0000-000014030000}">
      <text>
        <r>
          <rPr>
            <b/>
            <sz val="9"/>
            <color indexed="81"/>
            <rFont val="Segoe UI"/>
            <family val="2"/>
          </rPr>
          <t>Schär Rahel:</t>
        </r>
        <r>
          <rPr>
            <sz val="9"/>
            <color indexed="81"/>
            <rFont val="Segoe UI"/>
            <family val="2"/>
          </rPr>
          <t xml:space="preserve">
Art. 16.7:5</t>
        </r>
      </text>
    </comment>
    <comment ref="DD75" authorId="2" shapeId="0" xr:uid="{00000000-0006-0000-0000-000015030000}">
      <text>
        <r>
          <rPr>
            <b/>
            <sz val="9"/>
            <color indexed="81"/>
            <rFont val="Segoe UI"/>
            <family val="2"/>
          </rPr>
          <t>Schär Rahel:</t>
        </r>
        <r>
          <rPr>
            <sz val="9"/>
            <color indexed="81"/>
            <rFont val="Segoe UI"/>
            <family val="2"/>
          </rPr>
          <t xml:space="preserve">
Art. 16.8</t>
        </r>
      </text>
    </comment>
    <comment ref="DE75" authorId="2" shapeId="0" xr:uid="{00000000-0006-0000-0000-000016030000}">
      <text>
        <r>
          <rPr>
            <b/>
            <sz val="9"/>
            <color rgb="FF000000"/>
            <rFont val="Segoe UI"/>
            <family val="2"/>
          </rPr>
          <t>Schär Rahel:</t>
        </r>
        <r>
          <rPr>
            <sz val="9"/>
            <color rgb="FF000000"/>
            <rFont val="Segoe UI"/>
            <family val="2"/>
          </rPr>
          <t xml:space="preserve">
</t>
        </r>
        <r>
          <rPr>
            <sz val="9"/>
            <color rgb="FF000000"/>
            <rFont val="Segoe UI"/>
            <family val="2"/>
          </rPr>
          <t>Art. 16.7:6</t>
        </r>
      </text>
    </comment>
    <comment ref="DF75" authorId="2" shapeId="0" xr:uid="{00000000-0006-0000-0000-000017030000}">
      <text>
        <r>
          <rPr>
            <b/>
            <sz val="9"/>
            <color indexed="81"/>
            <rFont val="Segoe UI"/>
            <family val="2"/>
          </rPr>
          <t>Schär Rahel:</t>
        </r>
        <r>
          <rPr>
            <sz val="9"/>
            <color indexed="81"/>
            <rFont val="Segoe UI"/>
            <family val="2"/>
          </rPr>
          <t xml:space="preserve">
Art. 16.4</t>
        </r>
      </text>
    </comment>
    <comment ref="DG75" authorId="2" shapeId="0" xr:uid="{00000000-0006-0000-0000-000018030000}">
      <text>
        <r>
          <rPr>
            <b/>
            <sz val="9"/>
            <color indexed="81"/>
            <rFont val="Segoe UI"/>
            <family val="2"/>
          </rPr>
          <t>Schär Rahel:</t>
        </r>
        <r>
          <rPr>
            <sz val="9"/>
            <color indexed="81"/>
            <rFont val="Segoe UI"/>
            <family val="2"/>
          </rPr>
          <t xml:space="preserve">
Art. 16.11:29, Limitations on Liability for Service Providers</t>
        </r>
      </text>
    </comment>
    <comment ref="DH75" authorId="2" shapeId="0" xr:uid="{00000000-0006-0000-0000-000019030000}">
      <text>
        <r>
          <rPr>
            <b/>
            <sz val="9"/>
            <color indexed="81"/>
            <rFont val="Segoe UI"/>
            <family val="2"/>
          </rPr>
          <t>Schär Rahel:</t>
        </r>
        <r>
          <rPr>
            <sz val="9"/>
            <color indexed="81"/>
            <rFont val="Segoe UI"/>
            <family val="2"/>
          </rPr>
          <t xml:space="preserve">
Art. 16.11:29, Limitations on Liability for Service Providers</t>
        </r>
      </text>
    </comment>
    <comment ref="DM75" authorId="2" shapeId="0" xr:uid="{00000000-0006-0000-0000-00001A030000}">
      <text>
        <r>
          <rPr>
            <b/>
            <sz val="9"/>
            <color indexed="81"/>
            <rFont val="Segoe UI"/>
            <family val="2"/>
          </rPr>
          <t>Schär Rahel:</t>
        </r>
        <r>
          <rPr>
            <sz val="9"/>
            <color indexed="81"/>
            <rFont val="Segoe UI"/>
            <family val="2"/>
          </rPr>
          <t xml:space="preserve">
Art. 16.5:4</t>
        </r>
      </text>
    </comment>
    <comment ref="DN75" authorId="2" shapeId="0" xr:uid="{00000000-0006-0000-0000-00001B030000}">
      <text>
        <r>
          <rPr>
            <b/>
            <sz val="9"/>
            <color indexed="81"/>
            <rFont val="Segoe UI"/>
            <family val="2"/>
          </rPr>
          <t>Schär Rahel:</t>
        </r>
        <r>
          <rPr>
            <sz val="9"/>
            <color indexed="81"/>
            <rFont val="Segoe UI"/>
            <family val="2"/>
          </rPr>
          <t xml:space="preserve">
Art. 16.5:2; Art. 16.6:2 for related rights</t>
        </r>
      </text>
    </comment>
    <comment ref="DQ75" authorId="4" shapeId="0" xr:uid="{00000000-0006-0000-0000-00001C030000}">
      <text>
        <r>
          <rPr>
            <b/>
            <sz val="10"/>
            <color rgb="FF000000"/>
            <rFont val="Tahoma"/>
            <family val="2"/>
          </rPr>
          <t>Rodrigo Polanco Lazo:</t>
        </r>
        <r>
          <rPr>
            <sz val="10"/>
            <color rgb="FF000000"/>
            <rFont val="Tahoma"/>
            <family val="2"/>
          </rPr>
          <t xml:space="preserve">
</t>
        </r>
        <r>
          <rPr>
            <sz val="10"/>
            <color rgb="FF000000"/>
            <rFont val="Tahoma"/>
            <family val="2"/>
          </rPr>
          <t xml:space="preserve">Annex 17.6
</t>
        </r>
        <r>
          <rPr>
            <sz val="10"/>
            <color rgb="FF000000"/>
            <rFont val="Tahoma"/>
            <family val="2"/>
          </rPr>
          <t xml:space="preserve">
</t>
        </r>
        <r>
          <rPr>
            <i/>
            <sz val="10"/>
            <color rgb="FF000000"/>
            <rFont val="Calibri"/>
            <family val="2"/>
          </rPr>
          <t>2. Cooperation and Capacity Building Priorities </t>
        </r>
        <r>
          <rPr>
            <sz val="10"/>
            <color rgb="FF000000"/>
            <rFont val="Calibri"/>
            <family val="2"/>
          </rPr>
          <t xml:space="preserve">
</t>
        </r>
        <r>
          <rPr>
            <sz val="10"/>
            <color rgb="FF000000"/>
            <rFont val="Tahoma"/>
            <family val="2"/>
          </rPr>
          <t xml:space="preserve">
</t>
        </r>
        <r>
          <rPr>
            <sz val="10"/>
            <color rgb="FF000000"/>
            <rFont val="Tahoma"/>
            <family val="2"/>
          </rPr>
          <t xml:space="preserve">
</t>
        </r>
        <r>
          <rPr>
            <i/>
            <sz val="10"/>
            <color rgb="FF000000"/>
            <rFont val="Calibri"/>
            <family val="2"/>
          </rPr>
          <t>3. Implementation of Cooperative Activities </t>
        </r>
        <r>
          <rPr>
            <sz val="10"/>
            <color rgb="FF000000"/>
            <rFont val="Calibri"/>
            <family val="2"/>
          </rPr>
          <t xml:space="preserve">
</t>
        </r>
        <r>
          <rPr>
            <sz val="10"/>
            <color rgb="FF000000"/>
            <rFont val="Calibri"/>
            <family val="2"/>
          </rPr>
          <t xml:space="preserve">The Parties shall use any means they deem appropriate to carry out activities pursued under paragraph 2, including: 
</t>
        </r>
        <r>
          <rPr>
            <sz val="10"/>
            <color rgb="FF000000"/>
            <rFont val="Tahoma"/>
            <family val="2"/>
          </rPr>
          <t xml:space="preserve">
</t>
        </r>
        <r>
          <rPr>
            <sz val="10"/>
            <color rgb="FF000000"/>
            <rFont val="Calibri"/>
            <family val="2"/>
          </rPr>
          <t xml:space="preserve">(h) exchanges on technology issues, including information systems. 
</t>
        </r>
      </text>
    </comment>
    <comment ref="DR75" authorId="4" shapeId="0" xr:uid="{00000000-0006-0000-0000-00001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9.1
</t>
        </r>
        <r>
          <rPr>
            <sz val="10"/>
            <color rgb="FF000000"/>
            <rFont val="Calibri"/>
            <family val="2"/>
            <scheme val="minor"/>
          </rPr>
          <t xml:space="preserve">3. For greater certainty relating to the procurement of digital products as defined in Article 15.8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as imposing obligations on a Party with respect to the procurement of digital products. 
</t>
        </r>
        <r>
          <rPr>
            <sz val="10"/>
            <color rgb="FF000000"/>
            <rFont val="Tahoma"/>
            <family val="2"/>
          </rPr>
          <t xml:space="preserve">
</t>
        </r>
        <r>
          <rPr>
            <sz val="10"/>
            <color rgb="FF000000"/>
            <rFont val="Tahoma"/>
            <family val="2"/>
          </rPr>
          <t xml:space="preserve">
</t>
        </r>
        <r>
          <rPr>
            <b/>
            <sz val="10"/>
            <color rgb="FF000000"/>
            <rFont val="Calibri"/>
            <family val="2"/>
            <scheme val="minor"/>
          </rPr>
          <t>Article 9.3: Publication of Procurement Information </t>
        </r>
        <r>
          <rPr>
            <sz val="10"/>
            <color rgb="FF000000"/>
            <rFont val="Calibri"/>
            <family val="2"/>
            <scheme val="minor"/>
          </rPr>
          <t xml:space="preserve">
</t>
        </r>
        <r>
          <rPr>
            <sz val="10"/>
            <color rgb="FF000000"/>
            <rFont val="Calibri"/>
            <family val="2"/>
            <scheme val="minor"/>
          </rPr>
          <t xml:space="preserve">1. Each Party shall promptly publish the following information relating to a covered procurement, and any modifications or additions to this information, in an electronic or paper medium that is widely disseminated and readily accessible to the public: 
</t>
        </r>
        <r>
          <rPr>
            <sz val="10"/>
            <color rgb="FF000000"/>
            <rFont val="Calibri"/>
            <family val="2"/>
            <scheme val="minor"/>
          </rPr>
          <t xml:space="preserve">(a) laws, regulations, and procedures; and 
</t>
        </r>
        <r>
          <rPr>
            <sz val="10"/>
            <color rgb="FF000000"/>
            <rFont val="Calibri"/>
            <family val="2"/>
            <scheme val="minor"/>
          </rPr>
          <t xml:space="preserve">(b) judicial decisions and administrative rulings of general application. 
</t>
        </r>
        <r>
          <rPr>
            <sz val="10"/>
            <color rgb="FF000000"/>
            <rFont val="Calibri"/>
            <family val="2"/>
            <scheme val="minor"/>
          </rPr>
          <t xml:space="preserve">2. Each Party shall, on request, provide to the other Party an explanation relating to such information. 
</t>
        </r>
        <r>
          <rPr>
            <sz val="10"/>
            <color rgb="FF000000"/>
            <rFont val="Tahoma"/>
            <family val="2"/>
          </rPr>
          <t xml:space="preserve">
</t>
        </r>
        <r>
          <rPr>
            <b/>
            <sz val="10"/>
            <color rgb="FF000000"/>
            <rFont val="Calibri"/>
            <family val="2"/>
            <scheme val="minor"/>
          </rPr>
          <t>Article 9.4: Publication of Notices </t>
        </r>
        <r>
          <rPr>
            <sz val="10"/>
            <color rgb="FF000000"/>
            <rFont val="Calibri"/>
            <family val="2"/>
            <scheme val="minor"/>
          </rPr>
          <t xml:space="preserve">
</t>
        </r>
        <r>
          <rPr>
            <i/>
            <sz val="10"/>
            <color rgb="FF000000"/>
            <rFont val="Calibri"/>
            <family val="2"/>
            <scheme val="minor"/>
          </rPr>
          <t>Notice of Intended Procurement </t>
        </r>
        <r>
          <rPr>
            <sz val="10"/>
            <color rgb="FF000000"/>
            <rFont val="Calibri"/>
            <family val="2"/>
            <scheme val="minor"/>
          </rPr>
          <t xml:space="preserve">
</t>
        </r>
        <r>
          <rPr>
            <sz val="10"/>
            <color rgb="FF000000"/>
            <rFont val="Calibri"/>
            <family val="2"/>
            <scheme val="minor"/>
          </rPr>
          <t xml:space="preserve">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t>
        </r>
        <r>
          <rPr>
            <sz val="10"/>
            <color rgb="FF000000"/>
            <rFont val="Tahoma"/>
            <family val="2"/>
          </rPr>
          <t xml:space="preserve">
</t>
        </r>
        <r>
          <rPr>
            <sz val="10"/>
            <color rgb="FF000000"/>
            <rFont val="Tahoma"/>
            <family val="2"/>
          </rPr>
          <t xml:space="preserve">Art. 9.5
</t>
        </r>
        <r>
          <rPr>
            <sz val="10"/>
            <color rgb="FF000000"/>
            <rFont val="Calibri"/>
            <family val="2"/>
            <scheme val="minor"/>
          </rPr>
          <t xml:space="preserve">3. A procuring entity may reduce the time limit for submission of tenders by up to 10 days where the entity publishes a notice of intended procurement in accordance with Article 9.4 in an electronic medium and concurrently provides the tender documentation in an electronic medium. 
</t>
        </r>
        <r>
          <rPr>
            <sz val="10"/>
            <color rgb="FF000000"/>
            <rFont val="Calibri"/>
            <family val="2"/>
            <scheme val="minor"/>
          </rPr>
          <t xml:space="preserve">
</t>
        </r>
        <r>
          <rPr>
            <sz val="10"/>
            <color rgb="FF000000"/>
            <rFont val="Calibri"/>
            <family val="2"/>
            <scheme val="minor"/>
          </rPr>
          <t xml:space="preserve">Art. 9.7
</t>
        </r>
        <r>
          <rPr>
            <sz val="10"/>
            <color rgb="FF000000"/>
            <rFont val="Calibri"/>
            <family val="2"/>
            <scheme val="minor"/>
          </rPr>
          <t xml:space="preserve">3. A procuring entity may establish a multi-use list provided that the entity annually publishes or otherwise makes available continuously in electronic form a notice inviting interested suppliers to apply for inclusion on the list. 
</t>
        </r>
        <r>
          <rPr>
            <sz val="10"/>
            <color rgb="FF000000"/>
            <rFont val="Calibri"/>
            <family val="2"/>
            <scheme val="minor"/>
          </rPr>
          <t xml:space="preserve">
</t>
        </r>
        <r>
          <rPr>
            <sz val="10"/>
            <color rgb="FF000000"/>
            <rFont val="Calibri"/>
            <family val="2"/>
            <scheme val="minor"/>
          </rPr>
          <t xml:space="preserve">Art. 9.9
</t>
        </r>
        <r>
          <rPr>
            <sz val="10"/>
            <color rgb="FF000000"/>
            <rFont val="Calibri"/>
            <family val="2"/>
            <scheme val="minor"/>
          </rPr>
          <t xml:space="preserve">8. Not later than 60 days after an award, a procuring entity shall publish in an officially designated publication, which may be in either an electronic or paper medium, a notice that includes at least the following information about the contract: 
</t>
        </r>
        <r>
          <rPr>
            <sz val="10"/>
            <color rgb="FF000000"/>
            <rFont val="Calibri"/>
            <family val="2"/>
            <scheme val="minor"/>
          </rPr>
          <t xml:space="preserve">
</t>
        </r>
        <r>
          <rPr>
            <b/>
            <sz val="10"/>
            <color rgb="FF000000"/>
            <rFont val="Calibri"/>
            <family val="2"/>
            <scheme val="minor"/>
          </rPr>
          <t>Article 9.15: Committee on Procurement </t>
        </r>
        <r>
          <rPr>
            <sz val="10"/>
            <color rgb="FF000000"/>
            <rFont val="Calibri"/>
            <family val="2"/>
            <scheme val="minor"/>
          </rPr>
          <t xml:space="preserve">
</t>
        </r>
        <r>
          <rPr>
            <sz val="10"/>
            <color rgb="FF000000"/>
            <rFont val="Calibri"/>
            <family val="2"/>
            <scheme val="minor"/>
          </rPr>
          <t xml:space="preserve">The Parties hereby establish a Committee on Procurement comprising representatives of each Party. On request of a Party, the Committee shall meet to address matters related to the implementation of this Chapter, such as: 
</t>
        </r>
        <r>
          <rPr>
            <sz val="10"/>
            <color rgb="FF000000"/>
            <rFont val="Calibri"/>
            <family val="2"/>
            <scheme val="minor"/>
          </rPr>
          <t xml:space="preserve">(a) cooperation relating to the development and use of electronic communications in government procurement systems, including developments that may allow procuring entities to reduce the time limits for tendering set out in Article 9.5.2; 
</t>
        </r>
        <r>
          <rPr>
            <sz val="10"/>
            <color rgb="FF000000"/>
            <rFont val="Calibri"/>
            <family val="2"/>
            <scheme val="minor"/>
          </rPr>
          <t xml:space="preserve">
</t>
        </r>
        <r>
          <rPr>
            <sz val="10"/>
            <color rgb="FF000000"/>
            <rFont val="Tahoma"/>
            <family val="2"/>
          </rPr>
          <t xml:space="preserve">
</t>
        </r>
      </text>
    </comment>
    <comment ref="DT75" authorId="4" shapeId="0" xr:uid="{00000000-0006-0000-0000-00001E030000}">
      <text>
        <r>
          <rPr>
            <b/>
            <sz val="10"/>
            <color rgb="FF000000"/>
            <rFont val="Tahoma"/>
            <family val="2"/>
          </rPr>
          <t>Rodrigo Polanco Lazo:</t>
        </r>
        <r>
          <rPr>
            <sz val="10"/>
            <color rgb="FF000000"/>
            <rFont val="Tahoma"/>
            <family val="2"/>
          </rPr>
          <t xml:space="preserve">
</t>
        </r>
        <r>
          <rPr>
            <sz val="10"/>
            <color rgb="FF000000"/>
            <rFont val="Calibri"/>
            <family val="2"/>
            <scheme val="minor"/>
          </rPr>
          <t>Art.</t>
        </r>
        <r>
          <rPr>
            <sz val="10"/>
            <color rgb="FF000000"/>
            <rFont val="Calibri"/>
            <family val="2"/>
            <scheme val="minor"/>
          </rPr>
          <t xml:space="preserve"> 5,3</t>
        </r>
        <r>
          <rPr>
            <sz val="10"/>
            <color rgb="FF000000"/>
            <rFont val="Calibri"/>
            <family val="2"/>
            <scheme val="minor"/>
          </rPr>
          <t xml:space="preserve">
</t>
        </r>
        <r>
          <rPr>
            <sz val="10"/>
            <color rgb="FF000000"/>
            <rFont val="Calibri"/>
            <family val="2"/>
            <scheme val="minor"/>
          </rPr>
          <t xml:space="preserve">Each Party shall endeavor to use information technology that expedites procedures for the release of goods. When deciding on the information technology to be used for this purpose, each Party shall: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c) provide for electronic submission and processing of information and data before arrival of the shipment to allow for the release of goods on arrival; 
</t>
        </r>
        <r>
          <rPr>
            <sz val="10"/>
            <color rgb="FF000000"/>
            <rFont val="Calibri"/>
            <family val="2"/>
            <scheme val="minor"/>
          </rPr>
          <t xml:space="preserve">(e) work towards developing compatible electronic systems among the Parties’ customs authorities, to facilitate government to government exchange of international trade data; and 
</t>
        </r>
        <r>
          <rPr>
            <sz val="10"/>
            <color rgb="FF000000"/>
            <rFont val="Calibri"/>
            <family val="2"/>
            <scheme val="minor"/>
          </rPr>
          <t xml:space="preserve">(f) work towards developing a set of common data elements and processes in accordance with World Customs Organization (WCO) Customs Data Model and related WCO recommendations and guidelines. 
</t>
        </r>
      </text>
    </comment>
    <comment ref="DU75" authorId="0" shapeId="0" xr:uid="{00000000-0006-0000-0000-00001F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A76" authorId="3" shapeId="0" xr:uid="{00000000-0006-0000-0000-000020030000}">
      <text>
        <r>
          <rPr>
            <b/>
            <sz val="9"/>
            <color indexed="81"/>
            <rFont val="Tahoma"/>
            <family val="2"/>
          </rPr>
          <t>Rodrigo Polanco:</t>
        </r>
        <r>
          <rPr>
            <sz val="9"/>
            <color indexed="81"/>
            <rFont val="Tahoma"/>
            <family val="2"/>
          </rPr>
          <t xml:space="preserve">
Art. 12.4:1</t>
        </r>
      </text>
    </comment>
    <comment ref="AB76" authorId="3" shapeId="0" xr:uid="{00000000-0006-0000-0000-000021030000}">
      <text>
        <r>
          <rPr>
            <b/>
            <sz val="9"/>
            <color indexed="81"/>
            <rFont val="Tahoma"/>
            <family val="2"/>
          </rPr>
          <t>Rodrigo Polanco:</t>
        </r>
        <r>
          <rPr>
            <sz val="9"/>
            <color indexed="81"/>
            <rFont val="Tahoma"/>
            <family val="2"/>
          </rPr>
          <t xml:space="preserve">
Art. 12.4:2</t>
        </r>
      </text>
    </comment>
    <comment ref="AE76" authorId="3" shapeId="0" xr:uid="{00000000-0006-0000-0000-00002203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10"/>
            <color rgb="FF000000"/>
            <rFont val="Calibri"/>
            <family val="2"/>
            <scheme val="minor"/>
          </rPr>
          <t>Art. 12.1.3</t>
        </r>
        <r>
          <rPr>
            <sz val="10"/>
            <color rgb="FF000000"/>
            <rFont val="Calibri"/>
            <family val="2"/>
            <scheme val="minor"/>
          </rPr>
          <t xml:space="preserve">
</t>
        </r>
        <r>
          <rPr>
            <sz val="10"/>
            <color rgb="FF000000"/>
            <rFont val="Calibri"/>
            <family val="2"/>
            <scheme val="minor"/>
          </rPr>
          <t>This Chapter is subject to any other provisions, exceptions or non-conforming measures set forth in other chapters or annexes to this Agreement that are relevant.</t>
        </r>
        <r>
          <rPr>
            <sz val="10"/>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Art. 12.2 (applicability of services chapter)</t>
        </r>
      </text>
    </comment>
    <comment ref="AG76" authorId="3" shapeId="0" xr:uid="{00000000-0006-0000-0000-000023030000}">
      <text>
        <r>
          <rPr>
            <b/>
            <sz val="9"/>
            <color indexed="81"/>
            <rFont val="Tahoma"/>
            <family val="2"/>
          </rPr>
          <t>Rodrigo Polanco:</t>
        </r>
        <r>
          <rPr>
            <sz val="9"/>
            <color indexed="81"/>
            <rFont val="Tahoma"/>
            <family val="2"/>
          </rPr>
          <t xml:space="preserve">
Telecommunications
National Treatment (Art. 10.2)
Market Acess (Art. 10.5)</t>
        </r>
      </text>
    </comment>
    <comment ref="AH76" authorId="3" shapeId="0" xr:uid="{00000000-0006-0000-0000-000024030000}">
      <text>
        <r>
          <rPr>
            <b/>
            <sz val="9"/>
            <color indexed="81"/>
            <rFont val="Tahoma"/>
            <family val="2"/>
          </rPr>
          <t>Rodrigo Polanco:</t>
        </r>
        <r>
          <rPr>
            <sz val="9"/>
            <color indexed="81"/>
            <rFont val="Tahoma"/>
            <family val="2"/>
          </rPr>
          <t xml:space="preserve">
Telecommunications
National Treatment (Art. 10.2)
Market Acess (Art. 10.5)</t>
        </r>
      </text>
    </comment>
    <comment ref="AI76" authorId="3" shapeId="0" xr:uid="{00000000-0006-0000-0000-000025030000}">
      <text>
        <r>
          <rPr>
            <b/>
            <sz val="9"/>
            <color indexed="81"/>
            <rFont val="Tahoma"/>
            <family val="2"/>
          </rPr>
          <t>Rodrigo Polanco:</t>
        </r>
        <r>
          <rPr>
            <sz val="9"/>
            <color indexed="81"/>
            <rFont val="Tahoma"/>
            <family val="2"/>
          </rPr>
          <t xml:space="preserve">
Art. 12.1.1</t>
        </r>
      </text>
    </comment>
    <comment ref="AK76" authorId="3" shapeId="0" xr:uid="{00000000-0006-0000-0000-000026030000}">
      <text>
        <r>
          <rPr>
            <b/>
            <sz val="9"/>
            <color indexed="81"/>
            <rFont val="Tahoma"/>
            <family val="2"/>
          </rPr>
          <t>Rodrigo Polanco:</t>
        </r>
        <r>
          <rPr>
            <sz val="9"/>
            <color indexed="81"/>
            <rFont val="Tahoma"/>
            <family val="2"/>
          </rPr>
          <t xml:space="preserve">
Art. 12.3</t>
        </r>
      </text>
    </comment>
    <comment ref="AL76" authorId="3" shapeId="0" xr:uid="{00000000-0006-0000-0000-000027030000}">
      <text>
        <r>
          <rPr>
            <b/>
            <sz val="9"/>
            <color indexed="81"/>
            <rFont val="Tahoma"/>
            <family val="2"/>
          </rPr>
          <t>Rodrigo Polanco:</t>
        </r>
        <r>
          <rPr>
            <sz val="9"/>
            <color indexed="81"/>
            <rFont val="Tahoma"/>
            <family val="2"/>
          </rPr>
          <t xml:space="preserve">
Art. 12.3.2</t>
        </r>
      </text>
    </comment>
    <comment ref="AM76" authorId="3" shapeId="0" xr:uid="{00000000-0006-0000-0000-000028030000}">
      <text>
        <r>
          <rPr>
            <b/>
            <sz val="9"/>
            <color indexed="81"/>
            <rFont val="Tahoma"/>
            <family val="2"/>
          </rPr>
          <t>Rodrigo Polanco:</t>
        </r>
        <r>
          <rPr>
            <sz val="9"/>
            <color indexed="81"/>
            <rFont val="Tahoma"/>
            <family val="2"/>
          </rPr>
          <t xml:space="preserve">
Chapt. 16</t>
        </r>
      </text>
    </comment>
    <comment ref="AS76" authorId="3" shapeId="0" xr:uid="{00000000-0006-0000-0000-000029030000}">
      <text>
        <r>
          <rPr>
            <b/>
            <sz val="9"/>
            <color rgb="FF000000"/>
            <rFont val="Tahoma"/>
            <family val="2"/>
          </rPr>
          <t>Rodrigo Polanco:</t>
        </r>
        <r>
          <rPr>
            <sz val="9"/>
            <color rgb="FF000000"/>
            <rFont val="Tahoma"/>
            <family val="2"/>
          </rPr>
          <t xml:space="preserve">
</t>
        </r>
        <r>
          <rPr>
            <sz val="9"/>
            <color rgb="FF000000"/>
            <rFont val="Tahoma"/>
            <family val="2"/>
          </rPr>
          <t>Art. 12.5(b)</t>
        </r>
      </text>
    </comment>
    <comment ref="AT76" authorId="3" shapeId="0" xr:uid="{00000000-0006-0000-0000-00002A030000}">
      <text>
        <r>
          <rPr>
            <b/>
            <sz val="9"/>
            <color rgb="FF000000"/>
            <rFont val="Tahoma"/>
            <family val="2"/>
          </rPr>
          <t>Rodrigo Polanco:</t>
        </r>
        <r>
          <rPr>
            <sz val="9"/>
            <color rgb="FF000000"/>
            <rFont val="Tahoma"/>
            <family val="2"/>
          </rPr>
          <t xml:space="preserve">
</t>
        </r>
        <r>
          <rPr>
            <sz val="9"/>
            <color rgb="FF000000"/>
            <rFont val="Tahoma"/>
            <family val="2"/>
          </rPr>
          <t>Art. 12.5(d), cooperation</t>
        </r>
      </text>
    </comment>
    <comment ref="AU76" authorId="3" shapeId="0" xr:uid="{00000000-0006-0000-0000-00002B030000}">
      <text>
        <r>
          <rPr>
            <b/>
            <sz val="9"/>
            <color rgb="FF000000"/>
            <rFont val="Tahoma"/>
            <family val="2"/>
          </rPr>
          <t>Rodrigo Polanco:</t>
        </r>
        <r>
          <rPr>
            <sz val="9"/>
            <color rgb="FF000000"/>
            <rFont val="Tahoma"/>
            <family val="2"/>
          </rPr>
          <t xml:space="preserve">
</t>
        </r>
        <r>
          <rPr>
            <sz val="9"/>
            <color rgb="FF000000"/>
            <rFont val="Tahoma"/>
            <family val="2"/>
          </rPr>
          <t>Art. 12.5(c) , cooperation</t>
        </r>
      </text>
    </comment>
    <comment ref="AV76" authorId="3" shapeId="0" xr:uid="{00000000-0006-0000-0000-00002C030000}">
      <text>
        <r>
          <rPr>
            <b/>
            <sz val="9"/>
            <color rgb="FF000000"/>
            <rFont val="Tahoma"/>
            <family val="2"/>
          </rPr>
          <t>Rodrigo Polanco:</t>
        </r>
        <r>
          <rPr>
            <sz val="9"/>
            <color rgb="FF000000"/>
            <rFont val="Tahoma"/>
            <family val="2"/>
          </rPr>
          <t xml:space="preserve">
</t>
        </r>
        <r>
          <rPr>
            <sz val="9"/>
            <color rgb="FF000000"/>
            <rFont val="Tahoma"/>
            <family val="2"/>
          </rPr>
          <t>Art. 12.5(a), cooperation</t>
        </r>
      </text>
    </comment>
    <comment ref="AW76" authorId="3" shapeId="0" xr:uid="{00000000-0006-0000-0000-00002D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AY76" authorId="3" shapeId="0" xr:uid="{00000000-0006-0000-0000-00002E030000}">
      <text>
        <r>
          <rPr>
            <b/>
            <sz val="9"/>
            <color indexed="81"/>
            <rFont val="Tahoma"/>
            <family val="2"/>
          </rPr>
          <t>Rodrigo Polanco:</t>
        </r>
        <r>
          <rPr>
            <sz val="9"/>
            <color indexed="81"/>
            <rFont val="Tahoma"/>
            <family val="2"/>
          </rPr>
          <t xml:space="preserve">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t>
        </r>
      </text>
    </comment>
    <comment ref="AZ76" authorId="3" shapeId="0" xr:uid="{00000000-0006-0000-0000-00002F030000}">
      <text>
        <r>
          <rPr>
            <b/>
            <sz val="9"/>
            <color rgb="FF000000"/>
            <rFont val="Tahoma"/>
            <family val="2"/>
          </rPr>
          <t>Rodrigo Polanco:</t>
        </r>
        <r>
          <rPr>
            <sz val="9"/>
            <color rgb="FF000000"/>
            <rFont val="Tahoma"/>
            <family val="2"/>
          </rPr>
          <t xml:space="preserve">
</t>
        </r>
        <r>
          <rPr>
            <sz val="9"/>
            <color rgb="FF000000"/>
            <rFont val="Tahoma"/>
            <family val="2"/>
          </rPr>
          <t xml:space="preserve">Hard Art. 12.7, 
</t>
        </r>
        <r>
          <rPr>
            <sz val="9"/>
            <color rgb="FF000000"/>
            <rFont val="Tahoma"/>
            <family val="2"/>
          </rPr>
          <t xml:space="preserve">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t>
        </r>
        <r>
          <rPr>
            <sz val="9"/>
            <color rgb="FF000000"/>
            <rFont val="Tahoma"/>
            <family val="2"/>
          </rPr>
          <t xml:space="preserve">
</t>
        </r>
        <r>
          <rPr>
            <sz val="9"/>
            <color rgb="FF000000"/>
            <rFont val="Tahoma"/>
            <family val="2"/>
          </rPr>
          <t xml:space="preserve">Soft 
</t>
        </r>
        <r>
          <rPr>
            <sz val="9"/>
            <color rgb="FF000000"/>
            <rFont val="Tahoma"/>
            <family val="2"/>
          </rPr>
          <t>Art. 12.5(b), cooperation</t>
        </r>
      </text>
    </comment>
    <comment ref="BA76" authorId="3" shapeId="0" xr:uid="{00000000-0006-0000-0000-000030030000}">
      <text>
        <r>
          <rPr>
            <b/>
            <sz val="9"/>
            <color indexed="81"/>
            <rFont val="Tahoma"/>
            <family val="2"/>
          </rPr>
          <t>Rodrigo Polanco:</t>
        </r>
        <r>
          <rPr>
            <sz val="9"/>
            <color indexed="81"/>
            <rFont val="Tahoma"/>
            <family val="2"/>
          </rPr>
          <t xml:space="preserve">
Chile-Colombia FTA, art. 12.5(e)</t>
        </r>
      </text>
    </comment>
    <comment ref="BB76" authorId="3" shapeId="0" xr:uid="{00000000-0006-0000-0000-000031030000}">
      <text>
        <r>
          <rPr>
            <b/>
            <sz val="9"/>
            <color indexed="81"/>
            <rFont val="Tahoma"/>
            <family val="2"/>
          </rPr>
          <t>Rodrigo Polanco:</t>
        </r>
        <r>
          <rPr>
            <sz val="9"/>
            <color indexed="81"/>
            <rFont val="Tahoma"/>
            <family val="2"/>
          </rPr>
          <t xml:space="preserve">
Art. 12.5(b), cooperation</t>
        </r>
      </text>
    </comment>
    <comment ref="BC76" authorId="3" shapeId="0" xr:uid="{00000000-0006-0000-0000-000032030000}">
      <text>
        <r>
          <rPr>
            <b/>
            <sz val="9"/>
            <color indexed="81"/>
            <rFont val="Tahoma"/>
            <family val="2"/>
          </rPr>
          <t>Rodrigo Polanco:</t>
        </r>
        <r>
          <rPr>
            <sz val="9"/>
            <color indexed="81"/>
            <rFont val="Tahoma"/>
            <family val="2"/>
          </rPr>
          <t xml:space="preserve">
Art. 12.6, Art. 12.5(b), cooperation</t>
        </r>
      </text>
    </comment>
    <comment ref="BD76" authorId="0" shapeId="0" xr:uid="{00000000-0006-0000-0000-000033030000}">
      <text>
        <r>
          <rPr>
            <b/>
            <sz val="9"/>
            <color indexed="81"/>
            <rFont val="Tahoma"/>
            <family val="2"/>
          </rPr>
          <t>Polanco Rodrigo:</t>
        </r>
        <r>
          <rPr>
            <sz val="9"/>
            <color indexed="81"/>
            <rFont val="Tahoma"/>
            <family val="2"/>
          </rPr>
          <t xml:space="preserve">
Art. 12.5(b), cooperation</t>
        </r>
      </text>
    </comment>
    <comment ref="BF76" authorId="0" shapeId="0" xr:uid="{00000000-0006-0000-0000-000034030000}">
      <text>
        <r>
          <rPr>
            <b/>
            <sz val="9"/>
            <color indexed="81"/>
            <rFont val="Tahoma"/>
            <family val="2"/>
          </rPr>
          <t>Polanco Rodrigo:</t>
        </r>
        <r>
          <rPr>
            <sz val="9"/>
            <color indexed="81"/>
            <rFont val="Tahoma"/>
            <family val="2"/>
          </rPr>
          <t xml:space="preserve">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t>
        </r>
      </text>
    </comment>
    <comment ref="BR76" authorId="3" shapeId="0" xr:uid="{00000000-0006-0000-0000-000035030000}">
      <text>
        <r>
          <rPr>
            <b/>
            <sz val="9"/>
            <color rgb="FF000000"/>
            <rFont val="Tahoma"/>
            <family val="2"/>
          </rPr>
          <t>Rodrigo Polanco:</t>
        </r>
        <r>
          <rPr>
            <sz val="9"/>
            <color rgb="FF000000"/>
            <rFont val="Tahoma"/>
            <family val="2"/>
          </rPr>
          <t xml:space="preserve">
</t>
        </r>
        <r>
          <rPr>
            <sz val="9"/>
            <color rgb="FF000000"/>
            <rFont val="Tahoma"/>
            <family val="2"/>
          </rPr>
          <t>Art. 12.5</t>
        </r>
      </text>
    </comment>
    <comment ref="BS76" authorId="3" shapeId="0" xr:uid="{00000000-0006-0000-0000-000036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BW76" authorId="3" shapeId="0" xr:uid="{00000000-0006-0000-0000-000037030000}">
      <text>
        <r>
          <rPr>
            <b/>
            <sz val="9"/>
            <color indexed="81"/>
            <rFont val="Tahoma"/>
            <family val="2"/>
          </rPr>
          <t>Rodrigo Polanco:</t>
        </r>
        <r>
          <rPr>
            <sz val="9"/>
            <color indexed="81"/>
            <rFont val="Tahoma"/>
            <family val="2"/>
          </rPr>
          <t xml:space="preserve">
Art 12.1.3 makes applicable exceptions from other chapters or annexes that are deemed "pertinent"</t>
        </r>
      </text>
    </comment>
    <comment ref="BY76" authorId="0" shapeId="0" xr:uid="{00000000-0006-0000-0000-000038030000}">
      <text>
        <r>
          <rPr>
            <b/>
            <sz val="9"/>
            <color indexed="81"/>
            <rFont val="Tahoma"/>
            <family val="2"/>
          </rPr>
          <t>Polanco Rodrigo:</t>
        </r>
        <r>
          <rPr>
            <sz val="9"/>
            <color indexed="81"/>
            <rFont val="Tahoma"/>
            <family val="2"/>
          </rPr>
          <t xml:space="preserve">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t>
        </r>
      </text>
    </comment>
    <comment ref="BZ76" authorId="3" shapeId="0" xr:uid="{00000000-0006-0000-0000-000039030000}">
      <text>
        <r>
          <rPr>
            <b/>
            <sz val="9"/>
            <color indexed="81"/>
            <rFont val="Tahoma"/>
            <family val="2"/>
          </rPr>
          <t>Rodrigo Polanco:</t>
        </r>
        <r>
          <rPr>
            <sz val="9"/>
            <color indexed="81"/>
            <rFont val="Tahoma"/>
            <family val="2"/>
          </rPr>
          <t xml:space="preserve">
Art. 12.1.2  (parties can impose taxes on digital products in a manner that is consistent with the treaty)</t>
        </r>
      </text>
    </comment>
    <comment ref="CA76" authorId="3" shapeId="0" xr:uid="{00000000-0006-0000-0000-00003A030000}">
      <text>
        <r>
          <rPr>
            <b/>
            <sz val="9"/>
            <color indexed="81"/>
            <rFont val="Tahoma"/>
            <family val="2"/>
          </rPr>
          <t>Rodrigo Polanco:</t>
        </r>
        <r>
          <rPr>
            <sz val="9"/>
            <color indexed="81"/>
            <rFont val="Tahoma"/>
            <family val="2"/>
          </rPr>
          <t xml:space="preserve">
Art. 12.8 fn 4</t>
        </r>
      </text>
    </comment>
    <comment ref="CB76" authorId="3" shapeId="0" xr:uid="{00000000-0006-0000-0000-00003B030000}">
      <text>
        <r>
          <rPr>
            <b/>
            <sz val="9"/>
            <color indexed="81"/>
            <rFont val="Tahoma"/>
            <family val="2"/>
          </rPr>
          <t>Rodrigo Polanco:</t>
        </r>
        <r>
          <rPr>
            <sz val="9"/>
            <color indexed="81"/>
            <rFont val="Tahoma"/>
            <family val="2"/>
          </rPr>
          <t xml:space="preserve">
Art. 12.1.3, referring to other pertinent chapters and Art. 12.2</t>
        </r>
      </text>
    </comment>
    <comment ref="CL76" authorId="3" shapeId="0" xr:uid="{00000000-0006-0000-0000-00003C030000}">
      <text>
        <r>
          <rPr>
            <b/>
            <sz val="9"/>
            <color indexed="81"/>
            <rFont val="Tahoma"/>
            <family val="2"/>
          </rPr>
          <t>Rodrigo Polanco:</t>
        </r>
        <r>
          <rPr>
            <sz val="9"/>
            <color indexed="81"/>
            <rFont val="Tahoma"/>
            <family val="2"/>
          </rPr>
          <t xml:space="preserve">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t>
        </r>
      </text>
    </comment>
    <comment ref="DR76" authorId="3" shapeId="0" xr:uid="{00000000-0006-0000-0000-00003D030000}">
      <text>
        <r>
          <rPr>
            <b/>
            <sz val="9"/>
            <color indexed="81"/>
            <rFont val="Tahoma"/>
            <family val="2"/>
          </rPr>
          <t>Rodrigo Polanco:</t>
        </r>
        <r>
          <rPr>
            <sz val="9"/>
            <color indexed="81"/>
            <rFont val="Tahoma"/>
            <family val="2"/>
          </rPr>
          <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t>
        </r>
      </text>
    </comment>
    <comment ref="DT76" authorId="3" shapeId="0" xr:uid="{00000000-0006-0000-0000-00003E030000}">
      <text>
        <r>
          <rPr>
            <b/>
            <sz val="9"/>
            <color indexed="81"/>
            <rFont val="Tahoma"/>
            <family val="2"/>
          </rPr>
          <t>Rodrigo Polanco:</t>
        </r>
        <r>
          <rPr>
            <sz val="9"/>
            <color indexed="81"/>
            <rFont val="Tahoma"/>
            <family val="2"/>
          </rPr>
          <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t>
        </r>
      </text>
    </comment>
    <comment ref="BR77" authorId="3" shapeId="0" xr:uid="{00000000-0006-0000-0000-00003F030000}">
      <text>
        <r>
          <rPr>
            <b/>
            <sz val="9"/>
            <color rgb="FF000000"/>
            <rFont val="Tahoma"/>
            <family val="2"/>
          </rPr>
          <t>Rodrigo Polanco:</t>
        </r>
        <r>
          <rPr>
            <sz val="9"/>
            <color rgb="FF000000"/>
            <rFont val="Tahoma"/>
            <family val="2"/>
          </rPr>
          <t xml:space="preserve">
</t>
        </r>
        <r>
          <rPr>
            <sz val="9"/>
            <color rgb="FF000000"/>
            <rFont val="Tahoma"/>
            <family val="2"/>
          </rPr>
          <t>Art. 28</t>
        </r>
      </text>
    </comment>
    <comment ref="CU77" authorId="1" shapeId="0" xr:uid="{00000000-0006-0000-0000-000040030000}">
      <text>
        <r>
          <rPr>
            <b/>
            <sz val="9"/>
            <color indexed="81"/>
            <rFont val="Segoe UI"/>
            <family val="2"/>
          </rPr>
          <t>Rahel Schär:</t>
        </r>
        <r>
          <rPr>
            <sz val="9"/>
            <color indexed="81"/>
            <rFont val="Segoe UI"/>
            <family val="2"/>
          </rPr>
          <t xml:space="preserve">
Annex 1 Art. 38:2 and 3, Annex 7, all but UNMIK/Kosovo which is to accede</t>
        </r>
      </text>
    </comment>
    <comment ref="CV77" authorId="1" shapeId="0" xr:uid="{00000000-0006-0000-0000-000041030000}">
      <text>
        <r>
          <rPr>
            <b/>
            <sz val="9"/>
            <color indexed="81"/>
            <rFont val="Segoe UI"/>
            <family val="2"/>
          </rPr>
          <t>Rahel Schär:</t>
        </r>
        <r>
          <rPr>
            <sz val="9"/>
            <color indexed="81"/>
            <rFont val="Segoe UI"/>
            <family val="2"/>
          </rPr>
          <t xml:space="preserve">
Annex 1 Art. 28:2, Annex 7</t>
        </r>
      </text>
    </comment>
    <comment ref="CW77" authorId="1" shapeId="0" xr:uid="{00000000-0006-0000-0000-000042030000}">
      <text>
        <r>
          <rPr>
            <b/>
            <sz val="9"/>
            <color indexed="81"/>
            <rFont val="Segoe UI"/>
            <family val="2"/>
          </rPr>
          <t>Rahel Schär:</t>
        </r>
        <r>
          <rPr>
            <sz val="9"/>
            <color indexed="81"/>
            <rFont val="Segoe UI"/>
            <family val="2"/>
          </rPr>
          <t xml:space="preserve">
Annex 1 Art. 38</t>
        </r>
      </text>
    </comment>
    <comment ref="CV78" authorId="2" shapeId="0" xr:uid="{00000000-0006-0000-0000-000043030000}">
      <text>
        <r>
          <rPr>
            <b/>
            <sz val="9"/>
            <color indexed="81"/>
            <rFont val="Segoe UI"/>
            <family val="2"/>
          </rPr>
          <t>Schär Rahel:</t>
        </r>
        <r>
          <rPr>
            <sz val="9"/>
            <color indexed="81"/>
            <rFont val="Segoe UI"/>
            <family val="2"/>
          </rPr>
          <t xml:space="preserve">
Annex V Art. 2</t>
        </r>
      </text>
    </comment>
    <comment ref="CW78" authorId="2" shapeId="0" xr:uid="{00000000-0006-0000-0000-000044030000}">
      <text>
        <r>
          <rPr>
            <b/>
            <sz val="9"/>
            <color indexed="81"/>
            <rFont val="Segoe UI"/>
            <family val="2"/>
          </rPr>
          <t>Schär Rahel:</t>
        </r>
        <r>
          <rPr>
            <sz val="9"/>
            <color indexed="81"/>
            <rFont val="Segoe UI"/>
            <family val="2"/>
          </rPr>
          <t xml:space="preserve">
Annex V Art. 2(a)</t>
        </r>
      </text>
    </comment>
    <comment ref="DC78" authorId="2" shapeId="0" xr:uid="{00000000-0006-0000-0000-000045030000}">
      <text>
        <r>
          <rPr>
            <b/>
            <sz val="9"/>
            <color indexed="81"/>
            <rFont val="Segoe UI"/>
            <family val="2"/>
          </rPr>
          <t>Schär Rahel:</t>
        </r>
        <r>
          <rPr>
            <sz val="9"/>
            <color indexed="81"/>
            <rFont val="Segoe UI"/>
            <family val="2"/>
          </rPr>
          <t xml:space="preserve">
Art. 23 and Annex V Art. 1 and Annex V Art. 3(e)</t>
        </r>
      </text>
    </comment>
    <comment ref="CW79" authorId="2" shapeId="0" xr:uid="{00000000-0006-0000-0000-000046030000}">
      <text>
        <r>
          <rPr>
            <b/>
            <sz val="9"/>
            <color indexed="81"/>
            <rFont val="Segoe UI"/>
            <family val="2"/>
          </rPr>
          <t>Schär Rahel:</t>
        </r>
        <r>
          <rPr>
            <sz val="9"/>
            <color indexed="81"/>
            <rFont val="Segoe UI"/>
            <family val="2"/>
          </rPr>
          <t xml:space="preserve">
Art. 158:2</t>
        </r>
      </text>
    </comment>
    <comment ref="AF80" authorId="4" shapeId="0" xr:uid="{00000000-0006-0000-0000-000047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G80" authorId="4" shapeId="0" xr:uid="{00000000-0006-0000-0000-000048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H80" authorId="4" shapeId="0" xr:uid="{00000000-0006-0000-0000-000049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Y80" authorId="4" shapeId="0" xr:uid="{00000000-0006-0000-0000-00004A03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5
</t>
        </r>
        <r>
          <rPr>
            <sz val="10"/>
            <color rgb="FF000000"/>
            <rFont val="Tahoma"/>
            <family val="2"/>
          </rPr>
          <t xml:space="preserve">
</t>
        </r>
        <r>
          <rPr>
            <sz val="10"/>
            <color rgb="FF000000"/>
            <rFont val="Tahoma"/>
            <family val="2"/>
          </rPr>
          <t>Art. 57-61</t>
        </r>
      </text>
    </comment>
    <comment ref="BR80" authorId="4" shapeId="0" xr:uid="{00000000-0006-0000-0000-00004B030000}">
      <text>
        <r>
          <rPr>
            <b/>
            <sz val="10"/>
            <color rgb="FF000000"/>
            <rFont val="Tahoma"/>
            <family val="2"/>
          </rPr>
          <t>Rodrigo Polanco Lazo:</t>
        </r>
        <r>
          <rPr>
            <sz val="10"/>
            <color rgb="FF000000"/>
            <rFont val="Tahoma"/>
            <family val="2"/>
          </rPr>
          <t xml:space="preserve">
</t>
        </r>
        <r>
          <rPr>
            <sz val="10"/>
            <color rgb="FF000000"/>
            <rFont val="Tahoma"/>
            <family val="2"/>
          </rPr>
          <t>Arts 57 and 59 only on paperless trading</t>
        </r>
      </text>
    </comment>
    <comment ref="CV80" authorId="1" shapeId="0" xr:uid="{00000000-0006-0000-0000-00004C030000}">
      <text>
        <r>
          <rPr>
            <b/>
            <sz val="9"/>
            <color indexed="81"/>
            <rFont val="Segoe UI"/>
            <family val="2"/>
          </rPr>
          <t>Rahel Schär:</t>
        </r>
        <r>
          <rPr>
            <sz val="9"/>
            <color indexed="81"/>
            <rFont val="Segoe UI"/>
            <family val="2"/>
          </rPr>
          <t xml:space="preserve">
Art. 122:4</t>
        </r>
      </text>
    </comment>
    <comment ref="CW80" authorId="1" shapeId="0" xr:uid="{00000000-0006-0000-0000-00004D030000}">
      <text>
        <r>
          <rPr>
            <b/>
            <sz val="9"/>
            <color indexed="81"/>
            <rFont val="Segoe UI"/>
            <family val="2"/>
          </rPr>
          <t>Rahel Schär:</t>
        </r>
        <r>
          <rPr>
            <sz val="9"/>
            <color indexed="81"/>
            <rFont val="Segoe UI"/>
            <family val="2"/>
          </rPr>
          <t xml:space="preserve">
Art. 122:4(a)</t>
        </r>
      </text>
    </comment>
    <comment ref="DA80" authorId="1" shapeId="0" xr:uid="{00000000-0006-0000-0000-00004E030000}">
      <text>
        <r>
          <rPr>
            <b/>
            <sz val="9"/>
            <color indexed="81"/>
            <rFont val="Segoe UI"/>
            <family val="2"/>
          </rPr>
          <t>Rahel Schär:</t>
        </r>
        <r>
          <rPr>
            <sz val="9"/>
            <color indexed="81"/>
            <rFont val="Segoe UI"/>
            <family val="2"/>
          </rPr>
          <t xml:space="preserve">
Art. 133:2</t>
        </r>
      </text>
    </comment>
    <comment ref="DB80" authorId="1" shapeId="0" xr:uid="{00000000-0006-0000-0000-00004F030000}">
      <text>
        <r>
          <rPr>
            <b/>
            <sz val="9"/>
            <color indexed="81"/>
            <rFont val="Segoe UI"/>
            <family val="2"/>
          </rPr>
          <t>Rahel Schär:</t>
        </r>
        <r>
          <rPr>
            <sz val="9"/>
            <color indexed="81"/>
            <rFont val="Segoe UI"/>
            <family val="2"/>
          </rPr>
          <t xml:space="preserve">
Art. 133:3</t>
        </r>
      </text>
    </comment>
    <comment ref="DC80" authorId="2" shapeId="0" xr:uid="{00000000-0006-0000-0000-000050030000}">
      <text>
        <r>
          <rPr>
            <b/>
            <sz val="9"/>
            <color indexed="81"/>
            <rFont val="Segoe UI"/>
            <family val="2"/>
          </rPr>
          <t>Schär Rahel:</t>
        </r>
        <r>
          <rPr>
            <sz val="9"/>
            <color indexed="81"/>
            <rFont val="Segoe UI"/>
            <family val="2"/>
          </rPr>
          <t xml:space="preserve">
Art. 137</t>
        </r>
      </text>
    </comment>
    <comment ref="DJ80" authorId="1" shapeId="0" xr:uid="{00000000-0006-0000-0000-000051030000}">
      <text>
        <r>
          <rPr>
            <b/>
            <sz val="9"/>
            <color indexed="81"/>
            <rFont val="Segoe UI"/>
            <family val="2"/>
          </rPr>
          <t>Rahel Schär:</t>
        </r>
        <r>
          <rPr>
            <sz val="9"/>
            <color indexed="81"/>
            <rFont val="Segoe UI"/>
            <family val="2"/>
          </rPr>
          <t xml:space="preserve">
Art. 127</t>
        </r>
      </text>
    </comment>
    <comment ref="DM80" authorId="2" shapeId="0" xr:uid="{00000000-0006-0000-0000-000052030000}">
      <text>
        <r>
          <rPr>
            <b/>
            <sz val="9"/>
            <color indexed="81"/>
            <rFont val="Segoe UI"/>
            <family val="2"/>
          </rPr>
          <t>Schär Rahel:</t>
        </r>
        <r>
          <rPr>
            <sz val="9"/>
            <color indexed="81"/>
            <rFont val="Segoe UI"/>
            <family val="2"/>
          </rPr>
          <t xml:space="preserve">
Art. 133:1</t>
        </r>
      </text>
    </comment>
    <comment ref="AA81" authorId="0" shapeId="0" xr:uid="{00000000-0006-0000-0000-000053030000}">
      <text>
        <r>
          <rPr>
            <b/>
            <sz val="9"/>
            <color indexed="81"/>
            <rFont val="Tahoma"/>
            <family val="2"/>
          </rPr>
          <t>Polanco Rodrigo:</t>
        </r>
        <r>
          <rPr>
            <sz val="9"/>
            <color indexed="81"/>
            <rFont val="Tahoma"/>
            <family val="2"/>
          </rPr>
          <t xml:space="preserve">
Art. 14.3:3</t>
        </r>
      </text>
    </comment>
    <comment ref="AB81" authorId="0" shapeId="0" xr:uid="{00000000-0006-0000-0000-000054030000}">
      <text>
        <r>
          <rPr>
            <b/>
            <sz val="9"/>
            <color indexed="81"/>
            <rFont val="Tahoma"/>
            <family val="2"/>
          </rPr>
          <t>Polanco Rodrigo:</t>
        </r>
        <r>
          <rPr>
            <sz val="9"/>
            <color indexed="81"/>
            <rFont val="Tahoma"/>
            <family val="2"/>
          </rPr>
          <t xml:space="preserve">
Art. 14.3:4</t>
        </r>
      </text>
    </comment>
    <comment ref="AE81" authorId="0" shapeId="0" xr:uid="{00000000-0006-0000-0000-000055030000}">
      <text>
        <r>
          <rPr>
            <b/>
            <sz val="9"/>
            <color rgb="FF000000"/>
            <rFont val="Tahoma"/>
            <family val="2"/>
          </rPr>
          <t>Polanco Rodrigo:</t>
        </r>
        <r>
          <rPr>
            <sz val="9"/>
            <color rgb="FF000000"/>
            <rFont val="Tahoma"/>
            <family val="2"/>
          </rPr>
          <t xml:space="preserve">
</t>
        </r>
        <r>
          <rPr>
            <sz val="9"/>
            <color rgb="FF000000"/>
            <rFont val="Tahoma"/>
            <family val="2"/>
          </rPr>
          <t>Art. 14.2 regarding investment, services and financial services chapters</t>
        </r>
      </text>
    </comment>
    <comment ref="AG81" authorId="0" shapeId="0" xr:uid="{00000000-0006-0000-0000-000056030000}">
      <text>
        <r>
          <rPr>
            <b/>
            <sz val="9"/>
            <color indexed="81"/>
            <rFont val="Tahoma"/>
            <family val="2"/>
          </rPr>
          <t>Polanco Rodrigo:</t>
        </r>
        <r>
          <rPr>
            <sz val="9"/>
            <color indexed="81"/>
            <rFont val="Tahoma"/>
            <family val="2"/>
          </rPr>
          <t xml:space="preserve">
National Treatment (Art. 11.2)
Market Access (Art. 11.4)</t>
        </r>
      </text>
    </comment>
    <comment ref="AH81" authorId="0" shapeId="0" xr:uid="{00000000-0006-0000-0000-000057030000}">
      <text>
        <r>
          <rPr>
            <b/>
            <sz val="9"/>
            <color indexed="81"/>
            <rFont val="Tahoma"/>
            <family val="2"/>
          </rPr>
          <t>Polanco Rodrigo:</t>
        </r>
        <r>
          <rPr>
            <sz val="9"/>
            <color indexed="81"/>
            <rFont val="Tahoma"/>
            <family val="2"/>
          </rPr>
          <t xml:space="preserve">
National Treatment 
(art. 12.2)
Market Access 
(art. 12.4)</t>
        </r>
      </text>
    </comment>
    <comment ref="AI81" authorId="0" shapeId="0" xr:uid="{00000000-0006-0000-0000-000058030000}">
      <text>
        <r>
          <rPr>
            <b/>
            <sz val="9"/>
            <color indexed="81"/>
            <rFont val="Tahoma"/>
            <family val="2"/>
          </rPr>
          <t>Polanco Rodrigo:</t>
        </r>
        <r>
          <rPr>
            <sz val="9"/>
            <color indexed="81"/>
            <rFont val="Tahoma"/>
            <family val="2"/>
          </rPr>
          <t xml:space="preserve">
Art. 14.1:1</t>
        </r>
      </text>
    </comment>
    <comment ref="AJ81" authorId="0" shapeId="0" xr:uid="{00000000-0006-0000-0000-000059030000}">
      <text>
        <r>
          <rPr>
            <b/>
            <sz val="9"/>
            <color indexed="81"/>
            <rFont val="Tahoma"/>
            <family val="2"/>
          </rPr>
          <t>Polanco Rodrigo:</t>
        </r>
        <r>
          <rPr>
            <sz val="9"/>
            <color indexed="81"/>
            <rFont val="Tahoma"/>
            <family val="2"/>
          </rPr>
          <t xml:space="preserve">
Art. 14.1:1</t>
        </r>
      </text>
    </comment>
    <comment ref="AK81" authorId="0" shapeId="0" xr:uid="{00000000-0006-0000-0000-00005A030000}">
      <text>
        <r>
          <rPr>
            <b/>
            <sz val="9"/>
            <color indexed="81"/>
            <rFont val="Tahoma"/>
            <family val="2"/>
          </rPr>
          <t>Polanco Rodrigo:</t>
        </r>
        <r>
          <rPr>
            <sz val="9"/>
            <color indexed="81"/>
            <rFont val="Tahoma"/>
            <family val="2"/>
          </rPr>
          <t xml:space="preserve">
Art. 14.3:1</t>
        </r>
      </text>
    </comment>
    <comment ref="AL81" authorId="0" shapeId="0" xr:uid="{00000000-0006-0000-0000-00005B030000}">
      <text>
        <r>
          <rPr>
            <b/>
            <sz val="9"/>
            <color indexed="81"/>
            <rFont val="Tahoma"/>
            <family val="2"/>
          </rPr>
          <t>Polanco Rodrigo:</t>
        </r>
        <r>
          <rPr>
            <sz val="9"/>
            <color indexed="81"/>
            <rFont val="Tahoma"/>
            <family val="2"/>
          </rPr>
          <t xml:space="preserve">
Art. 14.3.2</t>
        </r>
      </text>
    </comment>
    <comment ref="AM81" authorId="0" shapeId="0" xr:uid="{00000000-0006-0000-0000-00005C030000}">
      <text>
        <r>
          <rPr>
            <b/>
            <sz val="9"/>
            <color indexed="81"/>
            <rFont val="Tahoma"/>
            <family val="2"/>
          </rPr>
          <t>Polanco Rodrigo:</t>
        </r>
        <r>
          <rPr>
            <sz val="9"/>
            <color indexed="81"/>
            <rFont val="Tahoma"/>
            <family val="2"/>
          </rPr>
          <t xml:space="preserve">
Art. 20.2</t>
        </r>
      </text>
    </comment>
    <comment ref="AS81" authorId="0" shapeId="0" xr:uid="{00000000-0006-0000-0000-00005D03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T81" authorId="0" shapeId="0" xr:uid="{00000000-0006-0000-0000-00005E030000}">
      <text>
        <r>
          <rPr>
            <b/>
            <sz val="9"/>
            <color rgb="FF000000"/>
            <rFont val="Tahoma"/>
            <family val="2"/>
          </rPr>
          <t>Polanco Rodrigo:</t>
        </r>
        <r>
          <rPr>
            <sz val="9"/>
            <color rgb="FF000000"/>
            <rFont val="Tahoma"/>
            <family val="2"/>
          </rPr>
          <t xml:space="preserve">
</t>
        </r>
        <r>
          <rPr>
            <sz val="9"/>
            <color rgb="FF000000"/>
            <rFont val="Tahoma"/>
            <family val="2"/>
          </rPr>
          <t xml:space="preserve">Art. 14.5(d), cooperaton </t>
        </r>
      </text>
    </comment>
    <comment ref="AU81" authorId="0" shapeId="0" xr:uid="{00000000-0006-0000-0000-00005F030000}">
      <text>
        <r>
          <rPr>
            <b/>
            <sz val="9"/>
            <color rgb="FF000000"/>
            <rFont val="Tahoma"/>
            <family val="2"/>
          </rPr>
          <t>Polanco Rodrigo:</t>
        </r>
        <r>
          <rPr>
            <sz val="9"/>
            <color rgb="FF000000"/>
            <rFont val="Tahoma"/>
            <family val="2"/>
          </rPr>
          <t xml:space="preserve">
</t>
        </r>
        <r>
          <rPr>
            <sz val="9"/>
            <color rgb="FF000000"/>
            <rFont val="Tahoma"/>
            <family val="2"/>
          </rPr>
          <t xml:space="preserve">Art. 14.5(c), cooperaton </t>
        </r>
      </text>
    </comment>
    <comment ref="AV81" authorId="0" shapeId="0" xr:uid="{00000000-0006-0000-0000-000060030000}">
      <text>
        <r>
          <rPr>
            <b/>
            <sz val="9"/>
            <color rgb="FF000000"/>
            <rFont val="Tahoma"/>
            <family val="2"/>
          </rPr>
          <t>Polanco Rodrigo:</t>
        </r>
        <r>
          <rPr>
            <sz val="9"/>
            <color rgb="FF000000"/>
            <rFont val="Tahoma"/>
            <family val="2"/>
          </rPr>
          <t xml:space="preserve">
</t>
        </r>
        <r>
          <rPr>
            <sz val="9"/>
            <color rgb="FF000000"/>
            <rFont val="Tahoma"/>
            <family val="2"/>
          </rPr>
          <t>Art. 14.5(a), cooperation</t>
        </r>
      </text>
    </comment>
    <comment ref="AW81" authorId="0" shapeId="0" xr:uid="{00000000-0006-0000-0000-000061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AZ81" authorId="0" shapeId="0" xr:uid="{00000000-0006-0000-0000-000062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A81" authorId="3" shapeId="0" xr:uid="{00000000-0006-0000-0000-000063030000}">
      <text>
        <r>
          <rPr>
            <b/>
            <sz val="9"/>
            <color indexed="81"/>
            <rFont val="Tahoma"/>
            <family val="2"/>
          </rPr>
          <t>Rodrigo Polanco:</t>
        </r>
        <r>
          <rPr>
            <sz val="9"/>
            <color indexed="81"/>
            <rFont val="Tahoma"/>
            <family val="2"/>
          </rPr>
          <t xml:space="preserve">
Panama-US, art. 14.5(e)</t>
        </r>
      </text>
    </comment>
    <comment ref="BB81" authorId="0" shapeId="0" xr:uid="{00000000-0006-0000-0000-000064030000}">
      <text>
        <r>
          <rPr>
            <b/>
            <sz val="9"/>
            <color indexed="81"/>
            <rFont val="Tahoma"/>
            <family val="2"/>
          </rPr>
          <t>Polanco Rodrigo:</t>
        </r>
        <r>
          <rPr>
            <sz val="9"/>
            <color indexed="81"/>
            <rFont val="Tahoma"/>
            <family val="2"/>
          </rPr>
          <t xml:space="preserve">
Art. 14.5(b), cooperation</t>
        </r>
      </text>
    </comment>
    <comment ref="BC81" authorId="0" shapeId="0" xr:uid="{00000000-0006-0000-0000-000065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D81" authorId="0" shapeId="0" xr:uid="{00000000-0006-0000-0000-000066030000}">
      <text>
        <r>
          <rPr>
            <b/>
            <sz val="9"/>
            <color indexed="81"/>
            <rFont val="Tahoma"/>
            <family val="2"/>
          </rPr>
          <t>Polanco Rodrigo:</t>
        </r>
        <r>
          <rPr>
            <sz val="9"/>
            <color indexed="81"/>
            <rFont val="Tahoma"/>
            <family val="2"/>
          </rPr>
          <t xml:space="preserve">
Art. 14.5(b), cooperation</t>
        </r>
      </text>
    </comment>
    <comment ref="BH81" authorId="0" shapeId="0" xr:uid="{00000000-0006-0000-0000-000067030000}">
      <text>
        <r>
          <rPr>
            <b/>
            <sz val="9"/>
            <color indexed="81"/>
            <rFont val="Tahoma"/>
            <family val="2"/>
          </rPr>
          <t>Polanco Rodrigo:</t>
        </r>
        <r>
          <rPr>
            <sz val="9"/>
            <color indexed="81"/>
            <rFont val="Tahoma"/>
            <family val="2"/>
          </rPr>
          <t xml:space="preserve">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t>
        </r>
      </text>
    </comment>
    <comment ref="BR81" authorId="0" shapeId="0" xr:uid="{00000000-0006-0000-0000-000068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S81" authorId="0" shapeId="0" xr:uid="{00000000-0006-0000-0000-000069030000}">
      <text>
        <r>
          <rPr>
            <b/>
            <sz val="9"/>
            <color indexed="81"/>
            <rFont val="Tahoma"/>
            <family val="2"/>
          </rPr>
          <t>Polanco Rodrigo:</t>
        </r>
        <r>
          <rPr>
            <sz val="9"/>
            <color indexed="81"/>
            <rFont val="Tahoma"/>
            <family val="2"/>
          </rPr>
          <t xml:space="preserve">
Art. 14.5(b), cooperation</t>
        </r>
      </text>
    </comment>
    <comment ref="BW81" authorId="0" shapeId="0" xr:uid="{00000000-0006-0000-0000-00006A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BY81" authorId="0" shapeId="0" xr:uid="{00000000-0006-0000-0000-00006B03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81" authorId="0" shapeId="0" xr:uid="{00000000-0006-0000-0000-00006C030000}">
      <text>
        <r>
          <rPr>
            <b/>
            <sz val="9"/>
            <color indexed="81"/>
            <rFont val="Tahoma"/>
            <family val="2"/>
          </rPr>
          <t>Polanco Rodrigo:</t>
        </r>
        <r>
          <rPr>
            <sz val="9"/>
            <color indexed="81"/>
            <rFont val="Tahoma"/>
            <family val="2"/>
          </rPr>
          <t xml:space="preserve">
Art. 14.1:2, </t>
        </r>
      </text>
    </comment>
    <comment ref="CA81" authorId="0" shapeId="0" xr:uid="{00000000-0006-0000-0000-00006D030000}">
      <text>
        <r>
          <rPr>
            <b/>
            <sz val="9"/>
            <color indexed="81"/>
            <rFont val="Tahoma"/>
            <family val="2"/>
          </rPr>
          <t>Polanco Rodrigo:</t>
        </r>
        <r>
          <rPr>
            <sz val="9"/>
            <color indexed="81"/>
            <rFont val="Tahoma"/>
            <family val="2"/>
          </rPr>
          <t xml:space="preserve">
Art. 14.6 fn 2</t>
        </r>
      </text>
    </comment>
    <comment ref="CB81" authorId="0" shapeId="0" xr:uid="{00000000-0006-0000-0000-00006E030000}">
      <text>
        <r>
          <rPr>
            <b/>
            <sz val="9"/>
            <color indexed="81"/>
            <rFont val="Tahoma"/>
            <family val="2"/>
          </rPr>
          <t>Polanco Rodrigo:</t>
        </r>
        <r>
          <rPr>
            <sz val="9"/>
            <color indexed="81"/>
            <rFont val="Tahoma"/>
            <family val="2"/>
          </rPr>
          <t xml:space="preserve">
Art. 14.2 regarding investment, services and financial services chapters
 Art. 14.3:5, regarding non-discriminatory treatment of digital products</t>
        </r>
      </text>
    </comment>
    <comment ref="CL81" authorId="0" shapeId="0" xr:uid="{00000000-0006-0000-0000-00006F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r>
      </text>
    </comment>
    <comment ref="CP81" authorId="0" shapeId="0" xr:uid="{00000000-0006-0000-0000-00007003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Tahoma"/>
            <family val="2"/>
          </rPr>
          <t xml:space="preserve">
</t>
        </r>
        <r>
          <rPr>
            <sz val="9"/>
            <color rgb="FF000000"/>
            <rFont val="Tahoma"/>
            <family val="2"/>
          </rPr>
          <t xml:space="preserve">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t>
        </r>
        <r>
          <rPr>
            <sz val="9"/>
            <color rgb="FF000000"/>
            <rFont val="Tahoma"/>
            <family val="2"/>
          </rPr>
          <t xml:space="preserve">
</t>
        </r>
        <r>
          <rPr>
            <sz val="9"/>
            <color rgb="FF000000"/>
            <rFont val="Tahoma"/>
            <family val="2"/>
          </rPr>
          <t xml:space="preserve">4. Notwithstanding paragraph 3, a Party may take such measures as are necessary to:
</t>
        </r>
        <r>
          <rPr>
            <sz val="9"/>
            <color rgb="FF000000"/>
            <rFont val="Tahoma"/>
            <family val="2"/>
          </rPr>
          <t xml:space="preserve">(a) ensure the security and confidentiality of messages; or
</t>
        </r>
        <r>
          <rPr>
            <sz val="9"/>
            <color rgb="FF000000"/>
            <rFont val="Tahoma"/>
            <family val="2"/>
          </rPr>
          <t xml:space="preserve">(b) protect the privacy of non-public personal data of subscribers to public telecommunications services,
</t>
        </r>
        <r>
          <rPr>
            <sz val="9"/>
            <color rgb="FF000000"/>
            <rFont val="Tahoma"/>
            <family val="2"/>
          </rPr>
          <t xml:space="preserve">
</t>
        </r>
        <r>
          <rPr>
            <sz val="9"/>
            <color rgb="FF000000"/>
            <rFont val="Tahoma"/>
            <family val="2"/>
          </rPr>
          <t xml:space="preserve">Art. 13.17
</t>
        </r>
        <r>
          <rPr>
            <sz val="9"/>
            <color rgb="FF000000"/>
            <rFont val="Tahoma"/>
            <family val="2"/>
          </rPr>
          <t xml:space="preserve">
</t>
        </r>
        <r>
          <rPr>
            <sz val="9"/>
            <color rgb="FF000000"/>
            <rFont val="Tahoma"/>
            <family val="2"/>
          </rPr>
          <t>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81" authorId="0" shapeId="0" xr:uid="{00000000-0006-0000-0000-000071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r>
      </text>
    </comment>
    <comment ref="CU81" authorId="0" shapeId="0" xr:uid="{00000000-0006-0000-0000-000072030000}">
      <text>
        <r>
          <rPr>
            <b/>
            <sz val="9"/>
            <color indexed="81"/>
            <rFont val="Tahoma"/>
            <family val="2"/>
          </rPr>
          <t>Polanco Rodrigo:</t>
        </r>
        <r>
          <rPr>
            <sz val="9"/>
            <color indexed="81"/>
            <rFont val="Tahoma"/>
            <family val="2"/>
          </rPr>
          <t xml:space="preserve">
Art. 15.1.2</t>
        </r>
      </text>
    </comment>
    <comment ref="CV81" authorId="1" shapeId="0" xr:uid="{00000000-0006-0000-0000-000073030000}">
      <text>
        <r>
          <rPr>
            <b/>
            <sz val="9"/>
            <color indexed="81"/>
            <rFont val="Segoe UI"/>
            <family val="2"/>
          </rPr>
          <t>Rahel Schär:</t>
        </r>
        <r>
          <rPr>
            <sz val="9"/>
            <color indexed="81"/>
            <rFont val="Segoe UI"/>
            <family val="2"/>
          </rPr>
          <t xml:space="preserve">
Art. 15.1:2, 3 and 4</t>
        </r>
      </text>
    </comment>
    <comment ref="CW81" authorId="1" shapeId="0" xr:uid="{00000000-0006-0000-0000-000074030000}">
      <text>
        <r>
          <rPr>
            <b/>
            <sz val="9"/>
            <color indexed="81"/>
            <rFont val="Segoe UI"/>
            <family val="2"/>
          </rPr>
          <t>Rahel Schär:</t>
        </r>
        <r>
          <rPr>
            <sz val="9"/>
            <color indexed="81"/>
            <rFont val="Segoe UI"/>
            <family val="2"/>
          </rPr>
          <t xml:space="preserve">
Art. 15.1:5</t>
        </r>
      </text>
    </comment>
    <comment ref="CX81" authorId="1" shapeId="0" xr:uid="{00000000-0006-0000-0000-000075030000}">
      <text>
        <r>
          <rPr>
            <b/>
            <sz val="9"/>
            <color indexed="81"/>
            <rFont val="Segoe UI"/>
            <family val="2"/>
          </rPr>
          <t>Rahel Schär:</t>
        </r>
        <r>
          <rPr>
            <sz val="9"/>
            <color indexed="81"/>
            <rFont val="Segoe UI"/>
            <family val="2"/>
          </rPr>
          <t xml:space="preserve">
Art. 15.5:4</t>
        </r>
      </text>
    </comment>
    <comment ref="CY81" authorId="1" shapeId="0" xr:uid="{00000000-0006-0000-0000-000076030000}">
      <text>
        <r>
          <rPr>
            <b/>
            <sz val="9"/>
            <color indexed="81"/>
            <rFont val="Segoe UI"/>
            <family val="2"/>
          </rPr>
          <t>Rahel Schär:</t>
        </r>
        <r>
          <rPr>
            <sz val="9"/>
            <color indexed="81"/>
            <rFont val="Segoe UI"/>
            <family val="2"/>
          </rPr>
          <t xml:space="preserve">
Art. 15.5:7(d), (e) and (f) for technological protection measures</t>
        </r>
      </text>
    </comment>
    <comment ref="CZ81" authorId="1" shapeId="0" xr:uid="{00000000-0006-0000-0000-000077030000}">
      <text>
        <r>
          <rPr>
            <b/>
            <sz val="9"/>
            <color indexed="81"/>
            <rFont val="Segoe UI"/>
            <family val="2"/>
          </rPr>
          <t>Rahel Schär:</t>
        </r>
        <r>
          <rPr>
            <sz val="9"/>
            <color indexed="81"/>
            <rFont val="Segoe UI"/>
            <family val="2"/>
          </rPr>
          <t xml:space="preserve">
Art. 15.5:7</t>
        </r>
      </text>
    </comment>
    <comment ref="DA81" authorId="1" shapeId="0" xr:uid="{00000000-0006-0000-0000-000078030000}">
      <text>
        <r>
          <rPr>
            <b/>
            <sz val="9"/>
            <color indexed="81"/>
            <rFont val="Segoe UI"/>
            <family val="2"/>
          </rPr>
          <t>Rahel Schär:</t>
        </r>
        <r>
          <rPr>
            <sz val="9"/>
            <color indexed="81"/>
            <rFont val="Segoe UI"/>
            <family val="2"/>
          </rPr>
          <t xml:space="preserve">
Art.15.5:8</t>
        </r>
      </text>
    </comment>
    <comment ref="DB81" authorId="1" shapeId="0" xr:uid="{00000000-0006-0000-0000-000079030000}">
      <text>
        <r>
          <rPr>
            <b/>
            <sz val="9"/>
            <color indexed="81"/>
            <rFont val="Segoe UI"/>
            <family val="2"/>
          </rPr>
          <t>Rahel Schär:</t>
        </r>
        <r>
          <rPr>
            <sz val="9"/>
            <color indexed="81"/>
            <rFont val="Segoe UI"/>
            <family val="2"/>
          </rPr>
          <t xml:space="preserve">
Art.15.5:8</t>
        </r>
      </text>
    </comment>
    <comment ref="DC81" authorId="1" shapeId="0" xr:uid="{00000000-0006-0000-0000-00007A030000}">
      <text>
        <r>
          <rPr>
            <b/>
            <sz val="9"/>
            <color indexed="81"/>
            <rFont val="Segoe UI"/>
            <family val="2"/>
          </rPr>
          <t>Rahel Schär:</t>
        </r>
        <r>
          <rPr>
            <sz val="9"/>
            <color indexed="81"/>
            <rFont val="Segoe UI"/>
            <family val="2"/>
          </rPr>
          <t xml:space="preserve">
Art. 15.10 only for agricultural and pharmaceutical products</t>
        </r>
      </text>
    </comment>
    <comment ref="DD81" authorId="1" shapeId="0" xr:uid="{00000000-0006-0000-0000-00007B030000}">
      <text>
        <r>
          <rPr>
            <b/>
            <sz val="9"/>
            <color indexed="81"/>
            <rFont val="Segoe UI"/>
            <family val="2"/>
          </rPr>
          <t>Rahel Schär:</t>
        </r>
        <r>
          <rPr>
            <sz val="9"/>
            <color indexed="81"/>
            <rFont val="Segoe UI"/>
            <family val="2"/>
          </rPr>
          <t xml:space="preserve">
Art. 15.8
</t>
        </r>
      </text>
    </comment>
    <comment ref="DE81" authorId="1" shapeId="0" xr:uid="{00000000-0006-0000-0000-00007C030000}">
      <text>
        <r>
          <rPr>
            <b/>
            <sz val="9"/>
            <color indexed="81"/>
            <rFont val="Segoe UI"/>
            <family val="2"/>
          </rPr>
          <t>Rahel Schär:</t>
        </r>
        <r>
          <rPr>
            <sz val="9"/>
            <color indexed="81"/>
            <rFont val="Segoe UI"/>
            <family val="2"/>
          </rPr>
          <t xml:space="preserve">
Art. 15.5:9</t>
        </r>
      </text>
    </comment>
    <comment ref="DF81" authorId="1" shapeId="0" xr:uid="{00000000-0006-0000-0000-00007D030000}">
      <text>
        <r>
          <rPr>
            <b/>
            <sz val="9"/>
            <color indexed="81"/>
            <rFont val="Segoe UI"/>
            <family val="2"/>
          </rPr>
          <t>Rahel Schär:</t>
        </r>
        <r>
          <rPr>
            <sz val="9"/>
            <color indexed="81"/>
            <rFont val="Segoe UI"/>
            <family val="2"/>
          </rPr>
          <t xml:space="preserve">
Art. 15.4</t>
        </r>
      </text>
    </comment>
    <comment ref="DG81" authorId="1" shapeId="0" xr:uid="{00000000-0006-0000-0000-00007E030000}">
      <text>
        <r>
          <rPr>
            <b/>
            <sz val="9"/>
            <color indexed="81"/>
            <rFont val="Segoe UI"/>
            <family val="2"/>
          </rPr>
          <t>Rahel Schär:</t>
        </r>
        <r>
          <rPr>
            <sz val="9"/>
            <color indexed="81"/>
            <rFont val="Segoe UI"/>
            <family val="2"/>
          </rPr>
          <t xml:space="preserve">
Art. 15.11:27</t>
        </r>
      </text>
    </comment>
    <comment ref="DH81" authorId="1" shapeId="0" xr:uid="{00000000-0006-0000-0000-00007F030000}">
      <text>
        <r>
          <rPr>
            <b/>
            <sz val="9"/>
            <color indexed="81"/>
            <rFont val="Segoe UI"/>
            <family val="2"/>
          </rPr>
          <t>Rahel Schär:</t>
        </r>
        <r>
          <rPr>
            <sz val="9"/>
            <color indexed="81"/>
            <rFont val="Segoe UI"/>
            <family val="2"/>
          </rPr>
          <t xml:space="preserve">
Art. 15.11:27</t>
        </r>
      </text>
    </comment>
    <comment ref="DL81" authorId="1" shapeId="0" xr:uid="{00000000-0006-0000-0000-000080030000}">
      <text>
        <r>
          <rPr>
            <b/>
            <sz val="9"/>
            <color indexed="81"/>
            <rFont val="Segoe UI"/>
            <family val="2"/>
          </rPr>
          <t>Rahel Schär:</t>
        </r>
        <r>
          <rPr>
            <sz val="9"/>
            <color indexed="81"/>
            <rFont val="Segoe UI"/>
            <family val="2"/>
          </rPr>
          <t xml:space="preserve">
Art. 15.5:1</t>
        </r>
      </text>
    </comment>
    <comment ref="DM81" authorId="1" shapeId="0" xr:uid="{00000000-0006-0000-0000-000081030000}">
      <text>
        <r>
          <rPr>
            <b/>
            <sz val="9"/>
            <color indexed="81"/>
            <rFont val="Segoe UI"/>
            <family val="2"/>
          </rPr>
          <t>Rahel Schär:</t>
        </r>
        <r>
          <rPr>
            <sz val="9"/>
            <color indexed="81"/>
            <rFont val="Segoe UI"/>
            <family val="2"/>
          </rPr>
          <t xml:space="preserve">
Art. 15.6, Art. 15.7:3(a) for related rights</t>
        </r>
      </text>
    </comment>
    <comment ref="DN81" authorId="1" shapeId="0" xr:uid="{00000000-0006-0000-0000-000082030000}">
      <text>
        <r>
          <rPr>
            <b/>
            <sz val="9"/>
            <color indexed="81"/>
            <rFont val="Segoe UI"/>
            <family val="2"/>
          </rPr>
          <t>Rahel Schär:</t>
        </r>
        <r>
          <rPr>
            <sz val="9"/>
            <color indexed="81"/>
            <rFont val="Segoe UI"/>
            <family val="2"/>
          </rPr>
          <t xml:space="preserve">
Art. 15.5:1</t>
        </r>
      </text>
    </comment>
    <comment ref="DR81" authorId="0" shapeId="0" xr:uid="{00000000-0006-0000-0000-000083030000}">
      <text>
        <r>
          <rPr>
            <b/>
            <sz val="9"/>
            <color indexed="81"/>
            <rFont val="Tahoma"/>
            <family val="2"/>
          </rPr>
          <t>Polanco Rodrigo:</t>
        </r>
        <r>
          <rPr>
            <sz val="9"/>
            <color indexed="81"/>
            <rFont val="Tahoma"/>
            <family val="2"/>
          </rPr>
          <t xml:space="preserve">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T81" authorId="0" shapeId="0" xr:uid="{00000000-0006-0000-0000-00008403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t>
        </r>
      </text>
    </comment>
    <comment ref="DU81" authorId="0" shapeId="0" xr:uid="{00000000-0006-0000-0000-000085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AA82" authorId="0" shapeId="0" xr:uid="{00000000-0006-0000-0000-000086030000}">
      <text>
        <r>
          <rPr>
            <b/>
            <sz val="9"/>
            <color indexed="81"/>
            <rFont val="Tahoma"/>
            <family val="2"/>
          </rPr>
          <t>Polanco Rodrigo:</t>
        </r>
        <r>
          <rPr>
            <sz val="9"/>
            <color indexed="81"/>
            <rFont val="Tahoma"/>
            <family val="2"/>
          </rPr>
          <t xml:space="preserve">
Art. 15.3:2</t>
        </r>
      </text>
    </comment>
    <comment ref="AB82" authorId="0" shapeId="0" xr:uid="{00000000-0006-0000-0000-000087030000}">
      <text>
        <r>
          <rPr>
            <b/>
            <sz val="9"/>
            <color indexed="81"/>
            <rFont val="Tahoma"/>
            <family val="2"/>
          </rPr>
          <t>Polanco Rodrigo:</t>
        </r>
        <r>
          <rPr>
            <sz val="9"/>
            <color indexed="81"/>
            <rFont val="Tahoma"/>
            <family val="2"/>
          </rPr>
          <t xml:space="preserve">
Art. 15.3:3</t>
        </r>
      </text>
    </comment>
    <comment ref="AE82" authorId="0" shapeId="0" xr:uid="{00000000-0006-0000-0000-000088030000}">
      <text>
        <r>
          <rPr>
            <b/>
            <sz val="9"/>
            <color rgb="FF000000"/>
            <rFont val="Tahoma"/>
            <family val="2"/>
          </rPr>
          <t>Polanco Rodrigo:</t>
        </r>
        <r>
          <rPr>
            <sz val="9"/>
            <color rgb="FF000000"/>
            <rFont val="Tahoma"/>
            <family val="2"/>
          </rPr>
          <t xml:space="preserve">
</t>
        </r>
        <r>
          <rPr>
            <sz val="9"/>
            <color rgb="FF000000"/>
            <rFont val="Tahoma"/>
            <family val="2"/>
          </rPr>
          <t xml:space="preserve">Art. 15.2, regarding Investment, Cross-Border Trade in Services, and
</t>
        </r>
        <r>
          <rPr>
            <sz val="9"/>
            <color rgb="FF000000"/>
            <rFont val="Tahoma"/>
            <family val="2"/>
          </rPr>
          <t xml:space="preserve">Financial Services
</t>
        </r>
        <r>
          <rPr>
            <sz val="9"/>
            <color rgb="FF000000"/>
            <rFont val="Tahoma"/>
            <family val="2"/>
          </rPr>
          <t xml:space="preserve"> </t>
        </r>
      </text>
    </comment>
    <comment ref="AG82" authorId="0" shapeId="0" xr:uid="{00000000-0006-0000-0000-000089030000}">
      <text>
        <r>
          <rPr>
            <b/>
            <sz val="9"/>
            <color indexed="81"/>
            <rFont val="Tahoma"/>
            <family val="2"/>
          </rPr>
          <t>Polanco Rodrigo:</t>
        </r>
        <r>
          <rPr>
            <sz val="9"/>
            <color indexed="81"/>
            <rFont val="Tahoma"/>
            <family val="2"/>
          </rPr>
          <t xml:space="preserve">
National Treatment (Art. 12.2)
Market Access (Art. 12.4)</t>
        </r>
      </text>
    </comment>
    <comment ref="AH82" authorId="0" shapeId="0" xr:uid="{00000000-0006-0000-0000-00008A030000}">
      <text>
        <r>
          <rPr>
            <b/>
            <sz val="9"/>
            <color indexed="81"/>
            <rFont val="Tahoma"/>
            <family val="2"/>
          </rPr>
          <t>Polanco Rodrigo:</t>
        </r>
        <r>
          <rPr>
            <sz val="9"/>
            <color indexed="81"/>
            <rFont val="Tahoma"/>
            <family val="2"/>
          </rPr>
          <t xml:space="preserve">
National Treatment 
(art. 123.2)
Market Access 
(art. 13.4)</t>
        </r>
      </text>
    </comment>
    <comment ref="AI82" authorId="0" shapeId="0" xr:uid="{00000000-0006-0000-0000-00008B030000}">
      <text>
        <r>
          <rPr>
            <b/>
            <sz val="9"/>
            <color indexed="81"/>
            <rFont val="Tahoma"/>
            <family val="2"/>
          </rPr>
          <t>Polanco Rodrigo:</t>
        </r>
        <r>
          <rPr>
            <sz val="9"/>
            <color indexed="81"/>
            <rFont val="Tahoma"/>
            <family val="2"/>
          </rPr>
          <t xml:space="preserve">
Art. 15.1</t>
        </r>
      </text>
    </comment>
    <comment ref="AJ82" authorId="0" shapeId="0" xr:uid="{00000000-0006-0000-0000-00008C03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K82" authorId="0" shapeId="0" xr:uid="{00000000-0006-0000-0000-00008D030000}">
      <text>
        <r>
          <rPr>
            <b/>
            <sz val="9"/>
            <color indexed="81"/>
            <rFont val="Tahoma"/>
            <family val="2"/>
          </rPr>
          <t>Polanco Rodrigo:</t>
        </r>
        <r>
          <rPr>
            <sz val="9"/>
            <color indexed="81"/>
            <rFont val="Tahoma"/>
            <family val="2"/>
          </rPr>
          <t xml:space="preserve">
Art. 15.3:1(b)</t>
        </r>
      </text>
    </comment>
    <comment ref="AL82" authorId="0" shapeId="0" xr:uid="{00000000-0006-0000-0000-00008E030000}">
      <text>
        <r>
          <rPr>
            <b/>
            <sz val="9"/>
            <color indexed="81"/>
            <rFont val="Tahoma"/>
            <family val="2"/>
          </rPr>
          <t>Polanco Rodrigo:</t>
        </r>
        <r>
          <rPr>
            <sz val="9"/>
            <color indexed="81"/>
            <rFont val="Tahoma"/>
            <family val="2"/>
          </rPr>
          <t xml:space="preserve">
Art. 15.3.1</t>
        </r>
      </text>
    </comment>
    <comment ref="AM82" authorId="0" shapeId="0" xr:uid="{00000000-0006-0000-0000-00008F030000}">
      <text>
        <r>
          <rPr>
            <b/>
            <sz val="9"/>
            <color indexed="81"/>
            <rFont val="Tahoma"/>
            <family val="2"/>
          </rPr>
          <t>Polanco Rodrigo:</t>
        </r>
        <r>
          <rPr>
            <sz val="9"/>
            <color indexed="81"/>
            <rFont val="Tahoma"/>
            <family val="2"/>
          </rPr>
          <t xml:space="preserve">
Chapt. 22</t>
        </r>
      </text>
    </comment>
    <comment ref="AY82" authorId="0" shapeId="0" xr:uid="{00000000-0006-0000-0000-000090030000}">
      <text>
        <r>
          <rPr>
            <b/>
            <sz val="9"/>
            <color indexed="81"/>
            <rFont val="Tahoma"/>
            <family val="2"/>
          </rPr>
          <t>Polanco Rodrigo:</t>
        </r>
        <r>
          <rPr>
            <sz val="9"/>
            <color indexed="81"/>
            <rFont val="Tahoma"/>
            <family val="2"/>
          </rPr>
          <t xml:space="preserve">
Art. 15.6</t>
        </r>
      </text>
    </comment>
    <comment ref="AZ82" authorId="0" shapeId="0" xr:uid="{00000000-0006-0000-0000-000091030000}">
      <text>
        <r>
          <rPr>
            <b/>
            <sz val="9"/>
            <color rgb="FF000000"/>
            <rFont val="Tahoma"/>
            <family val="2"/>
          </rPr>
          <t>Polanco Rodrigo:</t>
        </r>
        <r>
          <rPr>
            <sz val="9"/>
            <color rgb="FF000000"/>
            <rFont val="Tahoma"/>
            <family val="2"/>
          </rPr>
          <t xml:space="preserve">
</t>
        </r>
        <r>
          <rPr>
            <sz val="9"/>
            <color rgb="FF000000"/>
            <rFont val="Tahoma"/>
            <family val="2"/>
          </rPr>
          <t>Art. 15.4.1</t>
        </r>
      </text>
    </comment>
    <comment ref="BC82" authorId="0" shapeId="0" xr:uid="{00000000-0006-0000-0000-000092030000}">
      <text>
        <r>
          <rPr>
            <b/>
            <sz val="9"/>
            <color indexed="81"/>
            <rFont val="Tahoma"/>
            <family val="2"/>
          </rPr>
          <t>Polanco Rodrigo:</t>
        </r>
        <r>
          <rPr>
            <sz val="9"/>
            <color indexed="81"/>
            <rFont val="Tahoma"/>
            <family val="2"/>
          </rPr>
          <t xml:space="preserve">
Art. 15.5</t>
        </r>
      </text>
    </comment>
    <comment ref="BJ82" authorId="0" shapeId="0" xr:uid="{00000000-0006-0000-0000-000093030000}">
      <text>
        <r>
          <rPr>
            <b/>
            <sz val="9"/>
            <color rgb="FF000000"/>
            <rFont val="Tahoma"/>
            <family val="2"/>
          </rPr>
          <t>Polanco Rodrigo:</t>
        </r>
        <r>
          <rPr>
            <sz val="9"/>
            <color rgb="FF000000"/>
            <rFont val="Tahoma"/>
            <family val="2"/>
          </rPr>
          <t xml:space="preserve">
</t>
        </r>
        <r>
          <rPr>
            <sz val="9"/>
            <color rgb="FF000000"/>
            <rFont val="Tahoma"/>
            <family val="2"/>
          </rPr>
          <t>Art. 15.7</t>
        </r>
      </text>
    </comment>
    <comment ref="BL82" authorId="0" shapeId="0" xr:uid="{00000000-0006-0000-0000-000094030000}">
      <text>
        <r>
          <rPr>
            <b/>
            <sz val="9"/>
            <color rgb="FF000000"/>
            <rFont val="Tahoma"/>
            <family val="2"/>
          </rPr>
          <t>Polanco Rodrigo:</t>
        </r>
        <r>
          <rPr>
            <sz val="9"/>
            <color rgb="FF000000"/>
            <rFont val="Tahoma"/>
            <family val="2"/>
          </rPr>
          <t xml:space="preserve">
</t>
        </r>
        <r>
          <rPr>
            <sz val="9"/>
            <color rgb="FF000000"/>
            <rFont val="Tahoma"/>
            <family val="2"/>
          </rPr>
          <t xml:space="preserve">Art. 15.8
</t>
        </r>
        <r>
          <rPr>
            <sz val="9"/>
            <color rgb="FF000000"/>
            <rFont val="Tahoma"/>
            <family val="2"/>
          </rPr>
          <t xml:space="preserve">ARTICLE 15.8: CROSS-BORDER INFORMATION FLOWS
</t>
        </r>
        <r>
          <rPr>
            <sz val="9"/>
            <color rgb="FF000000"/>
            <rFont val="Tahoma"/>
            <family val="2"/>
          </rPr>
          <t xml:space="preserve">
</t>
        </r>
        <r>
          <rPr>
            <sz val="9"/>
            <color rgb="FF000000"/>
            <rFont val="Tahoma"/>
            <family val="2"/>
          </rPr>
          <t>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t>
        </r>
      </text>
    </comment>
    <comment ref="BR82" authorId="0" shapeId="0" xr:uid="{00000000-0006-0000-0000-000095030000}">
      <text>
        <r>
          <rPr>
            <b/>
            <sz val="9"/>
            <color rgb="FF000000"/>
            <rFont val="Tahoma"/>
            <family val="2"/>
          </rPr>
          <t>Polanco Rodrigo:</t>
        </r>
        <r>
          <rPr>
            <sz val="9"/>
            <color rgb="FF000000"/>
            <rFont val="Tahoma"/>
            <family val="2"/>
          </rPr>
          <t xml:space="preserve">
</t>
        </r>
        <r>
          <rPr>
            <sz val="9"/>
            <color rgb="FF000000"/>
            <rFont val="Tahoma"/>
            <family val="2"/>
          </rPr>
          <t>Art. 15.5:2 and 3, consumer protection</t>
        </r>
      </text>
    </comment>
    <comment ref="BW82" authorId="0" shapeId="0" xr:uid="{00000000-0006-0000-0000-000096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BX82" authorId="0" shapeId="0" xr:uid="{00000000-0006-0000-0000-000097030000}">
      <text>
        <r>
          <rPr>
            <b/>
            <sz val="9"/>
            <color indexed="81"/>
            <rFont val="Tahoma"/>
            <family val="2"/>
          </rPr>
          <t>Polanco Rodrigo:</t>
        </r>
        <r>
          <rPr>
            <sz val="9"/>
            <color indexed="81"/>
            <rFont val="Tahoma"/>
            <family val="2"/>
          </rPr>
          <t xml:space="preserve">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r>
      </text>
    </comment>
    <comment ref="BY82" authorId="0" shapeId="0" xr:uid="{00000000-0006-0000-0000-00009803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82" authorId="0" shapeId="0" xr:uid="{00000000-0006-0000-0000-000099030000}">
      <text>
        <r>
          <rPr>
            <b/>
            <sz val="9"/>
            <color indexed="81"/>
            <rFont val="Tahoma"/>
            <family val="2"/>
          </rPr>
          <t>Polanco Rodrigo:</t>
        </r>
        <r>
          <rPr>
            <sz val="9"/>
            <color indexed="81"/>
            <rFont val="Tahoma"/>
            <family val="2"/>
          </rPr>
          <t xml:space="preserve">
Art. 15.3.1 fn 1</t>
        </r>
      </text>
    </comment>
    <comment ref="CB82" authorId="0" shapeId="0" xr:uid="{00000000-0006-0000-0000-00009A03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15.2, regarding Investment, Cross-Border Trade in Services, and Financial Services
</t>
        </r>
        <r>
          <rPr>
            <sz val="9"/>
            <color rgb="FF000000"/>
            <rFont val="Tahoma"/>
            <family val="2"/>
          </rPr>
          <t xml:space="preserve">
</t>
        </r>
        <r>
          <rPr>
            <sz val="9"/>
            <color rgb="FF000000"/>
            <rFont val="Tahoma"/>
            <family val="2"/>
          </rPr>
          <t xml:space="preserve">
</t>
        </r>
        <r>
          <rPr>
            <sz val="9"/>
            <color rgb="FF000000"/>
            <rFont val="Tahoma"/>
            <family val="2"/>
          </rPr>
          <t>Art. 15.3:4 regarding non-discriminatory treatment of digital products in nvestment, Cross-Border Trade in Services, and Financial Services</t>
        </r>
      </text>
    </comment>
    <comment ref="CL82" authorId="0" shapeId="0" xr:uid="{00000000-0006-0000-0000-00009B030000}">
      <text>
        <r>
          <rPr>
            <b/>
            <sz val="9"/>
            <color rgb="FF000000"/>
            <rFont val="Tahoma"/>
            <family val="2"/>
          </rPr>
          <t>Polanco Rodrigo:</t>
        </r>
        <r>
          <rPr>
            <sz val="9"/>
            <color rgb="FF000000"/>
            <rFont val="Tahoma"/>
            <family val="2"/>
          </rPr>
          <t xml:space="preserve">
</t>
        </r>
        <r>
          <rPr>
            <sz val="9"/>
            <color rgb="FF000000"/>
            <rFont val="Tahoma"/>
            <family val="2"/>
          </rPr>
          <t xml:space="preserve">ARTICLE 13.10: EXCEPTIONS
</t>
        </r>
        <r>
          <rPr>
            <sz val="9"/>
            <color rgb="FF000000"/>
            <rFont val="Tahoma"/>
            <family val="2"/>
          </rPr>
          <t xml:space="preserve">1. Notwithstanding any other provision of this Chapter or Fifteen (Electronic Commerce), and, in addition, Article
</t>
        </r>
        <r>
          <rPr>
            <sz val="9"/>
            <color rgb="FF000000"/>
            <rFont val="Tahoma"/>
            <family val="2"/>
          </rPr>
          <t>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t>
        </r>
        <r>
          <rPr>
            <sz val="9"/>
            <color rgb="FF000000"/>
            <rFont val="Tahoma"/>
            <family val="2"/>
          </rPr>
          <t xml:space="preserve">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
        </r>
        <r>
          <rPr>
            <sz val="9"/>
            <color rgb="FF000000"/>
            <rFont val="Tahoma"/>
            <family val="2"/>
          </rPr>
          <t xml:space="preserve">This paragraph shall not affect a Party’s obligations under Article 11.8 (Performance Requirements) with respect to measures covered by Chapter Eleven or under Article 11.7 (Transfers) or 12.10 (Payments and Transfers).
</t>
        </r>
        <r>
          <rPr>
            <sz val="9"/>
            <color rgb="FF000000"/>
            <rFont val="Tahoma"/>
            <family val="2"/>
          </rPr>
          <t xml:space="preserve">
</t>
        </r>
        <r>
          <rPr>
            <sz val="9"/>
            <color rgb="FF000000"/>
            <rFont val="Tahoma"/>
            <family val="2"/>
          </rPr>
          <t xml:space="preserve">Art. 13.20
</t>
        </r>
        <r>
          <rPr>
            <sz val="9"/>
            <color rgb="FF000000"/>
            <rFont val="Calibri"/>
            <family val="2"/>
          </rPr>
          <t xml:space="preserve">financial service means any service of a financial nature. Financial services include all
</t>
        </r>
        <r>
          <rPr>
            <sz val="9"/>
            <color rgb="FF000000"/>
            <rFont val="Calibri"/>
            <family val="2"/>
          </rPr>
          <t xml:space="preserve">insurance and insurance-related services, and all banking and other financial services
</t>
        </r>
        <r>
          <rPr>
            <sz val="9"/>
            <color rgb="FF000000"/>
            <rFont val="Calibri"/>
            <family val="2"/>
          </rPr>
          <t xml:space="preserve">(excluding insurance), as well as services incidental or auxiliary to a service of a financial
</t>
        </r>
        <r>
          <rPr>
            <sz val="9"/>
            <color rgb="FF000000"/>
            <rFont val="Calibri"/>
            <family val="2"/>
          </rPr>
          <t xml:space="preserve">nature. Financial services include the following activities:
</t>
        </r>
        <r>
          <rPr>
            <sz val="9"/>
            <color rgb="FF000000"/>
            <rFont val="Tahoma"/>
            <family val="2"/>
          </rPr>
          <t xml:space="preserve">
</t>
        </r>
        <r>
          <rPr>
            <sz val="9"/>
            <color rgb="FF000000"/>
            <rFont val="Tahoma"/>
            <family val="2"/>
          </rPr>
          <t xml:space="preserve">
</t>
        </r>
        <r>
          <rPr>
            <sz val="9"/>
            <color rgb="FF000000"/>
            <rFont val="Calibri"/>
            <family val="2"/>
          </rPr>
          <t xml:space="preserve">(o) Provision and transfer of financial information, and financial data
</t>
        </r>
        <r>
          <rPr>
            <sz val="9"/>
            <color rgb="FF000000"/>
            <rFont val="Calibri"/>
            <family val="2"/>
          </rPr>
          <t xml:space="preserve">processing and related software by suppliers of other financial services;
</t>
        </r>
        <r>
          <rPr>
            <sz val="9"/>
            <color rgb="FF000000"/>
            <rFont val="Tahoma"/>
            <family val="2"/>
          </rPr>
          <t xml:space="preserve">
</t>
        </r>
        <r>
          <rPr>
            <sz val="9"/>
            <color rgb="FF000000"/>
            <rFont val="Tahoma"/>
            <family val="2"/>
          </rPr>
          <t xml:space="preserve">
</t>
        </r>
        <r>
          <rPr>
            <sz val="9"/>
            <color rgb="FF000000"/>
            <rFont val="Tahoma"/>
            <family val="2"/>
          </rPr>
          <t xml:space="preserve">Annex 13-A 
</t>
        </r>
        <r>
          <rPr>
            <sz val="9"/>
            <color rgb="FF000000"/>
            <rFont val="Tahoma"/>
            <family val="2"/>
          </rPr>
          <t xml:space="preserve">United States
</t>
        </r>
        <r>
          <rPr>
            <sz val="9"/>
            <color rgb="FF000000"/>
            <rFont val="Calibri"/>
            <family val="2"/>
          </rPr>
          <t xml:space="preserve">
</t>
        </r>
        <r>
          <rPr>
            <sz val="9"/>
            <color rgb="FF000000"/>
            <rFont val="Calibri"/>
            <family val="2"/>
          </rPr>
          <t xml:space="preserve">Banking and other financial services (excluding insurance)
</t>
        </r>
        <r>
          <rPr>
            <sz val="9"/>
            <color rgb="FF000000"/>
            <rFont val="Calibri"/>
            <family val="2"/>
          </rPr>
          <t xml:space="preserve">
</t>
        </r>
        <r>
          <rPr>
            <sz val="9"/>
            <color rgb="FF000000"/>
            <rFont val="Calibri"/>
            <family val="2"/>
          </rPr>
          <t xml:space="preserve">3. Article 13.5.1 applies only with respect to:
</t>
        </r>
        <r>
          <rPr>
            <sz val="9"/>
            <color rgb="FF000000"/>
            <rFont val="Calibri"/>
            <family val="2"/>
          </rPr>
          <t xml:space="preserve">(a) the provision and transfer of financial information and financial data processing and related software as referred to in subparagraph (o) of the
</t>
        </r>
        <r>
          <rPr>
            <sz val="9"/>
            <color rgb="FF000000"/>
            <rFont val="Calibri"/>
            <family val="2"/>
          </rPr>
          <t xml:space="preserve">definition of financial service in Article 13.20; and
</t>
        </r>
        <r>
          <rPr>
            <sz val="9"/>
            <color rgb="FF000000"/>
            <rFont val="Calibri"/>
            <family val="2"/>
          </rPr>
          <t xml:space="preserve">(b) advisory and other auxiliary services, excluding intermediation, relating to banking and other financial services as referred to in subparagraph (p) of
</t>
        </r>
        <r>
          <rPr>
            <sz val="9"/>
            <color rgb="FF000000"/>
            <rFont val="Calibri"/>
            <family val="2"/>
          </rPr>
          <t xml:space="preserve">the definition of financial service in Article 13.20.
</t>
        </r>
        <r>
          <rPr>
            <sz val="9"/>
            <color rgb="FF000000"/>
            <rFont val="Tahoma"/>
            <family val="2"/>
          </rPr>
          <t xml:space="preserve">
</t>
        </r>
        <r>
          <rPr>
            <sz val="9"/>
            <color rgb="FF000000"/>
            <rFont val="Tahoma"/>
            <family val="2"/>
          </rPr>
          <t xml:space="preserve">Korea
</t>
        </r>
        <r>
          <rPr>
            <sz val="9"/>
            <color rgb="FF000000"/>
            <rFont val="Calibri"/>
            <family val="2"/>
          </rPr>
          <t xml:space="preserve">6. Article 13.5.1 applies only with respect to:
</t>
        </r>
        <r>
          <rPr>
            <sz val="9"/>
            <color rgb="FF000000"/>
            <rFont val="Calibri"/>
            <family val="2"/>
          </rPr>
          <t xml:space="preserve">(a) the provision and transfer of financial information;13
</t>
        </r>
        <r>
          <rPr>
            <sz val="9"/>
            <color rgb="FF000000"/>
            <rFont val="Calibri"/>
            <family val="2"/>
          </rPr>
          <t xml:space="preserve">(b) the provision and transfer of financial data processing and related software relating to banking and other financial services as referred to in
</t>
        </r>
        <r>
          <rPr>
            <sz val="9"/>
            <color rgb="FF000000"/>
            <rFont val="Calibri"/>
            <family val="2"/>
          </rPr>
          <t xml:space="preserve">subparagraph (o) of the definition of financial service in Article 13.20, by no later than two years from the date this Agreement enters into force; and
</t>
        </r>
        <r>
          <rPr>
            <sz val="9"/>
            <color rgb="FF000000"/>
            <rFont val="Tahoma"/>
            <family val="2"/>
          </rPr>
          <t xml:space="preserve">
</t>
        </r>
        <r>
          <rPr>
            <sz val="9"/>
            <color rgb="FF000000"/>
            <rFont val="Tahoma"/>
            <family val="2"/>
          </rPr>
          <t xml:space="preserve">
</t>
        </r>
        <r>
          <rPr>
            <sz val="9"/>
            <color rgb="FF000000"/>
            <rFont val="Tahoma"/>
            <family val="2"/>
          </rPr>
          <t xml:space="preserve">Annex 13-B
</t>
        </r>
        <r>
          <rPr>
            <sz val="9"/>
            <color rgb="FF000000"/>
            <rFont val="Tahoma"/>
            <family val="2"/>
          </rPr>
          <t xml:space="preserve">Korea
</t>
        </r>
        <r>
          <rPr>
            <sz val="9"/>
            <color rgb="FF000000"/>
            <rFont val="Tahoma"/>
            <family val="2"/>
          </rPr>
          <t xml:space="preserve">
</t>
        </r>
        <r>
          <rPr>
            <sz val="9"/>
            <color rgb="FF000000"/>
            <rFont val="Calibri"/>
            <family val="2"/>
          </rPr>
          <t xml:space="preserve">SECTION B: TRANSFER OF INFORMATION
</t>
        </r>
        <r>
          <rPr>
            <sz val="9"/>
            <color rgb="FF000000"/>
            <rFont val="Calibri"/>
            <family val="2"/>
          </rPr>
          <t xml:space="preserve">Each Party shall allow a financial institution of the other Party to transfer information in
</t>
        </r>
        <r>
          <rPr>
            <sz val="9"/>
            <color rgb="FF000000"/>
            <rFont val="Calibri"/>
            <family val="2"/>
          </rPr>
          <t xml:space="preserve">electronic or other form, into and out of its territory, for data processing where such
</t>
        </r>
        <r>
          <rPr>
            <sz val="9"/>
            <color rgb="FF000000"/>
            <rFont val="Calibri"/>
            <family val="2"/>
          </rPr>
          <t xml:space="preserve">processing is required in the institution’s ordinary course of business. Korea shall give
</t>
        </r>
        <r>
          <rPr>
            <sz val="9"/>
            <color rgb="FF000000"/>
            <rFont val="Calibri"/>
            <family val="2"/>
          </rPr>
          <t xml:space="preserve">effect to this commitment no later than two years after the date this Agreement enters into
</t>
        </r>
        <r>
          <rPr>
            <sz val="9"/>
            <color rgb="FF000000"/>
            <rFont val="Calibri"/>
            <family val="2"/>
          </rPr>
          <t xml:space="preserve">force.
</t>
        </r>
        <r>
          <rPr>
            <sz val="9"/>
            <color rgb="FF000000"/>
            <rFont val="Tahoma"/>
            <family val="2"/>
          </rPr>
          <t xml:space="preserve">
</t>
        </r>
        <r>
          <rPr>
            <sz val="9"/>
            <color rgb="FF000000"/>
            <rFont val="Tahoma"/>
            <family val="2"/>
          </rPr>
          <t xml:space="preserve">Section C
</t>
        </r>
        <r>
          <rPr>
            <sz val="9"/>
            <color rgb="FF000000"/>
            <rFont val="Tahoma"/>
            <family val="2"/>
          </rPr>
          <t>Perfoemanxce of functions include data processing</t>
        </r>
      </text>
    </comment>
    <comment ref="CP82" authorId="4" shapeId="0" xr:uid="{00000000-0006-0000-0000-00009C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14.2
</t>
        </r>
        <r>
          <rPr>
            <sz val="10"/>
            <color rgb="FF000000"/>
            <rFont val="Tahoma"/>
            <family val="2"/>
          </rPr>
          <t xml:space="preserve">
</t>
        </r>
        <r>
          <rPr>
            <sz val="12"/>
            <color rgb="FF000000"/>
            <rFont val="Calibri"/>
            <family val="2"/>
          </rPr>
          <t xml:space="preserve">3. Each Party shall ensure that service suppliers of the other Party may use public
</t>
        </r>
        <r>
          <rPr>
            <sz val="12"/>
            <color rgb="FF000000"/>
            <rFont val="Calibri"/>
            <family val="2"/>
          </rPr>
          <t xml:space="preserve">telecommunications services for the movement of information in its territory or across its borders, including for intra-corporate communications, and for access to information contained in databases or otherwise stored in machine-readable form in the territory of either Party.
</t>
        </r>
        <r>
          <rPr>
            <sz val="12"/>
            <color rgb="FF000000"/>
            <rFont val="Calibri"/>
            <family val="2"/>
          </rPr>
          <t xml:space="preserve">4. Notwithstanding paragraph 3, a Party may take such measures as are necessary to
</t>
        </r>
        <r>
          <rPr>
            <sz val="12"/>
            <color rgb="FF000000"/>
            <rFont val="Calibri"/>
            <family val="2"/>
          </rPr>
          <t xml:space="preserve">ensure the security and confidentiality of messages, provided that such measures are not applied in a manner that would constitute a means of arbitrary or unjustifiable
</t>
        </r>
        <r>
          <rPr>
            <sz val="12"/>
            <color rgb="FF000000"/>
            <rFont val="Calibri"/>
            <family val="2"/>
          </rPr>
          <t xml:space="preserve">discrimination or disguised restriction on trade in services.
</t>
        </r>
        <r>
          <rPr>
            <sz val="10"/>
            <color rgb="FF000000"/>
            <rFont val="Tahoma"/>
            <family val="2"/>
          </rPr>
          <t xml:space="preserve">
</t>
        </r>
        <r>
          <rPr>
            <sz val="10"/>
            <color rgb="FF000000"/>
            <rFont val="Tahoma"/>
            <family val="2"/>
          </rPr>
          <t xml:space="preserve">Art. 14.24
</t>
        </r>
        <r>
          <rPr>
            <sz val="10"/>
            <color rgb="FF000000"/>
            <rFont val="Tahoma"/>
            <family val="2"/>
          </rPr>
          <t xml:space="preserve">
</t>
        </r>
        <r>
          <rPr>
            <sz val="12"/>
            <color rgb="FF000000"/>
            <rFont val="Calibri"/>
            <family val="2"/>
          </rPr>
          <t xml:space="preserve">public telecommunications service means any telecommunications service that a Party
</t>
        </r>
        <r>
          <rPr>
            <sz val="12"/>
            <color rgb="FF000000"/>
            <rFont val="Calibri"/>
            <family val="2"/>
          </rPr>
          <t xml:space="preserve">requires, explicitly or in effect, to be offered to the public generally. Such services may
</t>
        </r>
        <r>
          <rPr>
            <sz val="12"/>
            <color rgb="FF000000"/>
            <rFont val="Calibri"/>
            <family val="2"/>
          </rPr>
          <t xml:space="preserve">include, inter alia, telephone and data transmission typically involving customer-supplied information between two or more points without any end-to-end change in the form or content of the customer’s information, and excludes value-added services
</t>
        </r>
      </text>
    </comment>
    <comment ref="CS82" authorId="0" shapeId="0" xr:uid="{00000000-0006-0000-0000-00009D030000}">
      <text>
        <r>
          <rPr>
            <b/>
            <sz val="9"/>
            <color rgb="FF000000"/>
            <rFont val="Tahoma"/>
            <family val="2"/>
          </rPr>
          <t>Polanco Rodrigo:</t>
        </r>
        <r>
          <rPr>
            <sz val="9"/>
            <color rgb="FF000000"/>
            <rFont val="Tahoma"/>
            <family val="2"/>
          </rPr>
          <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This paragraph shall not affect a Party’s obligations under Article 11.8 (Performance Requirements) with respect to measures covered by Chapter Eleven or under Article 11.7 (Transfers) or 12.10 (Payments and Transfers).
Art. 13.20
</t>
        </r>
        <r>
          <rPr>
            <sz val="9"/>
            <color rgb="FF000000"/>
            <rFont val="Calibri"/>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
</t>
        </r>
        <r>
          <rPr>
            <sz val="9"/>
            <color rgb="FF000000"/>
            <rFont val="Calibri"/>
            <family val="2"/>
          </rPr>
          <t xml:space="preserve">(o) Provision and transfer of financial information, and financial data
processing and related software by suppliers of other financial services;
</t>
        </r>
        <r>
          <rPr>
            <sz val="9"/>
            <color rgb="FF000000"/>
            <rFont val="Tahoma"/>
            <family val="2"/>
          </rPr>
          <t xml:space="preserve">
Annex 13-A 
United States
</t>
        </r>
        <r>
          <rPr>
            <sz val="9"/>
            <color rgb="FF000000"/>
            <rFont val="Calibri"/>
            <family val="2"/>
          </rPr>
          <t xml:space="preserve">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t>
        </r>
        <r>
          <rPr>
            <sz val="9"/>
            <color rgb="FF000000"/>
            <rFont val="Tahoma"/>
            <family val="2"/>
          </rPr>
          <t xml:space="preserve">
Korea
</t>
        </r>
        <r>
          <rPr>
            <sz val="9"/>
            <color rgb="FF000000"/>
            <rFont val="Calibri"/>
            <family val="2"/>
          </rPr>
          <t xml:space="preserve">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t>
        </r>
        <r>
          <rPr>
            <sz val="9"/>
            <color rgb="FF000000"/>
            <rFont val="Tahoma"/>
            <family val="2"/>
          </rPr>
          <t xml:space="preserve">
Annex 13-B
Korea
</t>
        </r>
        <r>
          <rPr>
            <sz val="9"/>
            <color rgb="FF000000"/>
            <rFont val="Calibri"/>
            <family val="2"/>
          </rPr>
          <t xml:space="preserve">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t>
        </r>
        <r>
          <rPr>
            <sz val="9"/>
            <color rgb="FF000000"/>
            <rFont val="Tahoma"/>
            <family val="2"/>
          </rPr>
          <t xml:space="preserve">
Section C
Perfoemanxce of functions include data processing</t>
        </r>
      </text>
    </comment>
    <comment ref="CU82" authorId="0" shapeId="0" xr:uid="{00000000-0006-0000-0000-00009E030000}">
      <text>
        <r>
          <rPr>
            <b/>
            <sz val="9"/>
            <color indexed="81"/>
            <rFont val="Tahoma"/>
            <family val="2"/>
          </rPr>
          <t>Polanco Rodrigo:</t>
        </r>
        <r>
          <rPr>
            <sz val="9"/>
            <color indexed="81"/>
            <rFont val="Tahoma"/>
            <family val="2"/>
          </rPr>
          <t xml:space="preserve">
Art. 18.1.3</t>
        </r>
      </text>
    </comment>
    <comment ref="CV82" authorId="1" shapeId="0" xr:uid="{00000000-0006-0000-0000-00009F030000}">
      <text>
        <r>
          <rPr>
            <b/>
            <sz val="9"/>
            <color indexed="81"/>
            <rFont val="Segoe UI"/>
            <family val="2"/>
          </rPr>
          <t>Rahel Schär:</t>
        </r>
        <r>
          <rPr>
            <sz val="9"/>
            <color indexed="81"/>
            <rFont val="Segoe UI"/>
            <family val="2"/>
          </rPr>
          <t xml:space="preserve">
Art. 18.1:3 and 4</t>
        </r>
      </text>
    </comment>
    <comment ref="CW82" authorId="1" shapeId="0" xr:uid="{00000000-0006-0000-0000-0000A0030000}">
      <text>
        <r>
          <rPr>
            <b/>
            <sz val="9"/>
            <color indexed="81"/>
            <rFont val="Segoe UI"/>
            <family val="2"/>
          </rPr>
          <t>Rahel Schär:</t>
        </r>
        <r>
          <rPr>
            <sz val="9"/>
            <color indexed="81"/>
            <rFont val="Segoe UI"/>
            <family val="2"/>
          </rPr>
          <t xml:space="preserve">
Art. 18.1:2</t>
        </r>
      </text>
    </comment>
    <comment ref="CX82" authorId="1" shapeId="0" xr:uid="{00000000-0006-0000-0000-0000A1030000}">
      <text>
        <r>
          <rPr>
            <b/>
            <sz val="9"/>
            <color indexed="81"/>
            <rFont val="Segoe UI"/>
            <family val="2"/>
          </rPr>
          <t>Rahel Schär:</t>
        </r>
        <r>
          <rPr>
            <sz val="9"/>
            <color indexed="81"/>
            <rFont val="Segoe UI"/>
            <family val="2"/>
          </rPr>
          <t xml:space="preserve">
Art. 18.4:4</t>
        </r>
      </text>
    </comment>
    <comment ref="CY82" authorId="0" shapeId="0" xr:uid="{00000000-0006-0000-0000-0000A2030000}">
      <text>
        <r>
          <rPr>
            <b/>
            <sz val="9"/>
            <color indexed="81"/>
            <rFont val="Tahoma"/>
            <family val="2"/>
          </rPr>
          <t>Polanco Rodrigo:</t>
        </r>
        <r>
          <rPr>
            <sz val="9"/>
            <color indexed="81"/>
            <rFont val="Tahoma"/>
            <family val="2"/>
          </rPr>
          <t xml:space="preserve">
Art. 18.4.7</t>
        </r>
      </text>
    </comment>
    <comment ref="CZ82" authorId="1" shapeId="0" xr:uid="{00000000-0006-0000-0000-0000A3030000}">
      <text>
        <r>
          <rPr>
            <b/>
            <sz val="9"/>
            <color indexed="81"/>
            <rFont val="Segoe UI"/>
            <family val="2"/>
          </rPr>
          <t>Rahel Schär:</t>
        </r>
        <r>
          <rPr>
            <sz val="9"/>
            <color indexed="81"/>
            <rFont val="Segoe UI"/>
            <family val="2"/>
          </rPr>
          <t xml:space="preserve">
Art. 18.4:7(d) and (e) for technological measures</t>
        </r>
      </text>
    </comment>
    <comment ref="DA82" authorId="1" shapeId="0" xr:uid="{00000000-0006-0000-0000-0000A4030000}">
      <text>
        <r>
          <rPr>
            <b/>
            <sz val="9"/>
            <color indexed="81"/>
            <rFont val="Segoe UI"/>
            <family val="2"/>
          </rPr>
          <t>Rahel Schär:</t>
        </r>
        <r>
          <rPr>
            <sz val="9"/>
            <color indexed="81"/>
            <rFont val="Segoe UI"/>
            <family val="2"/>
          </rPr>
          <t xml:space="preserve">
Art. 18.4:7</t>
        </r>
      </text>
    </comment>
    <comment ref="DB82" authorId="1" shapeId="0" xr:uid="{00000000-0006-0000-0000-0000A5030000}">
      <text>
        <r>
          <rPr>
            <b/>
            <sz val="9"/>
            <color indexed="81"/>
            <rFont val="Segoe UI"/>
            <family val="2"/>
          </rPr>
          <t>Rahel Schär:</t>
        </r>
        <r>
          <rPr>
            <sz val="9"/>
            <color indexed="81"/>
            <rFont val="Segoe UI"/>
            <family val="2"/>
          </rPr>
          <t xml:space="preserve">
Art. 18.4:8</t>
        </r>
      </text>
    </comment>
    <comment ref="DC82" authorId="1" shapeId="0" xr:uid="{00000000-0006-0000-0000-0000A6030000}">
      <text>
        <r>
          <rPr>
            <b/>
            <sz val="9"/>
            <color indexed="81"/>
            <rFont val="Segoe UI"/>
            <family val="2"/>
          </rPr>
          <t>Rahel Schär:</t>
        </r>
        <r>
          <rPr>
            <sz val="9"/>
            <color indexed="81"/>
            <rFont val="Segoe UI"/>
            <family val="2"/>
          </rPr>
          <t xml:space="preserve">
Art. 18.4:7</t>
        </r>
      </text>
    </comment>
    <comment ref="DD82" authorId="1" shapeId="0" xr:uid="{00000000-0006-0000-0000-0000A7030000}">
      <text>
        <r>
          <rPr>
            <b/>
            <sz val="9"/>
            <color indexed="81"/>
            <rFont val="Segoe UI"/>
            <family val="2"/>
          </rPr>
          <t>Rahel Schär:</t>
        </r>
        <r>
          <rPr>
            <sz val="9"/>
            <color indexed="81"/>
            <rFont val="Segoe UI"/>
            <family val="2"/>
          </rPr>
          <t xml:space="preserve">
Art. 18.7</t>
        </r>
      </text>
    </comment>
    <comment ref="DE82" authorId="1" shapeId="0" xr:uid="{00000000-0006-0000-0000-0000A8030000}">
      <text>
        <r>
          <rPr>
            <b/>
            <sz val="9"/>
            <color indexed="81"/>
            <rFont val="Segoe UI"/>
            <family val="2"/>
          </rPr>
          <t>Rahel Schär:</t>
        </r>
        <r>
          <rPr>
            <sz val="9"/>
            <color indexed="81"/>
            <rFont val="Segoe UI"/>
            <family val="2"/>
          </rPr>
          <t xml:space="preserve">
Art. 18.4:9</t>
        </r>
      </text>
    </comment>
    <comment ref="DF82" authorId="1" shapeId="0" xr:uid="{00000000-0006-0000-0000-0000A9030000}">
      <text>
        <r>
          <rPr>
            <b/>
            <sz val="9"/>
            <color indexed="81"/>
            <rFont val="Segoe UI"/>
            <family val="2"/>
          </rPr>
          <t>Rahel Schär:</t>
        </r>
        <r>
          <rPr>
            <sz val="9"/>
            <color indexed="81"/>
            <rFont val="Segoe UI"/>
            <family val="2"/>
          </rPr>
          <t xml:space="preserve">
Art. 18.3</t>
        </r>
      </text>
    </comment>
    <comment ref="DG82" authorId="1" shapeId="0" xr:uid="{00000000-0006-0000-0000-0000AA030000}">
      <text>
        <r>
          <rPr>
            <b/>
            <sz val="9"/>
            <color indexed="81"/>
            <rFont val="Segoe UI"/>
            <family val="2"/>
          </rPr>
          <t>Rahel Schär:</t>
        </r>
        <r>
          <rPr>
            <sz val="9"/>
            <color indexed="81"/>
            <rFont val="Segoe UI"/>
            <family val="2"/>
          </rPr>
          <t xml:space="preserve">
Art. 18.10:30</t>
        </r>
      </text>
    </comment>
    <comment ref="DH82" authorId="1" shapeId="0" xr:uid="{00000000-0006-0000-0000-0000AB030000}">
      <text>
        <r>
          <rPr>
            <b/>
            <sz val="9"/>
            <color indexed="81"/>
            <rFont val="Segoe UI"/>
            <family val="2"/>
          </rPr>
          <t>Rahel Schär:</t>
        </r>
        <r>
          <rPr>
            <sz val="9"/>
            <color indexed="81"/>
            <rFont val="Segoe UI"/>
            <family val="2"/>
          </rPr>
          <t xml:space="preserve">
Art. 18.10:30</t>
        </r>
      </text>
    </comment>
    <comment ref="DM82" authorId="1" shapeId="0" xr:uid="{00000000-0006-0000-0000-0000AC030000}">
      <text>
        <r>
          <rPr>
            <b/>
            <sz val="9"/>
            <color indexed="81"/>
            <rFont val="Segoe UI"/>
            <family val="2"/>
          </rPr>
          <t>Rahel Schär:</t>
        </r>
        <r>
          <rPr>
            <sz val="9"/>
            <color indexed="81"/>
            <rFont val="Segoe UI"/>
            <family val="2"/>
          </rPr>
          <t xml:space="preserve">
Art. 18.5</t>
        </r>
      </text>
    </comment>
    <comment ref="DN82" authorId="1" shapeId="0" xr:uid="{00000000-0006-0000-0000-0000AD030000}">
      <text>
        <r>
          <rPr>
            <b/>
            <sz val="9"/>
            <color indexed="81"/>
            <rFont val="Segoe UI"/>
            <family val="2"/>
          </rPr>
          <t>Rahel Schär:</t>
        </r>
        <r>
          <rPr>
            <sz val="9"/>
            <color indexed="81"/>
            <rFont val="Segoe UI"/>
            <family val="2"/>
          </rPr>
          <t xml:space="preserve">
Art. 18.4:1</t>
        </r>
      </text>
    </comment>
    <comment ref="DR82" authorId="4" shapeId="0" xr:uid="{00000000-0006-0000-0000-0000AE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17.2
</t>
        </r>
        <r>
          <rPr>
            <sz val="10"/>
            <color rgb="FF000000"/>
            <rFont val="Calibri"/>
            <family val="2"/>
            <scheme val="minor"/>
          </rPr>
          <t xml:space="preserve">4. For greater certainty relating to the procurement of digital products as defined in
</t>
        </r>
        <r>
          <rPr>
            <sz val="10"/>
            <color rgb="FF000000"/>
            <rFont val="Calibri"/>
            <family val="2"/>
            <scheme val="minor"/>
          </rPr>
          <t xml:space="preserve">Article 15.9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t>
        </r>
        <r>
          <rPr>
            <sz val="10"/>
            <color rgb="FF000000"/>
            <rFont val="Calibri"/>
            <family val="2"/>
            <scheme val="minor"/>
          </rPr>
          <t xml:space="preserve">as imposing obligations on a Party with respect to the procurement of
</t>
        </r>
        <r>
          <rPr>
            <sz val="10"/>
            <color rgb="FF000000"/>
            <rFont val="Calibri"/>
            <family val="2"/>
            <scheme val="minor"/>
          </rPr>
          <t xml:space="preserve">digital products.
</t>
        </r>
        <r>
          <rPr>
            <sz val="10"/>
            <color rgb="FF000000"/>
            <rFont val="Tahoma"/>
            <family val="2"/>
          </rPr>
          <t xml:space="preserve">
</t>
        </r>
        <r>
          <rPr>
            <sz val="10"/>
            <color rgb="FF000000"/>
            <rFont val="Calibri"/>
            <family val="2"/>
            <scheme val="minor"/>
          </rPr>
          <t xml:space="preserve">ARTICLE 17.4: GENERAL PRINCIPLES
</t>
        </r>
        <r>
          <rPr>
            <sz val="10"/>
            <color rgb="FF000000"/>
            <rFont val="Calibri"/>
            <family val="2"/>
            <scheme val="minor"/>
          </rPr>
          <t xml:space="preserve">Use of Electronic Means
</t>
        </r>
        <r>
          <rPr>
            <sz val="10"/>
            <color rgb="FF000000"/>
            <rFont val="Calibri"/>
            <family val="2"/>
            <scheme val="minor"/>
          </rPr>
          <t xml:space="preserve">1.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r>
          <rPr>
            <sz val="10"/>
            <color rgb="FF000000"/>
            <rFont val="Calibri"/>
            <family val="2"/>
            <scheme val="minor"/>
          </rPr>
          <t xml:space="preserve">
</t>
        </r>
        <r>
          <rPr>
            <sz val="10"/>
            <color rgb="FF000000"/>
            <rFont val="Calibri"/>
            <family val="2"/>
            <scheme val="minor"/>
          </rPr>
          <t xml:space="preserve">ARTICLE 17.6: PUBLICATION OF NOTICES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a notice of
</t>
        </r>
        <r>
          <rPr>
            <sz val="10"/>
            <color rgb="FF000000"/>
            <rFont val="Calibri"/>
            <family val="2"/>
            <scheme val="minor"/>
          </rPr>
          <t xml:space="preserve">intended procurement in accordance with Article IX of the GPA, in the appropriate
</t>
        </r>
        <r>
          <rPr>
            <sz val="10"/>
            <color rgb="FF000000"/>
            <rFont val="Calibri"/>
            <family val="2"/>
            <scheme val="minor"/>
          </rPr>
          <t xml:space="preserve">electronic medium, except in the circumstances described in Article XV of the GPA.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Notice of Planned Procurement
</t>
        </r>
        <r>
          <rPr>
            <sz val="10"/>
            <color rgb="FF000000"/>
            <rFont val="Calibri"/>
            <family val="2"/>
            <scheme val="minor"/>
          </rPr>
          <t xml:space="preserve">2. Each Party shall encourage its procuring entities to publish, as early as possible in
</t>
        </r>
        <r>
          <rPr>
            <sz val="10"/>
            <color rgb="FF000000"/>
            <rFont val="Calibri"/>
            <family val="2"/>
            <scheme val="minor"/>
          </rPr>
          <t xml:space="preserve">each fiscal year, a notice regarding their future procurement plans. The notice should
</t>
        </r>
        <r>
          <rPr>
            <sz val="10"/>
            <color rgb="FF000000"/>
            <rFont val="Calibri"/>
            <family val="2"/>
            <scheme val="minor"/>
          </rPr>
          <t xml:space="preserve">include the subject matter of the procurement and the planned date of the publication of
</t>
        </r>
        <r>
          <rPr>
            <sz val="10"/>
            <color rgb="FF000000"/>
            <rFont val="Calibri"/>
            <family val="2"/>
            <scheme val="minor"/>
          </rPr>
          <t xml:space="preserve">the notice of intended procurement and, to the extent possible, be published in an
</t>
        </r>
        <r>
          <rPr>
            <sz val="10"/>
            <color rgb="FF000000"/>
            <rFont val="Calibri"/>
            <family val="2"/>
            <scheme val="minor"/>
          </rPr>
          <t xml:space="preserve">electronic medium listed in each Party’s Appendix II to the GPA.
</t>
        </r>
      </text>
    </comment>
    <comment ref="DT82" authorId="4" shapeId="0" xr:uid="{00000000-0006-0000-0000-0000AF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7.3
</t>
        </r>
        <r>
          <rPr>
            <sz val="10"/>
            <color rgb="FF000000"/>
            <rFont val="Tahoma"/>
            <family val="2"/>
          </rPr>
          <t xml:space="preserve">
</t>
        </r>
        <r>
          <rPr>
            <sz val="10"/>
            <color rgb="FF000000"/>
            <rFont val="Calibri"/>
            <family val="2"/>
          </rPr>
          <t xml:space="preserve">ARTICLE 7.3: AUTOMATION
</t>
        </r>
        <r>
          <rPr>
            <sz val="10"/>
            <color rgb="FF000000"/>
            <rFont val="Calibri"/>
            <family val="2"/>
          </rPr>
          <t xml:space="preserve">Each Party shall use information technology that expedites procedures for the release of
</t>
        </r>
        <r>
          <rPr>
            <sz val="10"/>
            <color rgb="FF000000"/>
            <rFont val="Calibri"/>
            <family val="2"/>
          </rPr>
          <t xml:space="preserve">goods and shall:
</t>
        </r>
        <r>
          <rPr>
            <sz val="10"/>
            <color rgb="FF000000"/>
            <rFont val="Calibri"/>
            <family val="2"/>
          </rPr>
          <t xml:space="preserve">(a) make electronic systems accessible to customs users;
</t>
        </r>
        <r>
          <rPr>
            <sz val="10"/>
            <color rgb="FF000000"/>
            <rFont val="Tahoma"/>
            <family val="2"/>
          </rPr>
          <t xml:space="preserve">
</t>
        </r>
        <r>
          <rPr>
            <sz val="10"/>
            <color rgb="FF000000"/>
            <rFont val="Tahoma"/>
            <family val="2"/>
          </rPr>
          <t xml:space="preserve">(b) endeavour to use international standards
</t>
        </r>
        <r>
          <rPr>
            <sz val="10"/>
            <color rgb="FF000000"/>
            <rFont val="Tahoma"/>
            <family val="2"/>
          </rPr>
          <t>(c) endeavour to use electronic systems.....</t>
        </r>
      </text>
    </comment>
    <comment ref="DU82" authorId="0" shapeId="0" xr:uid="{00000000-0006-0000-0000-0000B0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AA83" authorId="0" shapeId="0" xr:uid="{00000000-0006-0000-0000-0000B1030000}">
      <text>
        <r>
          <rPr>
            <b/>
            <sz val="9"/>
            <color indexed="81"/>
            <rFont val="Tahoma"/>
            <family val="2"/>
          </rPr>
          <t>Polanco Rodrigo:</t>
        </r>
        <r>
          <rPr>
            <sz val="9"/>
            <color indexed="81"/>
            <rFont val="Tahoma"/>
            <family val="2"/>
          </rPr>
          <t xml:space="preserve">
Art. 14.4:3</t>
        </r>
      </text>
    </comment>
    <comment ref="AB83" authorId="0" shapeId="0" xr:uid="{00000000-0006-0000-0000-0000B2030000}">
      <text>
        <r>
          <rPr>
            <b/>
            <sz val="9"/>
            <color indexed="81"/>
            <rFont val="Tahoma"/>
            <family val="2"/>
          </rPr>
          <t>Polanco Rodrigo:</t>
        </r>
        <r>
          <rPr>
            <sz val="9"/>
            <color indexed="81"/>
            <rFont val="Tahoma"/>
            <family val="2"/>
          </rPr>
          <t xml:space="preserve">
Art. 14.4:4</t>
        </r>
      </text>
    </comment>
    <comment ref="AE83" authorId="0" shapeId="0" xr:uid="{00000000-0006-0000-0000-0000B3030000}">
      <text>
        <r>
          <rPr>
            <b/>
            <sz val="9"/>
            <color indexed="81"/>
            <rFont val="Tahoma"/>
            <family val="2"/>
          </rPr>
          <t>Polanco Rodrigo:</t>
        </r>
        <r>
          <rPr>
            <sz val="9"/>
            <color indexed="81"/>
            <rFont val="Tahoma"/>
            <family val="2"/>
          </rPr>
          <t xml:space="preserve">
Art. 14.3 (applicability of  investment and services chapters)</t>
        </r>
      </text>
    </comment>
    <comment ref="AG83" authorId="0" shapeId="0" xr:uid="{00000000-0006-0000-0000-0000B4030000}">
      <text>
        <r>
          <rPr>
            <b/>
            <sz val="9"/>
            <color indexed="81"/>
            <rFont val="Tahoma"/>
            <family val="2"/>
          </rPr>
          <t>Polanco Rodrigo:</t>
        </r>
        <r>
          <rPr>
            <sz val="9"/>
            <color indexed="81"/>
            <rFont val="Tahoma"/>
            <family val="2"/>
          </rPr>
          <t xml:space="preserve">
Art. 13.3 (National Treatment)
Art. 13.5 (Market Access)
Annex I and Annex II
</t>
        </r>
      </text>
    </comment>
    <comment ref="AI83" authorId="0" shapeId="0" xr:uid="{00000000-0006-0000-0000-0000B5030000}">
      <text>
        <r>
          <rPr>
            <b/>
            <sz val="9"/>
            <color indexed="81"/>
            <rFont val="Tahoma"/>
            <family val="2"/>
          </rPr>
          <t>Polanco Rodrigo:</t>
        </r>
        <r>
          <rPr>
            <sz val="9"/>
            <color indexed="81"/>
            <rFont val="Tahoma"/>
            <family val="2"/>
          </rPr>
          <t xml:space="preserve">
Art. 14.2:1</t>
        </r>
      </text>
    </comment>
    <comment ref="AJ83" authorId="0" shapeId="0" xr:uid="{00000000-0006-0000-0000-0000B6030000}">
      <text>
        <r>
          <rPr>
            <b/>
            <sz val="9"/>
            <color indexed="81"/>
            <rFont val="Tahoma"/>
            <family val="2"/>
          </rPr>
          <t>Polanco Rodrigo:</t>
        </r>
        <r>
          <rPr>
            <sz val="9"/>
            <color indexed="81"/>
            <rFont val="Tahoma"/>
            <family val="2"/>
          </rPr>
          <t xml:space="preserve">
Art. 14.2:1</t>
        </r>
      </text>
    </comment>
    <comment ref="AK83" authorId="0" shapeId="0" xr:uid="{00000000-0006-0000-0000-0000B7030000}">
      <text>
        <r>
          <rPr>
            <b/>
            <sz val="9"/>
            <color indexed="81"/>
            <rFont val="Tahoma"/>
            <family val="2"/>
          </rPr>
          <t>Polanco Rodrigo:</t>
        </r>
        <r>
          <rPr>
            <sz val="9"/>
            <color indexed="81"/>
            <rFont val="Tahoma"/>
            <family val="2"/>
          </rPr>
          <t xml:space="preserve">
Arts. 14.4.1,</t>
        </r>
      </text>
    </comment>
    <comment ref="AL83" authorId="0" shapeId="0" xr:uid="{00000000-0006-0000-0000-0000B8030000}">
      <text>
        <r>
          <rPr>
            <b/>
            <sz val="9"/>
            <color indexed="81"/>
            <rFont val="Tahoma"/>
            <family val="2"/>
          </rPr>
          <t>Polanco Rodrigo:</t>
        </r>
        <r>
          <rPr>
            <sz val="9"/>
            <color indexed="81"/>
            <rFont val="Tahoma"/>
            <family val="2"/>
          </rPr>
          <t xml:space="preserve">
Art. 14.4.2
</t>
        </r>
      </text>
    </comment>
    <comment ref="AM83" authorId="0" shapeId="0" xr:uid="{00000000-0006-0000-0000-0000B9030000}">
      <text>
        <r>
          <rPr>
            <b/>
            <sz val="9"/>
            <color indexed="81"/>
            <rFont val="Tahoma"/>
            <family val="2"/>
          </rPr>
          <t>Polanco Rodrigo:</t>
        </r>
        <r>
          <rPr>
            <sz val="9"/>
            <color indexed="81"/>
            <rFont val="Tahoma"/>
            <family val="2"/>
          </rPr>
          <t xml:space="preserve">
Chapt. 18</t>
        </r>
      </text>
    </comment>
    <comment ref="AS83" authorId="0" shapeId="0" xr:uid="{00000000-0006-0000-0000-0000BA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AT83" authorId="0" shapeId="0" xr:uid="{00000000-0006-0000-0000-0000BB030000}">
      <text>
        <r>
          <rPr>
            <b/>
            <sz val="9"/>
            <color rgb="FF000000"/>
            <rFont val="Tahoma"/>
            <family val="2"/>
          </rPr>
          <t>Polanco Rodrigo:</t>
        </r>
        <r>
          <rPr>
            <sz val="9"/>
            <color rgb="FF000000"/>
            <rFont val="Tahoma"/>
            <family val="2"/>
          </rPr>
          <t xml:space="preserve">
</t>
        </r>
        <r>
          <rPr>
            <sz val="9"/>
            <color rgb="FF000000"/>
            <rFont val="Tahoma"/>
            <family val="2"/>
          </rPr>
          <t>Art. 14.8(d), cooperation</t>
        </r>
      </text>
    </comment>
    <comment ref="AU83" authorId="0" shapeId="0" xr:uid="{00000000-0006-0000-0000-0000BC030000}">
      <text>
        <r>
          <rPr>
            <b/>
            <sz val="9"/>
            <color rgb="FF000000"/>
            <rFont val="Tahoma"/>
            <family val="2"/>
          </rPr>
          <t>Polanco Rodrigo:</t>
        </r>
        <r>
          <rPr>
            <sz val="9"/>
            <color rgb="FF000000"/>
            <rFont val="Tahoma"/>
            <family val="2"/>
          </rPr>
          <t xml:space="preserve">
</t>
        </r>
        <r>
          <rPr>
            <sz val="9"/>
            <color rgb="FF000000"/>
            <rFont val="Tahoma"/>
            <family val="2"/>
          </rPr>
          <t>Art. 14.8(c), cooperation</t>
        </r>
      </text>
    </comment>
    <comment ref="AV83" authorId="0" shapeId="0" xr:uid="{00000000-0006-0000-0000-0000BD030000}">
      <text>
        <r>
          <rPr>
            <b/>
            <sz val="9"/>
            <color rgb="FF000000"/>
            <rFont val="Tahoma"/>
            <family val="2"/>
          </rPr>
          <t>Polanco Rodrigo:</t>
        </r>
        <r>
          <rPr>
            <sz val="9"/>
            <color rgb="FF000000"/>
            <rFont val="Tahoma"/>
            <family val="2"/>
          </rPr>
          <t xml:space="preserve">
</t>
        </r>
        <r>
          <rPr>
            <sz val="9"/>
            <color rgb="FF000000"/>
            <rFont val="Tahoma"/>
            <family val="2"/>
          </rPr>
          <t>Art. 14.8(a), cooperation</t>
        </r>
      </text>
    </comment>
    <comment ref="AW83" authorId="0" shapeId="0" xr:uid="{00000000-0006-0000-0000-0000BE030000}">
      <text>
        <r>
          <rPr>
            <b/>
            <sz val="9"/>
            <color indexed="81"/>
            <rFont val="Tahoma"/>
            <family val="2"/>
          </rPr>
          <t>Polanco Rodrigo:</t>
        </r>
        <r>
          <rPr>
            <sz val="9"/>
            <color indexed="81"/>
            <rFont val="Tahoma"/>
            <family val="2"/>
          </rPr>
          <t xml:space="preserve">
Art. 14.8(b), cooperation</t>
        </r>
      </text>
    </comment>
    <comment ref="AZ83" authorId="0" shapeId="0" xr:uid="{00000000-0006-0000-0000-0000BF03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Hard
</t>
        </r>
        <r>
          <rPr>
            <sz val="9"/>
            <color rgb="FF000000"/>
            <rFont val="Tahoma"/>
            <family val="2"/>
          </rPr>
          <t xml:space="preserve">Art. 14.7, 
</t>
        </r>
        <r>
          <rPr>
            <sz val="9"/>
            <color rgb="FF000000"/>
            <rFont val="Tahoma"/>
            <family val="2"/>
          </rPr>
          <t xml:space="preserve">
</t>
        </r>
        <r>
          <rPr>
            <sz val="9"/>
            <color rgb="FF000000"/>
            <rFont val="Tahoma"/>
            <family val="2"/>
          </rPr>
          <t xml:space="preserve">Soft
</t>
        </r>
        <r>
          <rPr>
            <sz val="9"/>
            <color rgb="FF000000"/>
            <rFont val="Tahoma"/>
            <family val="2"/>
          </rPr>
          <t>Art. 14.8(b), cooperation</t>
        </r>
      </text>
    </comment>
    <comment ref="BA83" authorId="3" shapeId="0" xr:uid="{00000000-0006-0000-0000-0000C0030000}">
      <text>
        <r>
          <rPr>
            <b/>
            <sz val="9"/>
            <color indexed="81"/>
            <rFont val="Tahoma"/>
            <family val="2"/>
          </rPr>
          <t>Rodrigo Polanco:</t>
        </r>
        <r>
          <rPr>
            <sz val="9"/>
            <color indexed="81"/>
            <rFont val="Tahoma"/>
            <family val="2"/>
          </rPr>
          <t xml:space="preserve">
Colombia-Northern Triangle, Art. 14.8(e)</t>
        </r>
      </text>
    </comment>
    <comment ref="BB83" authorId="0" shapeId="0" xr:uid="{00000000-0006-0000-0000-0000C1030000}">
      <text>
        <r>
          <rPr>
            <b/>
            <sz val="9"/>
            <color indexed="81"/>
            <rFont val="Tahoma"/>
            <family val="2"/>
          </rPr>
          <t>Polanco Rodrigo:</t>
        </r>
        <r>
          <rPr>
            <sz val="9"/>
            <color indexed="81"/>
            <rFont val="Tahoma"/>
            <family val="2"/>
          </rPr>
          <t xml:space="preserve">
Art. 14.8(b), cooperation</t>
        </r>
      </text>
    </comment>
    <comment ref="BC83" authorId="0" shapeId="0" xr:uid="{00000000-0006-0000-0000-0000C2030000}">
      <text>
        <r>
          <rPr>
            <b/>
            <sz val="9"/>
            <color indexed="81"/>
            <rFont val="Tahoma"/>
            <family val="2"/>
          </rPr>
          <t>Polanco Rodrigo:</t>
        </r>
        <r>
          <rPr>
            <sz val="9"/>
            <color indexed="81"/>
            <rFont val="Tahoma"/>
            <family val="2"/>
          </rPr>
          <t xml:space="preserve">
Art. 14.6:1, Art. 14.8(b), cooperation</t>
        </r>
      </text>
    </comment>
    <comment ref="BD83" authorId="0" shapeId="0" xr:uid="{00000000-0006-0000-0000-0000C3030000}">
      <text>
        <r>
          <rPr>
            <b/>
            <sz val="9"/>
            <color indexed="81"/>
            <rFont val="Tahoma"/>
            <family val="2"/>
          </rPr>
          <t>Polanco Rodrigo:</t>
        </r>
        <r>
          <rPr>
            <sz val="9"/>
            <color indexed="81"/>
            <rFont val="Tahoma"/>
            <family val="2"/>
          </rPr>
          <t xml:space="preserve">
Art. 14.8(b), cooperation</t>
        </r>
      </text>
    </comment>
    <comment ref="BR83" authorId="0" shapeId="0" xr:uid="{00000000-0006-0000-0000-0000C4030000}">
      <text>
        <r>
          <rPr>
            <b/>
            <sz val="9"/>
            <color rgb="FF000000"/>
            <rFont val="Tahoma"/>
            <family val="2"/>
          </rPr>
          <t>Polanco Rodrigo:</t>
        </r>
        <r>
          <rPr>
            <sz val="9"/>
            <color rgb="FF000000"/>
            <rFont val="Tahoma"/>
            <family val="2"/>
          </rPr>
          <t xml:space="preserve">
</t>
        </r>
        <r>
          <rPr>
            <sz val="9"/>
            <color rgb="FF000000"/>
            <rFont val="Tahoma"/>
            <family val="2"/>
          </rPr>
          <t>Art. 14.8, Art. 14.6:2, consumer protection</t>
        </r>
      </text>
    </comment>
    <comment ref="BS83" authorId="0" shapeId="0" xr:uid="{00000000-0006-0000-0000-0000C5030000}">
      <text>
        <r>
          <rPr>
            <b/>
            <sz val="9"/>
            <color indexed="81"/>
            <rFont val="Tahoma"/>
            <family val="2"/>
          </rPr>
          <t>Polanco Rodrigo:</t>
        </r>
        <r>
          <rPr>
            <sz val="9"/>
            <color indexed="81"/>
            <rFont val="Tahoma"/>
            <family val="2"/>
          </rPr>
          <t xml:space="preserve">
Art. 14.8(b), cooperation</t>
        </r>
      </text>
    </comment>
    <comment ref="BY83" authorId="0" shapeId="0" xr:uid="{00000000-0006-0000-0000-0000C6030000}">
      <text>
        <r>
          <rPr>
            <b/>
            <sz val="9"/>
            <color indexed="81"/>
            <rFont val="Tahoma"/>
            <family val="2"/>
          </rPr>
          <t>Polanco Rodrigo:</t>
        </r>
        <r>
          <rPr>
            <sz val="9"/>
            <color indexed="81"/>
            <rFont val="Tahoma"/>
            <family val="2"/>
          </rPr>
          <t xml:space="preserve">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r>
      </text>
    </comment>
    <comment ref="BZ83" authorId="0" shapeId="0" xr:uid="{00000000-0006-0000-0000-0000C7030000}">
      <text>
        <r>
          <rPr>
            <b/>
            <sz val="9"/>
            <color indexed="81"/>
            <rFont val="Tahoma"/>
            <family val="2"/>
          </rPr>
          <t>Polanco Rodrigo:</t>
        </r>
        <r>
          <rPr>
            <sz val="9"/>
            <color indexed="81"/>
            <rFont val="Tahoma"/>
            <family val="2"/>
          </rPr>
          <t xml:space="preserve">
 Art. 14.4.2
(parties can impose taxes on digital products in a manner that is consistent with the treaty)</t>
        </r>
      </text>
    </comment>
    <comment ref="CA83" authorId="0" shapeId="0" xr:uid="{00000000-0006-0000-0000-0000C8030000}">
      <text>
        <r>
          <rPr>
            <b/>
            <sz val="9"/>
            <color indexed="81"/>
            <rFont val="Tahoma"/>
            <family val="2"/>
          </rPr>
          <t>Polanco Rodrigo:</t>
        </r>
        <r>
          <rPr>
            <sz val="9"/>
            <color indexed="81"/>
            <rFont val="Tahoma"/>
            <family val="2"/>
          </rPr>
          <t xml:space="preserve">
Art. 14.1 fn 1</t>
        </r>
      </text>
    </comment>
    <comment ref="CB83" authorId="0" shapeId="0" xr:uid="{00000000-0006-0000-0000-0000C9030000}">
      <text>
        <r>
          <rPr>
            <b/>
            <sz val="9"/>
            <color indexed="81"/>
            <rFont val="Tahoma"/>
            <family val="2"/>
          </rPr>
          <t>Polanco Rodrigo:</t>
        </r>
        <r>
          <rPr>
            <sz val="9"/>
            <color indexed="81"/>
            <rFont val="Tahoma"/>
            <family val="2"/>
          </rPr>
          <t xml:space="preserve">
Arts. 14.3, 14.4.5 (applicability of NCMs of investment and  services chapters)</t>
        </r>
      </text>
    </comment>
    <comment ref="CR83" authorId="0" shapeId="0" xr:uid="{00000000-0006-0000-0000-0000CA030000}">
      <text>
        <r>
          <rPr>
            <b/>
            <sz val="9"/>
            <color indexed="81"/>
            <rFont val="Tahoma"/>
            <family val="2"/>
          </rPr>
          <t>Polanco Rodrigo:</t>
        </r>
        <r>
          <rPr>
            <sz val="9"/>
            <color indexed="81"/>
            <rFont val="Tahoma"/>
            <family val="2"/>
          </rPr>
          <t xml:space="preserve">
Annex 2:
Reserve future measures on audio-vusual that go agsinst NT
</t>
        </r>
      </text>
    </comment>
    <comment ref="DT83" authorId="0" shapeId="0" xr:uid="{00000000-0006-0000-0000-0000CB030000}">
      <text>
        <r>
          <rPr>
            <b/>
            <sz val="9"/>
            <color indexed="81"/>
            <rFont val="Tahoma"/>
            <family val="2"/>
          </rPr>
          <t>Polanco Rodrigo:</t>
        </r>
        <r>
          <rPr>
            <sz val="9"/>
            <color indexed="81"/>
            <rFont val="Tahoma"/>
            <family val="2"/>
          </rPr>
          <t xml:space="preserve">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t>
        </r>
      </text>
    </comment>
    <comment ref="CU84" authorId="2" shapeId="0" xr:uid="{00000000-0006-0000-0000-0000CC030000}">
      <text>
        <r>
          <rPr>
            <b/>
            <sz val="9"/>
            <color indexed="81"/>
            <rFont val="Segoe UI"/>
            <family val="2"/>
          </rPr>
          <t>Schär Rahel:</t>
        </r>
        <r>
          <rPr>
            <sz val="9"/>
            <color indexed="81"/>
            <rFont val="Segoe UI"/>
            <family val="2"/>
          </rPr>
          <t xml:space="preserve">
Art. 115:1 and 2</t>
        </r>
      </text>
    </comment>
    <comment ref="CV84" authorId="2" shapeId="0" xr:uid="{00000000-0006-0000-0000-0000CD030000}">
      <text>
        <r>
          <rPr>
            <b/>
            <sz val="9"/>
            <color indexed="81"/>
            <rFont val="Segoe UI"/>
            <family val="2"/>
          </rPr>
          <t>Schär Rahel:</t>
        </r>
        <r>
          <rPr>
            <sz val="9"/>
            <color indexed="81"/>
            <rFont val="Segoe UI"/>
            <family val="2"/>
          </rPr>
          <t xml:space="preserve">
Art. 106:3</t>
        </r>
      </text>
    </comment>
    <comment ref="CW84" authorId="2" shapeId="0" xr:uid="{00000000-0006-0000-0000-0000CE030000}">
      <text>
        <r>
          <rPr>
            <b/>
            <sz val="9"/>
            <color indexed="81"/>
            <rFont val="Segoe UI"/>
            <family val="2"/>
          </rPr>
          <t>Schär Rahel:</t>
        </r>
        <r>
          <rPr>
            <sz val="9"/>
            <color indexed="81"/>
            <rFont val="Segoe UI"/>
            <family val="2"/>
          </rPr>
          <t xml:space="preserve">
Art. 111.4, 07, 108, 118</t>
        </r>
      </text>
    </comment>
    <comment ref="DB84" authorId="2" shapeId="0" xr:uid="{00000000-0006-0000-0000-0000CF030000}">
      <text>
        <r>
          <rPr>
            <b/>
            <sz val="9"/>
            <color indexed="81"/>
            <rFont val="Segoe UI"/>
            <family val="2"/>
          </rPr>
          <t>Schär Rahel:</t>
        </r>
        <r>
          <rPr>
            <sz val="9"/>
            <color indexed="81"/>
            <rFont val="Segoe UI"/>
            <family val="2"/>
          </rPr>
          <t xml:space="preserve">
Art. 115:4</t>
        </r>
      </text>
    </comment>
    <comment ref="DC84" authorId="2" shapeId="0" xr:uid="{00000000-0006-0000-0000-0000D0030000}">
      <text>
        <r>
          <rPr>
            <b/>
            <sz val="9"/>
            <color indexed="81"/>
            <rFont val="Segoe UI"/>
            <family val="2"/>
          </rPr>
          <t>Schär Rahel:</t>
        </r>
        <r>
          <rPr>
            <sz val="9"/>
            <color indexed="81"/>
            <rFont val="Segoe UI"/>
            <family val="2"/>
          </rPr>
          <t xml:space="preserve">
Art. 118</t>
        </r>
      </text>
    </comment>
    <comment ref="DJ84" authorId="2" shapeId="0" xr:uid="{00000000-0006-0000-0000-0000D1030000}">
      <text>
        <r>
          <rPr>
            <b/>
            <sz val="9"/>
            <color indexed="81"/>
            <rFont val="Segoe UI"/>
            <family val="2"/>
          </rPr>
          <t>Schär Rahel:</t>
        </r>
        <r>
          <rPr>
            <sz val="9"/>
            <color indexed="81"/>
            <rFont val="Segoe UI"/>
            <family val="2"/>
          </rPr>
          <t xml:space="preserve">
Art. 110</t>
        </r>
      </text>
    </comment>
    <comment ref="J85" authorId="2" shapeId="0" xr:uid="{00000000-0006-0000-0000-0000D2030000}">
      <text>
        <r>
          <rPr>
            <b/>
            <sz val="9"/>
            <color indexed="81"/>
            <rFont val="Segoe UI"/>
            <family val="2"/>
          </rPr>
          <t>Schär Rahel:</t>
        </r>
        <r>
          <rPr>
            <sz val="9"/>
            <color indexed="81"/>
            <rFont val="Segoe UI"/>
            <family val="2"/>
          </rPr>
          <t xml:space="preserve">
Different dates for goods and services:
01.01.2008 (G), 01.05.2010(S)</t>
        </r>
      </text>
    </comment>
    <comment ref="K85" authorId="2" shapeId="0" xr:uid="{00000000-0006-0000-0000-0000D3030000}">
      <text>
        <r>
          <rPr>
            <b/>
            <sz val="9"/>
            <color indexed="81"/>
            <rFont val="Segoe UI"/>
            <family val="2"/>
          </rPr>
          <t>Schär Rahel:</t>
        </r>
        <r>
          <rPr>
            <sz val="9"/>
            <color indexed="81"/>
            <rFont val="Segoe UI"/>
            <family val="2"/>
          </rPr>
          <t xml:space="preserve">
Different dates for goods and services:
01.01.2008 (G), 01.05.2010(S)</t>
        </r>
      </text>
    </comment>
    <comment ref="CU85" authorId="2" shapeId="0" xr:uid="{00000000-0006-0000-0000-0000D4030000}">
      <text>
        <r>
          <rPr>
            <b/>
            <sz val="9"/>
            <color indexed="81"/>
            <rFont val="Segoe UI"/>
            <family val="2"/>
          </rPr>
          <t>Schär Rahel:</t>
        </r>
        <r>
          <rPr>
            <sz val="9"/>
            <color indexed="81"/>
            <rFont val="Segoe UI"/>
            <family val="2"/>
          </rPr>
          <t xml:space="preserve">
Art. 40 and Annex VI</t>
        </r>
      </text>
    </comment>
    <comment ref="CV85" authorId="2" shapeId="0" xr:uid="{00000000-0006-0000-0000-0000D5030000}">
      <text>
        <r>
          <rPr>
            <b/>
            <sz val="9"/>
            <color indexed="81"/>
            <rFont val="Segoe UI"/>
            <family val="2"/>
          </rPr>
          <t>Schär Rahel:</t>
        </r>
        <r>
          <rPr>
            <sz val="9"/>
            <color indexed="81"/>
            <rFont val="Segoe UI"/>
            <family val="2"/>
          </rPr>
          <t xml:space="preserve">
Art. 40 and Annex VI:</t>
        </r>
      </text>
    </comment>
    <comment ref="CW85" authorId="0" shapeId="0" xr:uid="{00000000-0006-0000-0000-0000D6030000}">
      <text>
        <r>
          <rPr>
            <b/>
            <sz val="9"/>
            <color indexed="81"/>
            <rFont val="Tahoma"/>
            <family val="2"/>
          </rPr>
          <t>Polanco Rodrigo:</t>
        </r>
        <r>
          <rPr>
            <sz val="9"/>
            <color indexed="81"/>
            <rFont val="Tahoma"/>
            <family val="2"/>
          </rPr>
          <t xml:space="preserve">
Joint Declaration on Article 40; Agreement Wine, Drinks, Alcohol</t>
        </r>
      </text>
    </comment>
    <comment ref="CW86" authorId="2" shapeId="0" xr:uid="{00000000-0006-0000-0000-0000D7030000}">
      <text>
        <r>
          <rPr>
            <b/>
            <sz val="9"/>
            <color indexed="81"/>
            <rFont val="Segoe UI"/>
            <family val="2"/>
          </rPr>
          <t>Schär Rahel:</t>
        </r>
        <r>
          <rPr>
            <sz val="9"/>
            <color indexed="81"/>
            <rFont val="Segoe UI"/>
            <family val="2"/>
          </rPr>
          <t xml:space="preserve">
Art. 105</t>
        </r>
      </text>
    </comment>
    <comment ref="CZ86" authorId="2" shapeId="0" xr:uid="{00000000-0006-0000-0000-0000D8030000}">
      <text>
        <r>
          <rPr>
            <b/>
            <sz val="9"/>
            <color indexed="81"/>
            <rFont val="Segoe UI"/>
            <family val="2"/>
          </rPr>
          <t>Schär Rahel:</t>
        </r>
        <r>
          <rPr>
            <sz val="9"/>
            <color indexed="81"/>
            <rFont val="Segoe UI"/>
            <family val="2"/>
          </rPr>
          <t xml:space="preserve">
Art. 104:2</t>
        </r>
      </text>
    </comment>
    <comment ref="DP86" authorId="2" shapeId="0" xr:uid="{00000000-0006-0000-0000-0000D9030000}">
      <text>
        <r>
          <rPr>
            <b/>
            <sz val="9"/>
            <color indexed="81"/>
            <rFont val="Segoe UI"/>
            <family val="2"/>
          </rPr>
          <t>Schär Rahel:</t>
        </r>
        <r>
          <rPr>
            <sz val="9"/>
            <color indexed="81"/>
            <rFont val="Segoe UI"/>
            <family val="2"/>
          </rPr>
          <t xml:space="preserve">
Art. 104:1</t>
        </r>
      </text>
    </comment>
    <comment ref="CW87" authorId="2" shapeId="0" xr:uid="{00000000-0006-0000-0000-0000DA030000}">
      <text>
        <r>
          <rPr>
            <b/>
            <sz val="9"/>
            <color indexed="81"/>
            <rFont val="Segoe UI"/>
            <family val="2"/>
          </rPr>
          <t>Schär Rahel:</t>
        </r>
        <r>
          <rPr>
            <sz val="9"/>
            <color indexed="81"/>
            <rFont val="Segoe UI"/>
            <family val="2"/>
          </rPr>
          <t xml:space="preserve">
Art. 161:1</t>
        </r>
      </text>
    </comment>
    <comment ref="CZ87" authorId="2" shapeId="0" xr:uid="{00000000-0006-0000-0000-0000DB030000}">
      <text>
        <r>
          <rPr>
            <b/>
            <sz val="9"/>
            <color indexed="81"/>
            <rFont val="Segoe UI"/>
            <family val="2"/>
          </rPr>
          <t>Schär Rahel:</t>
        </r>
        <r>
          <rPr>
            <sz val="9"/>
            <color indexed="81"/>
            <rFont val="Segoe UI"/>
            <family val="2"/>
          </rPr>
          <t xml:space="preserve">
Art. 160.2</t>
        </r>
      </text>
    </comment>
    <comment ref="DP87" authorId="2" shapeId="0" xr:uid="{00000000-0006-0000-0000-0000DC030000}">
      <text>
        <r>
          <rPr>
            <b/>
            <sz val="9"/>
            <color indexed="81"/>
            <rFont val="Segoe UI"/>
            <family val="2"/>
          </rPr>
          <t>Schär Rahel:</t>
        </r>
        <r>
          <rPr>
            <sz val="9"/>
            <color indexed="81"/>
            <rFont val="Segoe UI"/>
            <family val="2"/>
          </rPr>
          <t xml:space="preserve">
Art. 160:2</t>
        </r>
      </text>
    </comment>
    <comment ref="CU88" authorId="2" shapeId="0" xr:uid="{00000000-0006-0000-0000-0000DD030000}">
      <text>
        <r>
          <rPr>
            <b/>
            <sz val="9"/>
            <color rgb="FF000000"/>
            <rFont val="Segoe UI"/>
            <family val="2"/>
          </rPr>
          <t>Schär Rahel:</t>
        </r>
        <r>
          <rPr>
            <sz val="9"/>
            <color rgb="FF000000"/>
            <rFont val="Segoe UI"/>
            <family val="2"/>
          </rPr>
          <t xml:space="preserve">
</t>
        </r>
        <r>
          <rPr>
            <sz val="9"/>
            <color rgb="FF000000"/>
            <rFont val="Segoe UI"/>
            <family val="2"/>
          </rPr>
          <t>Art. 75 and Annex VII:2</t>
        </r>
      </text>
    </comment>
    <comment ref="CV88" authorId="1" shapeId="0" xr:uid="{00000000-0006-0000-0000-0000DE030000}">
      <text>
        <r>
          <rPr>
            <b/>
            <sz val="9"/>
            <color rgb="FF000000"/>
            <rFont val="Segoe UI"/>
            <family val="2"/>
          </rPr>
          <t>Rahel Schär:</t>
        </r>
        <r>
          <rPr>
            <sz val="9"/>
            <color rgb="FF000000"/>
            <rFont val="Segoe UI"/>
            <family val="2"/>
          </rPr>
          <t xml:space="preserve">
</t>
        </r>
        <r>
          <rPr>
            <sz val="9"/>
            <color rgb="FF000000"/>
            <rFont val="Segoe UI"/>
            <family val="2"/>
          </rPr>
          <t>Art. 75 and Annex VII:1 and 2</t>
        </r>
      </text>
    </comment>
    <comment ref="CW88" authorId="1" shapeId="0" xr:uid="{00000000-0006-0000-0000-0000DF030000}">
      <text>
        <r>
          <rPr>
            <b/>
            <sz val="9"/>
            <color rgb="FF000000"/>
            <rFont val="Segoe UI"/>
            <family val="2"/>
          </rPr>
          <t>Rahel Schär:</t>
        </r>
        <r>
          <rPr>
            <sz val="9"/>
            <color rgb="FF000000"/>
            <rFont val="Segoe UI"/>
            <family val="2"/>
          </rPr>
          <t xml:space="preserve">
</t>
        </r>
        <r>
          <rPr>
            <sz val="9"/>
            <color rgb="FF000000"/>
            <rFont val="Segoe UI"/>
            <family val="2"/>
          </rPr>
          <t>Art. 75 and Annex VII</t>
        </r>
      </text>
    </comment>
    <comment ref="AA89" authorId="0" shapeId="0" xr:uid="{00000000-0006-0000-0000-0000E0030000}">
      <text>
        <r>
          <rPr>
            <b/>
            <sz val="9"/>
            <color indexed="81"/>
            <rFont val="Tahoma"/>
            <family val="2"/>
          </rPr>
          <t>Polanco Rodrigo:</t>
        </r>
        <r>
          <rPr>
            <sz val="9"/>
            <color indexed="81"/>
            <rFont val="Tahoma"/>
            <family val="2"/>
          </rPr>
          <t xml:space="preserve">
Art. 1501.1 in relation with Chapter 2</t>
        </r>
      </text>
    </comment>
    <comment ref="AC89" authorId="0" shapeId="0" xr:uid="{00000000-0006-0000-0000-0000E1030000}">
      <text>
        <r>
          <rPr>
            <b/>
            <sz val="9"/>
            <color indexed="81"/>
            <rFont val="Tahoma"/>
            <family val="2"/>
          </rPr>
          <t>Polanco Rodrigo:</t>
        </r>
        <r>
          <rPr>
            <sz val="9"/>
            <color indexed="81"/>
            <rFont val="Tahoma"/>
            <family val="2"/>
          </rPr>
          <t xml:space="preserve">
Art. 1502:4</t>
        </r>
      </text>
    </comment>
    <comment ref="AD89" authorId="0" shapeId="0" xr:uid="{00000000-0006-0000-0000-0000E2030000}">
      <text>
        <r>
          <rPr>
            <b/>
            <sz val="9"/>
            <color indexed="81"/>
            <rFont val="Tahoma"/>
            <family val="2"/>
          </rPr>
          <t>Polanco Rodrigo:</t>
        </r>
        <r>
          <rPr>
            <sz val="9"/>
            <color indexed="81"/>
            <rFont val="Tahoma"/>
            <family val="2"/>
          </rPr>
          <t xml:space="preserve">
Article 1509: Relation to Other Chapters
In the event of an inconsistency between this Chapter and another Chapter, the other Chapter shall prevail to the extent of the inconsistency.</t>
        </r>
      </text>
    </comment>
    <comment ref="AE89" authorId="0" shapeId="0" xr:uid="{00000000-0006-0000-0000-0000E3030000}">
      <text>
        <r>
          <rPr>
            <b/>
            <sz val="9"/>
            <color indexed="81"/>
            <rFont val="Tahoma"/>
            <family val="2"/>
          </rPr>
          <t>Polanco Rodrigo:
Art. 1501</t>
        </r>
        <r>
          <rPr>
            <sz val="9"/>
            <color indexed="81"/>
            <rFont val="Tahoma"/>
            <family val="2"/>
          </rPr>
          <t xml:space="preserve">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t>
        </r>
      </text>
    </comment>
    <comment ref="AG89" authorId="0" shapeId="0" xr:uid="{00000000-0006-0000-0000-0000E4030000}">
      <text>
        <r>
          <rPr>
            <b/>
            <sz val="9"/>
            <color indexed="81"/>
            <rFont val="Tahoma"/>
            <family val="2"/>
          </rPr>
          <t>Polanco Rodrigo:</t>
        </r>
        <r>
          <rPr>
            <sz val="9"/>
            <color indexed="81"/>
            <rFont val="Tahoma"/>
            <family val="2"/>
          </rPr>
          <t xml:space="preserve">
National Treatment (Art. 903)
Market Access (Art. 906)
</t>
        </r>
      </text>
    </comment>
    <comment ref="AH89" authorId="0" shapeId="0" xr:uid="{00000000-0006-0000-0000-0000E5030000}">
      <text>
        <r>
          <rPr>
            <b/>
            <sz val="9"/>
            <color indexed="81"/>
            <rFont val="Tahoma"/>
            <family val="2"/>
          </rPr>
          <t>Polanco Rodrigo:</t>
        </r>
        <r>
          <rPr>
            <sz val="9"/>
            <color indexed="81"/>
            <rFont val="Tahoma"/>
            <family val="2"/>
          </rPr>
          <t xml:space="preserve">
National Treatment
Art. 1102
Right to Establishment
Art. 1105</t>
        </r>
      </text>
    </comment>
    <comment ref="AI89" authorId="0" shapeId="0" xr:uid="{00000000-0006-0000-0000-0000E6030000}">
      <text>
        <r>
          <rPr>
            <b/>
            <sz val="9"/>
            <color indexed="81"/>
            <rFont val="Tahoma"/>
            <family val="2"/>
          </rPr>
          <t>Polanco Rodrigo:</t>
        </r>
        <r>
          <rPr>
            <sz val="9"/>
            <color indexed="81"/>
            <rFont val="Tahoma"/>
            <family val="2"/>
          </rPr>
          <t xml:space="preserve">
Art. 1502:4</t>
        </r>
      </text>
    </comment>
    <comment ref="AJ89" authorId="0" shapeId="0" xr:uid="{00000000-0006-0000-0000-0000E7030000}">
      <text>
        <r>
          <rPr>
            <b/>
            <sz val="9"/>
            <color indexed="81"/>
            <rFont val="Tahoma"/>
            <family val="2"/>
          </rPr>
          <t>Polanco Rodrigo:</t>
        </r>
        <r>
          <rPr>
            <sz val="9"/>
            <color indexed="81"/>
            <rFont val="Tahoma"/>
            <family val="2"/>
          </rPr>
          <t xml:space="preserve">
Art. 1502:1</t>
        </r>
      </text>
    </comment>
    <comment ref="AK89" authorId="0" shapeId="0" xr:uid="{00000000-0006-0000-0000-0000E8030000}">
      <text>
        <r>
          <rPr>
            <b/>
            <sz val="9"/>
            <color indexed="81"/>
            <rFont val="Tahoma"/>
            <family val="2"/>
          </rPr>
          <t>Polanco Rodrigo:</t>
        </r>
        <r>
          <rPr>
            <sz val="9"/>
            <color indexed="81"/>
            <rFont val="Tahoma"/>
            <family val="2"/>
          </rPr>
          <t xml:space="preserve">
Art. 1503:1
</t>
        </r>
      </text>
    </comment>
    <comment ref="AM89" authorId="0" shapeId="0" xr:uid="{00000000-0006-0000-0000-0000E9030000}">
      <text>
        <r>
          <rPr>
            <b/>
            <sz val="9"/>
            <color indexed="81"/>
            <rFont val="Tahoma"/>
            <family val="2"/>
          </rPr>
          <t>Polanco Rodrigo:</t>
        </r>
        <r>
          <rPr>
            <sz val="9"/>
            <color indexed="81"/>
            <rFont val="Tahoma"/>
            <family val="2"/>
          </rPr>
          <t xml:space="preserve">
Chap. 21</t>
        </r>
      </text>
    </comment>
    <comment ref="AQ89" authorId="0" shapeId="0" xr:uid="{00000000-0006-0000-0000-0000EA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R89" authorId="0" shapeId="0" xr:uid="{00000000-0006-0000-0000-0000EB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S89" authorId="0" shapeId="0" xr:uid="{00000000-0006-0000-0000-0000EC03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Article 1504: Transparency
</t>
        </r>
        <r>
          <rPr>
            <sz val="9"/>
            <color rgb="FF000000"/>
            <rFont val="Tahoma"/>
            <family val="2"/>
          </rPr>
          <t xml:space="preserve">Pursuant to Article 1901 (Transparency - Publication), each Party shall promptly publish or otherwise make publicly available its laws, regulations, procedures and administrative rulings of general application, that pertain to electronic commerce.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1502
</t>
        </r>
        <r>
          <rPr>
            <sz val="9"/>
            <color rgb="FF000000"/>
            <rFont val="Tahoma"/>
            <family val="2"/>
          </rPr>
          <t xml:space="preserve">2. Considering the potential of electronic commerce as a social and economic development tool, the Parties recognize the importance of:
</t>
        </r>
        <r>
          <rPr>
            <sz val="9"/>
            <color rgb="FF000000"/>
            <rFont val="Tahoma"/>
            <family val="2"/>
          </rPr>
          <t>(a) clarity, transparency and predictability in their domestic regulatory frameworks in facilitating, to the maximum extent possible, the development of electronic commerce;</t>
        </r>
      </text>
    </comment>
    <comment ref="AT89" authorId="0" shapeId="0" xr:uid="{00000000-0006-0000-0000-0000ED030000}">
      <text>
        <r>
          <rPr>
            <b/>
            <sz val="9"/>
            <color rgb="FF000000"/>
            <rFont val="Tahoma"/>
            <family val="2"/>
          </rPr>
          <t>Polanco Rodrigo:</t>
        </r>
        <r>
          <rPr>
            <sz val="9"/>
            <color rgb="FF000000"/>
            <rFont val="Tahoma"/>
            <family val="2"/>
          </rPr>
          <t xml:space="preserve">
</t>
        </r>
        <r>
          <rPr>
            <sz val="9"/>
            <color rgb="FF000000"/>
            <rFont val="Tahoma"/>
            <family val="2"/>
          </rPr>
          <t>Art. 1508(d), cooperation,</t>
        </r>
      </text>
    </comment>
    <comment ref="AU89" authorId="0" shapeId="0" xr:uid="{00000000-0006-0000-0000-0000EE030000}">
      <text>
        <r>
          <rPr>
            <b/>
            <sz val="9"/>
            <color rgb="FF000000"/>
            <rFont val="Tahoma"/>
            <family val="2"/>
          </rPr>
          <t>Polanco Rodrigo:</t>
        </r>
        <r>
          <rPr>
            <sz val="9"/>
            <color rgb="FF000000"/>
            <rFont val="Tahoma"/>
            <family val="2"/>
          </rPr>
          <t xml:space="preserve">
</t>
        </r>
        <r>
          <rPr>
            <sz val="9"/>
            <color rgb="FF000000"/>
            <rFont val="Tahoma"/>
            <family val="2"/>
          </rPr>
          <t xml:space="preserve">Art. 1502:2 (a) (b)
</t>
        </r>
        <r>
          <rPr>
            <sz val="9"/>
            <color rgb="FF000000"/>
            <rFont val="Tahoma"/>
            <family val="2"/>
          </rPr>
          <t>Art. 1502:3);</t>
        </r>
      </text>
    </comment>
    <comment ref="AV89" authorId="0" shapeId="0" xr:uid="{00000000-0006-0000-0000-0000EF030000}">
      <text>
        <r>
          <rPr>
            <b/>
            <sz val="9"/>
            <color rgb="FF000000"/>
            <rFont val="Tahoma"/>
            <family val="2"/>
          </rPr>
          <t>Polanco Rodrigo:</t>
        </r>
        <r>
          <rPr>
            <sz val="9"/>
            <color rgb="FF000000"/>
            <rFont val="Tahoma"/>
            <family val="2"/>
          </rPr>
          <t xml:space="preserve">
</t>
        </r>
        <r>
          <rPr>
            <sz val="9"/>
            <color rgb="FF000000"/>
            <rFont val="Tahoma"/>
            <family val="2"/>
          </rPr>
          <t>Art. 1502:2(d) (soft), Art. 1508(a), cooperation, (soft)</t>
        </r>
      </text>
    </comment>
    <comment ref="AW89" authorId="0" shapeId="0" xr:uid="{00000000-0006-0000-0000-0000F0030000}">
      <text>
        <r>
          <rPr>
            <b/>
            <sz val="9"/>
            <color rgb="FF000000"/>
            <rFont val="Tahoma"/>
            <family val="2"/>
          </rPr>
          <t>Polanco Rodrigo:</t>
        </r>
        <r>
          <rPr>
            <sz val="9"/>
            <color rgb="FF000000"/>
            <rFont val="Tahoma"/>
            <family val="2"/>
          </rPr>
          <t xml:space="preserve">
</t>
        </r>
        <r>
          <rPr>
            <sz val="9"/>
            <color rgb="FF000000"/>
            <rFont val="Tahoma"/>
            <family val="2"/>
          </rPr>
          <t>Art. 1508 b (cooperation)</t>
        </r>
      </text>
    </comment>
    <comment ref="AY89" authorId="0" shapeId="0" xr:uid="{00000000-0006-0000-0000-0000F1030000}">
      <text>
        <r>
          <rPr>
            <b/>
            <sz val="9"/>
            <color rgb="FF000000"/>
            <rFont val="Tahoma"/>
            <family val="2"/>
          </rPr>
          <t>Polanco Rodrigo:</t>
        </r>
        <r>
          <rPr>
            <sz val="9"/>
            <color rgb="FF000000"/>
            <rFont val="Tahoma"/>
            <family val="2"/>
          </rPr>
          <t xml:space="preserve">
</t>
        </r>
        <r>
          <rPr>
            <sz val="9"/>
            <color rgb="FF000000"/>
            <rFont val="Tahoma"/>
            <family val="2"/>
          </rPr>
          <t>Art. 1506</t>
        </r>
      </text>
    </comment>
    <comment ref="AZ89" authorId="0" shapeId="0" xr:uid="{00000000-0006-0000-0000-0000F2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A89" authorId="0" shapeId="0" xr:uid="{00000000-0006-0000-0000-0000F3030000}">
      <text>
        <r>
          <rPr>
            <b/>
            <sz val="9"/>
            <color indexed="81"/>
            <rFont val="Tahoma"/>
            <family val="2"/>
          </rPr>
          <t>Polanco Rodrigo:</t>
        </r>
        <r>
          <rPr>
            <sz val="9"/>
            <color indexed="81"/>
            <rFont val="Tahoma"/>
            <family val="2"/>
          </rPr>
          <t xml:space="preserve">
Art. 1508(e), cooperation</t>
        </r>
      </text>
    </comment>
    <comment ref="BB89" authorId="0" shapeId="0" xr:uid="{00000000-0006-0000-0000-0000F4030000}">
      <text>
        <r>
          <rPr>
            <b/>
            <sz val="9"/>
            <color indexed="81"/>
            <rFont val="Tahoma"/>
            <family val="2"/>
          </rPr>
          <t>Polanco Rodrigo:</t>
        </r>
        <r>
          <rPr>
            <sz val="9"/>
            <color indexed="81"/>
            <rFont val="Tahoma"/>
            <family val="2"/>
          </rPr>
          <t xml:space="preserve">
Art. 1508 b (cooperation)</t>
        </r>
      </text>
    </comment>
    <comment ref="BC89" authorId="0" shapeId="0" xr:uid="{00000000-0006-0000-0000-0000F5030000}">
      <text>
        <r>
          <rPr>
            <b/>
            <sz val="9"/>
            <color indexed="81"/>
            <rFont val="Tahoma"/>
            <family val="2"/>
          </rPr>
          <t>Polanco Rodrigo:</t>
        </r>
        <r>
          <rPr>
            <sz val="9"/>
            <color indexed="81"/>
            <rFont val="Tahoma"/>
            <family val="2"/>
          </rPr>
          <t xml:space="preserve">
Art. 1505, Art. 1508(b), cooperation</t>
        </r>
      </text>
    </comment>
    <comment ref="BD89" authorId="0" shapeId="0" xr:uid="{00000000-0006-0000-0000-0000F6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t>
        </r>
      </text>
    </comment>
    <comment ref="BF89" authorId="0" shapeId="0" xr:uid="{00000000-0006-0000-0000-0000F7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t>
        </r>
      </text>
    </comment>
    <comment ref="BL89" authorId="0" shapeId="0" xr:uid="{00000000-0006-0000-0000-0000F8030000}">
      <text>
        <r>
          <rPr>
            <b/>
            <sz val="9"/>
            <color rgb="FF000000"/>
            <rFont val="Tahoma"/>
            <family val="2"/>
          </rPr>
          <t>Polanco Rodrigo:</t>
        </r>
        <r>
          <rPr>
            <sz val="9"/>
            <color rgb="FF000000"/>
            <rFont val="Tahoma"/>
            <family val="2"/>
          </rPr>
          <t xml:space="preserve">
</t>
        </r>
        <r>
          <rPr>
            <sz val="9"/>
            <color rgb="FF000000"/>
            <rFont val="Tahoma"/>
            <family val="2"/>
          </rPr>
          <t>Art. 1508 c, cooperation</t>
        </r>
      </text>
    </comment>
    <comment ref="BR89" authorId="0" shapeId="0" xr:uid="{00000000-0006-0000-0000-0000F9030000}">
      <text>
        <r>
          <rPr>
            <b/>
            <sz val="9"/>
            <color rgb="FF000000"/>
            <rFont val="Tahoma"/>
            <family val="2"/>
          </rPr>
          <t>Polanco Rodrigo:</t>
        </r>
        <r>
          <rPr>
            <sz val="9"/>
            <color rgb="FF000000"/>
            <rFont val="Tahoma"/>
            <family val="2"/>
          </rPr>
          <t xml:space="preserve">
</t>
        </r>
        <r>
          <rPr>
            <sz val="9"/>
            <color rgb="FF000000"/>
            <rFont val="Tahoma"/>
            <family val="2"/>
          </rPr>
          <t>Art. 1508</t>
        </r>
      </text>
    </comment>
    <comment ref="BS89" authorId="0" shapeId="0" xr:uid="{00000000-0006-0000-0000-0000FA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W89" authorId="0" shapeId="0" xr:uid="{00000000-0006-0000-0000-0000FB03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BY89" authorId="0" shapeId="0" xr:uid="{00000000-0006-0000-0000-0000FC03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BZ89" authorId="0" shapeId="0" xr:uid="{00000000-0006-0000-0000-0000FD030000}">
      <text>
        <r>
          <rPr>
            <b/>
            <sz val="9"/>
            <color indexed="81"/>
            <rFont val="Tahoma"/>
            <family val="2"/>
          </rPr>
          <t>Polanco Rodrigo:</t>
        </r>
        <r>
          <rPr>
            <sz val="9"/>
            <color indexed="81"/>
            <rFont val="Tahoma"/>
            <family val="2"/>
          </rPr>
          <t xml:space="preserve">
Art. 1503:2</t>
        </r>
      </text>
    </comment>
    <comment ref="CC89" authorId="0" shapeId="0" xr:uid="{00000000-0006-0000-0000-0000FE030000}">
      <text>
        <r>
          <rPr>
            <b/>
            <sz val="9"/>
            <color indexed="81"/>
            <rFont val="Tahoma"/>
            <family val="2"/>
          </rPr>
          <t>Polanco Rodrigo:</t>
        </r>
        <r>
          <rPr>
            <sz val="9"/>
            <color indexed="81"/>
            <rFont val="Tahoma"/>
            <family val="2"/>
          </rPr>
          <t xml:space="preserve">
Art. 1501 fn 1</t>
        </r>
      </text>
    </comment>
    <comment ref="CL89" authorId="0" shapeId="0" xr:uid="{00000000-0006-0000-0000-0000FF030000}">
      <text>
        <r>
          <rPr>
            <b/>
            <sz val="9"/>
            <color indexed="81"/>
            <rFont val="Tahoma"/>
            <family val="2"/>
          </rPr>
          <t>Polanco Rodrigo:</t>
        </r>
        <r>
          <rPr>
            <sz val="9"/>
            <color indexed="81"/>
            <rFont val="Tahoma"/>
            <family val="2"/>
          </rPr>
          <t xml:space="preserve">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t>
        </r>
      </text>
    </comment>
    <comment ref="CP89" authorId="0" shapeId="0" xr:uid="{00000000-0006-0000-0000-000000040000}">
      <text>
        <r>
          <rPr>
            <b/>
            <sz val="9"/>
            <color indexed="81"/>
            <rFont val="Tahoma"/>
            <family val="2"/>
          </rPr>
          <t>Polanco Rodrigo:
Art. 1014</t>
        </r>
        <r>
          <rPr>
            <sz val="9"/>
            <color indexed="81"/>
            <rFont val="Tahoma"/>
            <family val="2"/>
          </rPr>
          <t xml:space="preserve">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r>
      </text>
    </comment>
    <comment ref="CS89" authorId="0" shapeId="0" xr:uid="{00000000-0006-0000-0000-000001040000}">
      <text>
        <r>
          <rPr>
            <b/>
            <sz val="9"/>
            <color indexed="81"/>
            <rFont val="Tahoma"/>
            <family val="2"/>
          </rPr>
          <t>Polanco Rodrigo:</t>
        </r>
        <r>
          <rPr>
            <sz val="9"/>
            <color indexed="81"/>
            <rFont val="Tahoma"/>
            <family val="2"/>
          </rPr>
          <t xml:space="preserve">
Canada-Peru FTA, Art. 1107;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t>
        </r>
      </text>
    </comment>
    <comment ref="CW89" authorId="2" shapeId="0" xr:uid="{00000000-0006-0000-0000-000002040000}">
      <text>
        <r>
          <rPr>
            <b/>
            <sz val="9"/>
            <color indexed="81"/>
            <rFont val="Segoe UI"/>
            <family val="2"/>
          </rPr>
          <t>Schär Rahel:</t>
        </r>
        <r>
          <rPr>
            <sz val="9"/>
            <color indexed="81"/>
            <rFont val="Segoe UI"/>
            <family val="2"/>
          </rPr>
          <t xml:space="preserve">
Preamble</t>
        </r>
      </text>
    </comment>
    <comment ref="DR89" authorId="0" shapeId="0" xr:uid="{00000000-0006-0000-0000-000003040000}">
      <text>
        <r>
          <rPr>
            <b/>
            <sz val="9"/>
            <color indexed="81"/>
            <rFont val="Tahoma"/>
            <family val="2"/>
          </rPr>
          <t>Polanco Rodrigo:</t>
        </r>
        <r>
          <rPr>
            <sz val="9"/>
            <color indexed="81"/>
            <rFont val="Tahoma"/>
            <family val="2"/>
          </rPr>
          <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t>
        </r>
      </text>
    </comment>
    <comment ref="DT89" authorId="0" shapeId="0" xr:uid="{00000000-0006-0000-0000-000004040000}">
      <text>
        <r>
          <rPr>
            <b/>
            <sz val="9"/>
            <color indexed="81"/>
            <rFont val="Tahoma"/>
            <family val="2"/>
          </rPr>
          <t>Polanco Rodrigo:</t>
        </r>
        <r>
          <rPr>
            <sz val="9"/>
            <color indexed="81"/>
            <rFont val="Tahoma"/>
            <family val="2"/>
          </rPr>
          <t xml:space="preserve">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t>
        </r>
      </text>
    </comment>
    <comment ref="DU89" authorId="0" shapeId="0" xr:uid="{00000000-0006-0000-0000-00000504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AC90" authorId="0" shapeId="0" xr:uid="{00000000-0006-0000-0000-000006040000}">
      <text>
        <r>
          <rPr>
            <b/>
            <sz val="9"/>
            <color indexed="81"/>
            <rFont val="Tahoma"/>
            <family val="2"/>
          </rPr>
          <t>Polanco Rodrigo:</t>
        </r>
        <r>
          <rPr>
            <sz val="9"/>
            <color indexed="81"/>
            <rFont val="Tahoma"/>
            <family val="2"/>
          </rPr>
          <t xml:space="preserve">
Art. 13.1:1(c) </t>
        </r>
      </text>
    </comment>
    <comment ref="AG90" authorId="0" shapeId="0" xr:uid="{00000000-0006-0000-0000-000007040000}">
      <text>
        <r>
          <rPr>
            <b/>
            <sz val="9"/>
            <color indexed="81"/>
            <rFont val="Tahoma"/>
            <family val="2"/>
          </rPr>
          <t>Polanco Rodrigo:</t>
        </r>
        <r>
          <rPr>
            <sz val="9"/>
            <color indexed="81"/>
            <rFont val="Tahoma"/>
            <family val="2"/>
          </rPr>
          <t xml:space="preserve">
National Treatment (Art. 11.3)
Market Access (Art. 11.5)
Annex 11B (Peru)
Annex 11C (Singapore)
</t>
        </r>
      </text>
    </comment>
    <comment ref="AI90" authorId="0" shapeId="0" xr:uid="{00000000-0006-0000-0000-000008040000}">
      <text>
        <r>
          <rPr>
            <b/>
            <sz val="9"/>
            <color indexed="81"/>
            <rFont val="Tahoma"/>
            <family val="2"/>
          </rPr>
          <t>Polanco Rodrigo:</t>
        </r>
        <r>
          <rPr>
            <sz val="9"/>
            <color indexed="81"/>
            <rFont val="Tahoma"/>
            <family val="2"/>
          </rPr>
          <t xml:space="preserve">
Art. 13.1:1(b) </t>
        </r>
      </text>
    </comment>
    <comment ref="AK90" authorId="0" shapeId="0" xr:uid="{00000000-0006-0000-0000-000009040000}">
      <text>
        <r>
          <rPr>
            <b/>
            <sz val="9"/>
            <color indexed="81"/>
            <rFont val="Tahoma"/>
            <family val="2"/>
          </rPr>
          <t>Polanco Rodrigo:</t>
        </r>
        <r>
          <rPr>
            <sz val="9"/>
            <color indexed="81"/>
            <rFont val="Tahoma"/>
            <family val="2"/>
          </rPr>
          <t xml:space="preserve">
Art. 13.1:1(a)</t>
        </r>
      </text>
    </comment>
    <comment ref="AM90" authorId="0" shapeId="0" xr:uid="{00000000-0006-0000-0000-00000A040000}">
      <text>
        <r>
          <rPr>
            <b/>
            <sz val="9"/>
            <color indexed="81"/>
            <rFont val="Tahoma"/>
            <family val="2"/>
          </rPr>
          <t>Polanco Rodrigo:</t>
        </r>
        <r>
          <rPr>
            <sz val="9"/>
            <color indexed="81"/>
            <rFont val="Tahoma"/>
            <family val="2"/>
          </rPr>
          <t xml:space="preserve">
Chapt. 17</t>
        </r>
      </text>
    </comment>
    <comment ref="AY90" authorId="0" shapeId="0" xr:uid="{00000000-0006-0000-0000-00000B040000}">
      <text>
        <r>
          <rPr>
            <b/>
            <sz val="9"/>
            <color indexed="81"/>
            <rFont val="Tahoma"/>
            <family val="2"/>
          </rPr>
          <t>Polanco Rodrigo:</t>
        </r>
        <r>
          <rPr>
            <sz val="9"/>
            <color indexed="81"/>
            <rFont val="Tahoma"/>
            <family val="2"/>
          </rPr>
          <t xml:space="preserve">
Art. 5.3:2</t>
        </r>
      </text>
    </comment>
    <comment ref="BC90" authorId="0" shapeId="0" xr:uid="{00000000-0006-0000-0000-00000C040000}">
      <text>
        <r>
          <rPr>
            <b/>
            <sz val="9"/>
            <color indexed="81"/>
            <rFont val="Tahoma"/>
            <family val="2"/>
          </rPr>
          <t>Polanco Rodrigo:</t>
        </r>
        <r>
          <rPr>
            <sz val="9"/>
            <color indexed="81"/>
            <rFont val="Tahoma"/>
            <family val="2"/>
          </rPr>
          <t xml:space="preserve">
Art. 13.2, prevention of fraudulent and deceptive practices</t>
        </r>
      </text>
    </comment>
    <comment ref="BW90" authorId="0" shapeId="0" xr:uid="{00000000-0006-0000-0000-00000D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90" authorId="0" shapeId="0" xr:uid="{00000000-0006-0000-0000-00000E040000}">
      <text>
        <r>
          <rPr>
            <b/>
            <sz val="9"/>
            <color indexed="81"/>
            <rFont val="Tahoma"/>
            <family val="2"/>
          </rPr>
          <t>Polanco Rodrigo:</t>
        </r>
        <r>
          <rPr>
            <sz val="9"/>
            <color indexed="81"/>
            <rFont val="Tahoma"/>
            <family val="2"/>
          </rPr>
          <t xml:space="preserve">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90" authorId="0" shapeId="0" xr:uid="{00000000-0006-0000-0000-00000F040000}">
      <text>
        <r>
          <rPr>
            <b/>
            <sz val="9"/>
            <color indexed="81"/>
            <rFont val="Tahoma"/>
            <family val="2"/>
          </rPr>
          <t>Polanco Rodrigo:</t>
        </r>
        <r>
          <rPr>
            <sz val="9"/>
            <color indexed="81"/>
            <rFont val="Tahoma"/>
            <family val="2"/>
          </rPr>
          <t xml:space="preserve">
Art. 13.1:2</t>
        </r>
      </text>
    </comment>
    <comment ref="CA90" authorId="0" shapeId="0" xr:uid="{00000000-0006-0000-0000-000010040000}">
      <text>
        <r>
          <rPr>
            <b/>
            <sz val="9"/>
            <color indexed="81"/>
            <rFont val="Tahoma"/>
            <family val="2"/>
          </rPr>
          <t>Polanco Rodrigo:</t>
        </r>
        <r>
          <rPr>
            <sz val="9"/>
            <color indexed="81"/>
            <rFont val="Tahoma"/>
            <family val="2"/>
          </rPr>
          <t xml:space="preserve">
Art. 13.3.1</t>
        </r>
      </text>
    </comment>
    <comment ref="CC90" authorId="0" shapeId="0" xr:uid="{00000000-0006-0000-0000-000011040000}">
      <text>
        <r>
          <rPr>
            <b/>
            <sz val="9"/>
            <color indexed="81"/>
            <rFont val="Tahoma"/>
            <family val="2"/>
          </rPr>
          <t>Polanco Rodrigo:</t>
        </r>
        <r>
          <rPr>
            <sz val="9"/>
            <color indexed="81"/>
            <rFont val="Tahoma"/>
            <family val="2"/>
          </rPr>
          <t xml:space="preserve">
Art. 13.1:1(c) </t>
        </r>
      </text>
    </comment>
    <comment ref="CR90" authorId="0" shapeId="0" xr:uid="{00000000-0006-0000-0000-000012040000}">
      <text>
        <r>
          <rPr>
            <b/>
            <sz val="9"/>
            <color indexed="81"/>
            <rFont val="Tahoma"/>
            <family val="2"/>
          </rPr>
          <t>Polanco Rodrigo:</t>
        </r>
        <r>
          <rPr>
            <sz val="9"/>
            <color indexed="81"/>
            <rFont val="Tahoma"/>
            <family val="2"/>
          </rPr>
          <t xml:space="preserve">
Annex 11B (Peru)
Limitatins to National Treatment
</t>
        </r>
      </text>
    </comment>
    <comment ref="DR90" authorId="0" shapeId="0" xr:uid="{00000000-0006-0000-0000-000013040000}">
      <text>
        <r>
          <rPr>
            <b/>
            <sz val="9"/>
            <color indexed="81"/>
            <rFont val="Tahoma"/>
            <family val="2"/>
          </rPr>
          <t>Polanco Rodrigo:</t>
        </r>
        <r>
          <rPr>
            <sz val="9"/>
            <color indexed="81"/>
            <rFont val="Tahoma"/>
            <family val="2"/>
          </rPr>
          <t xml:space="preserve">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t>
        </r>
      </text>
    </comment>
    <comment ref="DT90" authorId="0" shapeId="0" xr:uid="{00000000-0006-0000-0000-000014040000}">
      <text>
        <r>
          <rPr>
            <b/>
            <sz val="9"/>
            <color indexed="81"/>
            <rFont val="Tahoma"/>
            <family val="2"/>
          </rPr>
          <t>Polanco Rodrigo:</t>
        </r>
        <r>
          <rPr>
            <sz val="9"/>
            <color indexed="81"/>
            <rFont val="Tahoma"/>
            <family val="2"/>
          </rPr>
          <t xml:space="preserve">
ARTICLE 5.3: AUTOMATION
1. The customs administrations shall each endeavour to provide an electronic environment that supports business transactions between it and its trading communities.</t>
        </r>
      </text>
    </comment>
    <comment ref="DU90" authorId="0" shapeId="0" xr:uid="{00000000-0006-0000-0000-000015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J91" authorId="3" shapeId="0" xr:uid="{00000000-0006-0000-0000-000016040000}">
      <text>
        <r>
          <rPr>
            <b/>
            <sz val="9"/>
            <color indexed="81"/>
            <rFont val="Tahoma"/>
            <family val="2"/>
          </rPr>
          <t>Rodrigo Polanco:</t>
        </r>
        <r>
          <rPr>
            <sz val="9"/>
            <color indexed="81"/>
            <rFont val="Tahoma"/>
            <family val="2"/>
          </rPr>
          <t xml:space="preserve">
Different date for goods and services</t>
        </r>
      </text>
    </comment>
    <comment ref="AH91" authorId="0" shapeId="0" xr:uid="{00000000-0006-0000-0000-000017040000}">
      <text>
        <r>
          <rPr>
            <b/>
            <sz val="9"/>
            <color indexed="81"/>
            <rFont val="Tahoma"/>
            <family val="2"/>
          </rPr>
          <t>Polanco Rodrigo:</t>
        </r>
        <r>
          <rPr>
            <sz val="9"/>
            <color indexed="81"/>
            <rFont val="Tahoma"/>
            <family val="2"/>
          </rPr>
          <t xml:space="preserve">
Only Market Access
(Annex VI: Financial Services)
National treament with restrictions for prudential reasons
(Arts. 52, 54)</t>
        </r>
      </text>
    </comment>
    <comment ref="BF91" authorId="0" shapeId="0" xr:uid="{00000000-0006-0000-0000-000018040000}">
      <text>
        <r>
          <rPr>
            <b/>
            <sz val="9"/>
            <color indexed="81"/>
            <rFont val="Tahoma"/>
            <family val="2"/>
          </rPr>
          <t>Polanco Rodrigo:</t>
        </r>
        <r>
          <rPr>
            <sz val="9"/>
            <color indexed="81"/>
            <rFont val="Tahoma"/>
            <family val="2"/>
          </rPr>
          <t xml:space="preserve">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t>
        </r>
      </text>
    </comment>
    <comment ref="BY91" authorId="0" shapeId="0" xr:uid="{00000000-0006-0000-0000-000019040000}">
      <text>
        <r>
          <rPr>
            <b/>
            <sz val="9"/>
            <color indexed="81"/>
            <rFont val="Tahoma"/>
            <family val="2"/>
          </rPr>
          <t>Polanco Rodrigo:</t>
        </r>
        <r>
          <rPr>
            <sz val="9"/>
            <color indexed="81"/>
            <rFont val="Tahoma"/>
            <family val="2"/>
          </rPr>
          <t xml:space="preserve">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91" authorId="0" shapeId="0" xr:uid="{00000000-0006-0000-0000-00001A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R91" authorId="0" shapeId="0" xr:uid="{00000000-0006-0000-0000-00001B040000}">
      <text>
        <r>
          <rPr>
            <b/>
            <sz val="9"/>
            <color indexed="81"/>
            <rFont val="Tahoma"/>
            <family val="2"/>
          </rPr>
          <t>Polanco Rodrigo:</t>
        </r>
        <r>
          <rPr>
            <sz val="9"/>
            <color indexed="81"/>
            <rFont val="Tahoma"/>
            <family val="2"/>
          </rPr>
          <t xml:space="preserve">
Only cooperation in the field
ARTICLE 102
Cooperation in the audio-visual field
</t>
        </r>
      </text>
    </comment>
    <comment ref="CS91" authorId="0" shapeId="0" xr:uid="{00000000-0006-0000-0000-00001C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U91" authorId="2" shapeId="0" xr:uid="{00000000-0006-0000-0000-00001D040000}">
      <text>
        <r>
          <rPr>
            <b/>
            <sz val="9"/>
            <color indexed="81"/>
            <rFont val="Segoe UI"/>
            <family val="2"/>
          </rPr>
          <t>Schär Rahel:</t>
        </r>
        <r>
          <rPr>
            <sz val="9"/>
            <color indexed="81"/>
            <rFont val="Segoe UI"/>
            <family val="2"/>
          </rPr>
          <t xml:space="preserve">
Art. 73:4 and Annex VII:1</t>
        </r>
      </text>
    </comment>
    <comment ref="CV91" authorId="2" shapeId="0" xr:uid="{00000000-0006-0000-0000-00001E040000}">
      <text>
        <r>
          <rPr>
            <b/>
            <sz val="9"/>
            <color indexed="81"/>
            <rFont val="Segoe UI"/>
            <family val="2"/>
          </rPr>
          <t>Schär Rahel:</t>
        </r>
        <r>
          <rPr>
            <sz val="9"/>
            <color indexed="81"/>
            <rFont val="Segoe UI"/>
            <family val="2"/>
          </rPr>
          <t xml:space="preserve">
Art. 73:4 and Annex VII:1</t>
        </r>
      </text>
    </comment>
    <comment ref="CW91" authorId="2" shapeId="0" xr:uid="{00000000-0006-0000-0000-00001F040000}">
      <text>
        <r>
          <rPr>
            <b/>
            <sz val="9"/>
            <color indexed="81"/>
            <rFont val="Segoe UI"/>
            <family val="2"/>
          </rPr>
          <t>Schär Rahel:</t>
        </r>
        <r>
          <rPr>
            <sz val="9"/>
            <color indexed="81"/>
            <rFont val="Segoe UI"/>
            <family val="2"/>
          </rPr>
          <t xml:space="preserve">
Agreement on Wine, Spirits and Drinks; Joint Declaration on Article 73</t>
        </r>
      </text>
    </comment>
    <comment ref="DC91" authorId="0" shapeId="0" xr:uid="{00000000-0006-0000-0000-000020040000}">
      <text>
        <r>
          <rPr>
            <b/>
            <sz val="9"/>
            <color indexed="81"/>
            <rFont val="Tahoma"/>
            <family val="2"/>
          </rPr>
          <t>Polanco Rodrigo:</t>
        </r>
        <r>
          <rPr>
            <sz val="9"/>
            <color indexed="81"/>
            <rFont val="Tahoma"/>
            <family val="2"/>
          </rPr>
          <t xml:space="preserve">
Joint Declaration on Article 73</t>
        </r>
      </text>
    </comment>
    <comment ref="DQ91" authorId="0" shapeId="0" xr:uid="{00000000-0006-0000-0000-000021040000}">
      <text>
        <r>
          <rPr>
            <b/>
            <sz val="9"/>
            <color indexed="81"/>
            <rFont val="Tahoma"/>
            <family val="2"/>
          </rPr>
          <t>Polanco Rodrigo:</t>
        </r>
        <r>
          <rPr>
            <sz val="9"/>
            <color indexed="81"/>
            <rFont val="Tahoma"/>
            <family val="2"/>
          </rPr>
          <t xml:space="preserve">
Art. 103, informational society,
Art. 104, electronic communitcations networks and services, 
Art. 109, Cooperation on research and technological development</t>
        </r>
      </text>
    </comment>
    <comment ref="AC92" authorId="0" shapeId="0" xr:uid="{00000000-0006-0000-0000-000022040000}">
      <text>
        <r>
          <rPr>
            <b/>
            <sz val="9"/>
            <color indexed="81"/>
            <rFont val="Tahoma"/>
            <family val="2"/>
          </rPr>
          <t>Polanco Rodrigo:</t>
        </r>
        <r>
          <rPr>
            <sz val="9"/>
            <color indexed="81"/>
            <rFont val="Tahoma"/>
            <family val="2"/>
          </rPr>
          <t xml:space="preserve">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t>
        </r>
      </text>
    </comment>
    <comment ref="AE92" authorId="0" shapeId="0" xr:uid="{00000000-0006-0000-0000-00002304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G92" authorId="0" shapeId="0" xr:uid="{00000000-0006-0000-0000-000024040000}">
      <text>
        <r>
          <rPr>
            <b/>
            <sz val="9"/>
            <color indexed="81"/>
            <rFont val="Tahoma"/>
            <family val="2"/>
          </rPr>
          <t>Polanco Rodrigo:</t>
        </r>
        <r>
          <rPr>
            <sz val="9"/>
            <color indexed="81"/>
            <rFont val="Tahoma"/>
            <family val="2"/>
          </rPr>
          <t xml:space="preserve">
National Treatment (Art. 9.3)
Market Access
(Art. 9.5)</t>
        </r>
      </text>
    </comment>
    <comment ref="AH92" authorId="0" shapeId="0" xr:uid="{00000000-0006-0000-0000-000025040000}">
      <text>
        <r>
          <rPr>
            <b/>
            <sz val="9"/>
            <color indexed="81"/>
            <rFont val="Tahoma"/>
            <family val="2"/>
          </rPr>
          <t>Polanco Rodrigo:</t>
        </r>
        <r>
          <rPr>
            <sz val="9"/>
            <color indexed="81"/>
            <rFont val="Tahoma"/>
            <family val="2"/>
          </rPr>
          <t xml:space="preserve">
National Treatment (Art. 12.3)
Market Access (Art. 12.5)</t>
        </r>
      </text>
    </comment>
    <comment ref="AI92" authorId="0" shapeId="0" xr:uid="{00000000-0006-0000-0000-000026040000}">
      <text>
        <r>
          <rPr>
            <b/>
            <sz val="9"/>
            <color indexed="81"/>
            <rFont val="Tahoma"/>
            <family val="2"/>
          </rPr>
          <t>Polanco Rodrigo:</t>
        </r>
        <r>
          <rPr>
            <sz val="9"/>
            <color indexed="81"/>
            <rFont val="Tahoma"/>
            <family val="2"/>
          </rPr>
          <t xml:space="preserve">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t>
        </r>
      </text>
    </comment>
    <comment ref="AK92" authorId="0" shapeId="0" xr:uid="{00000000-0006-0000-0000-000027040000}">
      <text>
        <r>
          <rPr>
            <b/>
            <sz val="9"/>
            <color indexed="81"/>
            <rFont val="Tahoma"/>
            <family val="2"/>
          </rPr>
          <t>Polanco Rodrigo:</t>
        </r>
        <r>
          <rPr>
            <sz val="9"/>
            <color indexed="81"/>
            <rFont val="Tahoma"/>
            <family val="2"/>
          </rPr>
          <t xml:space="preserve">
Art. 16.4</t>
        </r>
      </text>
    </comment>
    <comment ref="AM92" authorId="0" shapeId="0" xr:uid="{00000000-0006-0000-0000-000028040000}">
      <text>
        <r>
          <rPr>
            <b/>
            <sz val="9"/>
            <color indexed="81"/>
            <rFont val="Tahoma"/>
            <family val="2"/>
          </rPr>
          <t>Polanco Rodrigo:</t>
        </r>
        <r>
          <rPr>
            <sz val="9"/>
            <color indexed="81"/>
            <rFont val="Tahoma"/>
            <family val="2"/>
          </rPr>
          <t xml:space="preserve">
Chapt. 21</t>
        </r>
      </text>
    </comment>
    <comment ref="AQ92" authorId="0" shapeId="0" xr:uid="{00000000-0006-0000-0000-000029040000}">
      <text>
        <r>
          <rPr>
            <b/>
            <sz val="9"/>
            <color rgb="FF000000"/>
            <rFont val="Tahoma"/>
            <family val="2"/>
          </rPr>
          <t>Polanco Rodrigo:</t>
        </r>
        <r>
          <rPr>
            <sz val="9"/>
            <color rgb="FF000000"/>
            <rFont val="Tahoma"/>
            <family val="2"/>
          </rPr>
          <t xml:space="preserve">
</t>
        </r>
        <r>
          <rPr>
            <sz val="9"/>
            <color rgb="FF000000"/>
            <rFont val="Tahoma"/>
            <family val="2"/>
          </rPr>
          <t>Art. 16.5.3(b)</t>
        </r>
      </text>
    </comment>
    <comment ref="AU92" authorId="0" shapeId="0" xr:uid="{00000000-0006-0000-0000-00002A040000}">
      <text>
        <r>
          <rPr>
            <b/>
            <sz val="9"/>
            <color rgb="FF000000"/>
            <rFont val="Tahoma"/>
            <family val="2"/>
          </rPr>
          <t>Polanco Rodrigo:</t>
        </r>
        <r>
          <rPr>
            <sz val="9"/>
            <color rgb="FF000000"/>
            <rFont val="Tahoma"/>
            <family val="2"/>
          </rPr>
          <t xml:space="preserve">
</t>
        </r>
        <r>
          <rPr>
            <sz val="9"/>
            <color rgb="FF000000"/>
            <rFont val="Tahoma"/>
            <family val="2"/>
          </rPr>
          <t>Art. 16.2.2</t>
        </r>
      </text>
    </comment>
    <comment ref="AY92" authorId="0" shapeId="0" xr:uid="{00000000-0006-0000-0000-00002B040000}">
      <text>
        <r>
          <rPr>
            <b/>
            <sz val="9"/>
            <color indexed="81"/>
            <rFont val="Tahoma"/>
            <family val="2"/>
          </rPr>
          <t>Polanco Rodrigo:</t>
        </r>
        <r>
          <rPr>
            <sz val="9"/>
            <color indexed="81"/>
            <rFont val="Tahoma"/>
            <family val="2"/>
          </rPr>
          <t xml:space="preserve">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t>
        </r>
      </text>
    </comment>
    <comment ref="AZ92" authorId="0" shapeId="0" xr:uid="{00000000-0006-0000-0000-00002C040000}">
      <text>
        <r>
          <rPr>
            <b/>
            <sz val="9"/>
            <color rgb="FF000000"/>
            <rFont val="Tahoma"/>
            <family val="2"/>
          </rPr>
          <t>Polanco Rodrigo:</t>
        </r>
        <r>
          <rPr>
            <sz val="9"/>
            <color rgb="FF000000"/>
            <rFont val="Tahoma"/>
            <family val="2"/>
          </rPr>
          <t xml:space="preserve">
</t>
        </r>
        <r>
          <rPr>
            <sz val="9"/>
            <color rgb="FF000000"/>
            <rFont val="Tahoma"/>
            <family val="2"/>
          </rPr>
          <t xml:space="preserve">Article 16.6: Electronic Authentication
</t>
        </r>
        <r>
          <rPr>
            <sz val="9"/>
            <color rgb="FF000000"/>
            <rFont val="Tahoma"/>
            <family val="2"/>
          </rPr>
          <t xml:space="preserve">1. The Parties recognise that electronic authentication represents an element that
</t>
        </r>
        <r>
          <rPr>
            <sz val="9"/>
            <color rgb="FF000000"/>
            <rFont val="Tahoma"/>
            <family val="2"/>
          </rPr>
          <t xml:space="preserve">facilitates trade.
</t>
        </r>
        <r>
          <rPr>
            <sz val="9"/>
            <color rgb="FF000000"/>
            <rFont val="Tahoma"/>
            <family val="2"/>
          </rPr>
          <t xml:space="preserve">2. The Parties shall work towards the mutual recognition of digital certificates
</t>
        </r>
        <r>
          <rPr>
            <sz val="9"/>
            <color rgb="FF000000"/>
            <rFont val="Tahoma"/>
            <family val="2"/>
          </rPr>
          <t xml:space="preserve">and electronic signatures at governmental level, based on internationally accepted
</t>
        </r>
        <r>
          <rPr>
            <sz val="9"/>
            <color rgb="FF000000"/>
            <rFont val="Tahoma"/>
            <family val="2"/>
          </rPr>
          <t xml:space="preserve">standards.
</t>
        </r>
        <r>
          <rPr>
            <sz val="9"/>
            <color rgb="FF000000"/>
            <rFont val="Tahoma"/>
            <family val="2"/>
          </rPr>
          <t xml:space="preserve">3. Each Party shall adopt or maintain measures regulating electronic
</t>
        </r>
        <r>
          <rPr>
            <sz val="9"/>
            <color rgb="FF000000"/>
            <rFont val="Tahoma"/>
            <family val="2"/>
          </rPr>
          <t xml:space="preserve">authentication that:
</t>
        </r>
        <r>
          <rPr>
            <sz val="9"/>
            <color rgb="FF000000"/>
            <rFont val="Tahoma"/>
            <family val="2"/>
          </rPr>
          <t xml:space="preserve">(a) permit parties who take part in a transaction or contract by electronic
</t>
        </r>
        <r>
          <rPr>
            <sz val="9"/>
            <color rgb="FF000000"/>
            <rFont val="Tahoma"/>
            <family val="2"/>
          </rPr>
          <t xml:space="preserve">means to determine the appropriate authentication technologies and
</t>
        </r>
        <r>
          <rPr>
            <sz val="9"/>
            <color rgb="FF000000"/>
            <rFont val="Tahoma"/>
            <family val="2"/>
          </rPr>
          <t xml:space="preserve">implementation models, and do not limit the recognition of such
</t>
        </r>
        <r>
          <rPr>
            <sz val="9"/>
            <color rgb="FF000000"/>
            <rFont val="Tahoma"/>
            <family val="2"/>
          </rPr>
          <t xml:space="preserve">technologies and implementation models, unless there is a domestic or
</t>
        </r>
        <r>
          <rPr>
            <sz val="9"/>
            <color rgb="FF000000"/>
            <rFont val="Tahoma"/>
            <family val="2"/>
          </rPr>
          <t xml:space="preserve">international legal requirement to the contrary; and
</t>
        </r>
        <r>
          <rPr>
            <sz val="9"/>
            <color rgb="FF000000"/>
            <rFont val="Tahoma"/>
            <family val="2"/>
          </rPr>
          <t xml:space="preserve">(b) permit parties who take part in a transaction or contract by electronic
</t>
        </r>
        <r>
          <rPr>
            <sz val="9"/>
            <color rgb="FF000000"/>
            <rFont val="Tahoma"/>
            <family val="2"/>
          </rPr>
          <t xml:space="preserve">means to have the opportunity to prove in court that their electronic
</t>
        </r>
        <r>
          <rPr>
            <sz val="9"/>
            <color rgb="FF000000"/>
            <rFont val="Tahoma"/>
            <family val="2"/>
          </rPr>
          <t xml:space="preserve">transactions comply with any legal requirement.
</t>
        </r>
        <r>
          <rPr>
            <sz val="9"/>
            <color rgb="FF000000"/>
            <rFont val="Tahoma"/>
            <family val="2"/>
          </rPr>
          <t xml:space="preserve">4. The Parties shall encourage the use of interoperable electronic authentication.
</t>
        </r>
        <r>
          <rPr>
            <sz val="9"/>
            <color rgb="FF000000"/>
            <rFont val="Tahoma"/>
            <family val="2"/>
          </rPr>
          <t xml:space="preserve">
</t>
        </r>
        <r>
          <rPr>
            <sz val="9"/>
            <color rgb="FF000000"/>
            <rFont val="Tahoma"/>
            <family val="2"/>
          </rPr>
          <t xml:space="preserve">Article 16.10: Consultations
</t>
        </r>
        <r>
          <rPr>
            <sz val="9"/>
            <color rgb="FF000000"/>
            <rFont val="Tahoma"/>
            <family val="2"/>
          </rPr>
          <t xml:space="preserve">1. The Parties will consult on electronic commerce matters arising under this Chapter including in relation to electronic signatures, data protection, online consumer protection and any other matters agreed by the Parties.
</t>
        </r>
      </text>
    </comment>
    <comment ref="BC92" authorId="0" shapeId="0" xr:uid="{00000000-0006-0000-0000-00002D040000}">
      <text>
        <r>
          <rPr>
            <b/>
            <sz val="9"/>
            <color indexed="81"/>
            <rFont val="Tahoma"/>
            <family val="2"/>
          </rPr>
          <t>Polanco Rodrigo:</t>
        </r>
        <r>
          <rPr>
            <sz val="9"/>
            <color indexed="81"/>
            <rFont val="Tahoma"/>
            <family val="2"/>
          </rPr>
          <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t>
        </r>
      </text>
    </comment>
    <comment ref="BD92" authorId="0" shapeId="0" xr:uid="{00000000-0006-0000-0000-00002E040000}">
      <text>
        <r>
          <rPr>
            <b/>
            <sz val="9"/>
            <color indexed="81"/>
            <rFont val="Tahoma"/>
            <family val="2"/>
          </rPr>
          <t>Polanco Rodrigo:</t>
        </r>
        <r>
          <rPr>
            <sz val="9"/>
            <color indexed="81"/>
            <rFont val="Tahoma"/>
            <family val="2"/>
          </rPr>
          <t xml:space="preserve">
Art. 16.10.1, cooperation</t>
        </r>
      </text>
    </comment>
    <comment ref="BF92" authorId="0" shapeId="0" xr:uid="{00000000-0006-0000-0000-00002F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BG92" authorId="0" shapeId="0" xr:uid="{00000000-0006-0000-0000-000030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t>
        </r>
      </text>
    </comment>
    <comment ref="BR92" authorId="0" shapeId="0" xr:uid="{00000000-0006-0000-0000-000031040000}">
      <text>
        <r>
          <rPr>
            <b/>
            <sz val="9"/>
            <color indexed="81"/>
            <rFont val="Tahoma"/>
            <family val="2"/>
          </rPr>
          <t>Polanco Rodrigo:</t>
        </r>
        <r>
          <rPr>
            <sz val="9"/>
            <color indexed="81"/>
            <rFont val="Tahoma"/>
            <family val="2"/>
          </rPr>
          <t xml:space="preserve">
Art. 16.10 (consultation on e-commerce)</t>
        </r>
      </text>
    </comment>
    <comment ref="BW92" authorId="0" shapeId="0" xr:uid="{00000000-0006-0000-0000-000032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BX92" authorId="0" shapeId="0" xr:uid="{00000000-0006-0000-0000-000033040000}">
      <text>
        <r>
          <rPr>
            <b/>
            <sz val="9"/>
            <color indexed="81"/>
            <rFont val="Tahoma"/>
            <family val="2"/>
          </rPr>
          <t>Polanco Rodrigo:</t>
        </r>
        <r>
          <rPr>
            <sz val="9"/>
            <color indexed="81"/>
            <rFont val="Tahoma"/>
            <family val="2"/>
          </rPr>
          <t xml:space="preserve">
Art. 16.3, reffering to other chapters; Art. 16.5:2 (regarding domstic electronic transaction framworks), Art. 16.9:2 (regarding paperless trading)</t>
        </r>
      </text>
    </comment>
    <comment ref="BY92" authorId="0" shapeId="0" xr:uid="{00000000-0006-0000-0000-000034040000}">
      <text>
        <r>
          <rPr>
            <b/>
            <sz val="9"/>
            <color indexed="81"/>
            <rFont val="Tahoma"/>
            <family val="2"/>
          </rPr>
          <t>Polanco Rodrigo:</t>
        </r>
        <r>
          <rPr>
            <sz val="9"/>
            <color indexed="81"/>
            <rFont val="Tahoma"/>
            <family val="2"/>
          </rPr>
          <t xml:space="preserve">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t>
        </r>
      </text>
    </comment>
    <comment ref="CB92" authorId="0" shapeId="0" xr:uid="{00000000-0006-0000-0000-000035040000}">
      <text>
        <r>
          <rPr>
            <b/>
            <sz val="9"/>
            <color indexed="81"/>
            <rFont val="Tahoma"/>
            <family val="2"/>
          </rPr>
          <t>Polanco Rodrigo:</t>
        </r>
        <r>
          <rPr>
            <sz val="9"/>
            <color indexed="81"/>
            <rFont val="Tahoma"/>
            <family val="2"/>
          </rPr>
          <t xml:space="preserve">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t>
        </r>
      </text>
    </comment>
    <comment ref="CL92" authorId="0" shapeId="0" xr:uid="{00000000-0006-0000-0000-000036040000}">
      <text>
        <r>
          <rPr>
            <b/>
            <sz val="9"/>
            <color indexed="81"/>
            <rFont val="Tahoma"/>
            <family val="2"/>
          </rPr>
          <t>Polanco Rodrigo:</t>
        </r>
        <r>
          <rPr>
            <sz val="9"/>
            <color indexed="81"/>
            <rFont val="Tahoma"/>
            <family val="2"/>
          </rPr>
          <t xml:space="preserve">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P92" authorId="0" shapeId="0" xr:uid="{00000000-0006-0000-0000-000037040000}">
      <text>
        <r>
          <rPr>
            <b/>
            <sz val="9"/>
            <color indexed="81"/>
            <rFont val="Tahoma"/>
            <family val="2"/>
          </rPr>
          <t>Polanco Rodrigo:</t>
        </r>
        <r>
          <rPr>
            <sz val="9"/>
            <color indexed="81"/>
            <rFont val="Tahoma"/>
            <family val="2"/>
          </rPr>
          <t xml:space="preserve">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t>
        </r>
      </text>
    </comment>
    <comment ref="CS92" authorId="0" shapeId="0" xr:uid="{00000000-0006-0000-0000-000038040000}">
      <text>
        <r>
          <rPr>
            <b/>
            <sz val="9"/>
            <color rgb="FF000000"/>
            <rFont val="Tahoma"/>
            <family val="2"/>
          </rPr>
          <t>Polanco Rodrigo:</t>
        </r>
        <r>
          <rPr>
            <sz val="9"/>
            <color rgb="FF000000"/>
            <rFont val="Tahoma"/>
            <family val="2"/>
          </rPr>
          <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U92" authorId="1" shapeId="0" xr:uid="{00000000-0006-0000-0000-000039040000}">
      <text>
        <r>
          <rPr>
            <b/>
            <sz val="9"/>
            <color indexed="81"/>
            <rFont val="Segoe UI"/>
            <family val="2"/>
          </rPr>
          <t>Rahel Schär:</t>
        </r>
        <r>
          <rPr>
            <sz val="9"/>
            <color indexed="81"/>
            <rFont val="Segoe UI"/>
            <family val="2"/>
          </rPr>
          <t xml:space="preserve">
Art. 17.31 </t>
        </r>
      </text>
    </comment>
    <comment ref="CV92" authorId="2" shapeId="0" xr:uid="{00000000-0006-0000-0000-00003A040000}">
      <text>
        <r>
          <rPr>
            <b/>
            <sz val="9"/>
            <color indexed="81"/>
            <rFont val="Segoe UI"/>
            <family val="2"/>
          </rPr>
          <t>Schär Rahel:</t>
        </r>
        <r>
          <rPr>
            <sz val="9"/>
            <color indexed="81"/>
            <rFont val="Segoe UI"/>
            <family val="2"/>
          </rPr>
          <t xml:space="preserve">
Art. 17.4</t>
        </r>
      </text>
    </comment>
    <comment ref="CW92" authorId="2" shapeId="0" xr:uid="{00000000-0006-0000-0000-00003B040000}">
      <text>
        <r>
          <rPr>
            <b/>
            <sz val="9"/>
            <color indexed="81"/>
            <rFont val="Segoe UI"/>
            <family val="2"/>
          </rPr>
          <t>Schär Rahel:</t>
        </r>
        <r>
          <rPr>
            <sz val="9"/>
            <color indexed="81"/>
            <rFont val="Segoe UI"/>
            <family val="2"/>
          </rPr>
          <t xml:space="preserve">
Art. 17.3:1</t>
        </r>
      </text>
    </comment>
    <comment ref="CX92" authorId="2" shapeId="0" xr:uid="{00000000-0006-0000-0000-00003C040000}">
      <text>
        <r>
          <rPr>
            <b/>
            <sz val="9"/>
            <color indexed="81"/>
            <rFont val="Segoe UI"/>
            <family val="2"/>
          </rPr>
          <t>Schär Rahel:</t>
        </r>
        <r>
          <rPr>
            <sz val="9"/>
            <color indexed="81"/>
            <rFont val="Segoe UI"/>
            <family val="2"/>
          </rPr>
          <t xml:space="preserve">
Art. 17.27</t>
        </r>
      </text>
    </comment>
    <comment ref="CY92" authorId="1" shapeId="0" xr:uid="{00000000-0006-0000-0000-00003D040000}">
      <text>
        <r>
          <rPr>
            <b/>
            <sz val="9"/>
            <color indexed="81"/>
            <rFont val="Segoe UI"/>
            <family val="2"/>
          </rPr>
          <t>Rahel Schär:</t>
        </r>
        <r>
          <rPr>
            <sz val="9"/>
            <color indexed="81"/>
            <rFont val="Segoe UI"/>
            <family val="2"/>
          </rPr>
          <t xml:space="preserve">
Generally for IPRs: Art. 17.2</t>
        </r>
      </text>
    </comment>
    <comment ref="CZ92" authorId="2" shapeId="0" xr:uid="{00000000-0006-0000-0000-00003E040000}">
      <text>
        <r>
          <rPr>
            <b/>
            <sz val="9"/>
            <color indexed="81"/>
            <rFont val="Segoe UI"/>
            <family val="2"/>
          </rPr>
          <t>Schär Rahel:</t>
        </r>
        <r>
          <rPr>
            <sz val="9"/>
            <color indexed="81"/>
            <rFont val="Segoe UI"/>
            <family val="2"/>
          </rPr>
          <t xml:space="preserve">
Art. 17.31</t>
        </r>
      </text>
    </comment>
    <comment ref="DA92" authorId="2" shapeId="0" xr:uid="{00000000-0006-0000-0000-00003F040000}">
      <text>
        <r>
          <rPr>
            <b/>
            <sz val="9"/>
            <color indexed="81"/>
            <rFont val="Segoe UI"/>
            <family val="2"/>
          </rPr>
          <t>Schär Rahel:</t>
        </r>
        <r>
          <rPr>
            <sz val="9"/>
            <color indexed="81"/>
            <rFont val="Segoe UI"/>
            <family val="2"/>
          </rPr>
          <t xml:space="preserve">
Art. 17.28</t>
        </r>
      </text>
    </comment>
    <comment ref="DB92" authorId="2" shapeId="0" xr:uid="{00000000-0006-0000-0000-000040040000}">
      <text>
        <r>
          <rPr>
            <b/>
            <sz val="9"/>
            <color indexed="81"/>
            <rFont val="Segoe UI"/>
            <family val="2"/>
          </rPr>
          <t>Schär Rahel:</t>
        </r>
        <r>
          <rPr>
            <sz val="9"/>
            <color indexed="81"/>
            <rFont val="Segoe UI"/>
            <family val="2"/>
          </rPr>
          <t xml:space="preserve">
Art. 17.29</t>
        </r>
      </text>
    </comment>
    <comment ref="DD92" authorId="2" shapeId="0" xr:uid="{00000000-0006-0000-0000-000041040000}">
      <text>
        <r>
          <rPr>
            <b/>
            <sz val="9"/>
            <color indexed="81"/>
            <rFont val="Segoe UI"/>
            <family val="2"/>
          </rPr>
          <t>Schär Rahel:</t>
        </r>
        <r>
          <rPr>
            <sz val="9"/>
            <color indexed="81"/>
            <rFont val="Segoe UI"/>
            <family val="2"/>
          </rPr>
          <t xml:space="preserve">
Art. 17.33</t>
        </r>
      </text>
    </comment>
    <comment ref="DE92" authorId="2" shapeId="0" xr:uid="{00000000-0006-0000-0000-000042040000}">
      <text>
        <r>
          <rPr>
            <b/>
            <sz val="9"/>
            <color indexed="81"/>
            <rFont val="Segoe UI"/>
            <family val="2"/>
          </rPr>
          <t>Schär Rahel:</t>
        </r>
        <r>
          <rPr>
            <sz val="9"/>
            <color indexed="81"/>
            <rFont val="Segoe UI"/>
            <family val="2"/>
          </rPr>
          <t xml:space="preserve">
Art. 17.30</t>
        </r>
      </text>
    </comment>
    <comment ref="DF92" authorId="2" shapeId="0" xr:uid="{00000000-0006-0000-0000-000043040000}">
      <text>
        <r>
          <rPr>
            <b/>
            <sz val="9"/>
            <color indexed="81"/>
            <rFont val="Segoe UI"/>
            <family val="2"/>
          </rPr>
          <t>Schär Rahel:</t>
        </r>
        <r>
          <rPr>
            <sz val="9"/>
            <color indexed="81"/>
            <rFont val="Segoe UI"/>
            <family val="2"/>
          </rPr>
          <t xml:space="preserve">
Art. 17.24</t>
        </r>
      </text>
    </comment>
    <comment ref="DG92" authorId="2" shapeId="0" xr:uid="{00000000-0006-0000-0000-000044040000}">
      <text>
        <r>
          <rPr>
            <b/>
            <sz val="9"/>
            <color indexed="81"/>
            <rFont val="Segoe UI"/>
            <family val="2"/>
          </rPr>
          <t>Schär Rahel:</t>
        </r>
        <r>
          <rPr>
            <sz val="9"/>
            <color indexed="81"/>
            <rFont val="Segoe UI"/>
            <family val="2"/>
          </rPr>
          <t xml:space="preserve">
Art. 17.40, limitations on liability for service providers</t>
        </r>
      </text>
    </comment>
    <comment ref="DH92" authorId="2" shapeId="0" xr:uid="{00000000-0006-0000-0000-000045040000}">
      <text>
        <r>
          <rPr>
            <b/>
            <sz val="9"/>
            <color indexed="81"/>
            <rFont val="Segoe UI"/>
            <family val="2"/>
          </rPr>
          <t>Schär Rahel:</t>
        </r>
        <r>
          <rPr>
            <sz val="9"/>
            <color indexed="81"/>
            <rFont val="Segoe UI"/>
            <family val="2"/>
          </rPr>
          <t xml:space="preserve">
Art. 17.40, limitations on liability for service providers</t>
        </r>
      </text>
    </comment>
    <comment ref="DR92" authorId="0" shapeId="0" xr:uid="{00000000-0006-0000-0000-000046040000}">
      <text>
        <r>
          <rPr>
            <b/>
            <sz val="9"/>
            <color indexed="81"/>
            <rFont val="Tahoma"/>
            <family val="2"/>
          </rPr>
          <t>Polanco Rodrigo:</t>
        </r>
        <r>
          <rPr>
            <sz val="9"/>
            <color indexed="81"/>
            <rFont val="Tahoma"/>
            <family val="2"/>
          </rPr>
          <t xml:space="preserve">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t>
        </r>
      </text>
    </comment>
    <comment ref="DU92" authorId="0" shapeId="0" xr:uid="{00000000-0006-0000-0000-000047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AF93" authorId="0" shapeId="0" xr:uid="{00000000-0006-0000-0000-000048040000}">
      <text>
        <r>
          <rPr>
            <b/>
            <sz val="9"/>
            <color rgb="FF000000"/>
            <rFont val="Tahoma"/>
            <family val="2"/>
          </rPr>
          <t>Polanco Rodrigo:</t>
        </r>
        <r>
          <rPr>
            <sz val="9"/>
            <color rgb="FF000000"/>
            <rFont val="Tahoma"/>
            <family val="2"/>
          </rPr>
          <t xml:space="preserve">
</t>
        </r>
        <r>
          <rPr>
            <sz val="9"/>
            <color rgb="FF000000"/>
            <rFont val="Tahoma"/>
            <family val="2"/>
          </rPr>
          <t xml:space="preserve">Arts. 76 and 77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Art. 83, Annex IV F; Annex IVA, Annex IVB, Annex IVD</t>
        </r>
      </text>
    </comment>
    <comment ref="AG93" authorId="0" shapeId="0" xr:uid="{00000000-0006-0000-0000-000049040000}">
      <text>
        <r>
          <rPr>
            <b/>
            <sz val="9"/>
            <color rgb="FF000000"/>
            <rFont val="Tahoma"/>
            <family val="2"/>
          </rPr>
          <t>Polanco Rodrigo:</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 84-102
</t>
        </r>
        <r>
          <rPr>
            <sz val="9"/>
            <color rgb="FF000000"/>
            <rFont val="Tahoma"/>
            <family val="2"/>
          </rPr>
          <t>Annex IV F</t>
        </r>
      </text>
    </comment>
    <comment ref="AH93" authorId="0" shapeId="0" xr:uid="{00000000-0006-0000-0000-00004A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Art.103-108
</t>
        </r>
        <r>
          <rPr>
            <sz val="9"/>
            <color rgb="FF000000"/>
            <rFont val="Tahoma"/>
            <family val="2"/>
          </rPr>
          <t>Annex IV F</t>
        </r>
      </text>
    </comment>
    <comment ref="AK93" authorId="0" shapeId="0" xr:uid="{00000000-0006-0000-0000-00004B040000}">
      <text>
        <r>
          <rPr>
            <b/>
            <sz val="9"/>
            <color indexed="81"/>
            <rFont val="Tahoma"/>
            <family val="2"/>
          </rPr>
          <t>Polanco Rodrigo:</t>
        </r>
        <r>
          <rPr>
            <sz val="9"/>
            <color indexed="81"/>
            <rFont val="Tahoma"/>
            <family val="2"/>
          </rPr>
          <t xml:space="preserve">
Art. 119:3</t>
        </r>
      </text>
    </comment>
    <comment ref="AM93" authorId="0" shapeId="0" xr:uid="{00000000-0006-0000-0000-00004C040000}">
      <text>
        <r>
          <rPr>
            <b/>
            <sz val="9"/>
            <color indexed="81"/>
            <rFont val="Tahoma"/>
            <family val="2"/>
          </rPr>
          <t>Polanco Rodrigo:</t>
        </r>
        <r>
          <rPr>
            <sz val="9"/>
            <color indexed="81"/>
            <rFont val="Tahoma"/>
            <family val="2"/>
          </rPr>
          <t xml:space="preserve">
Dispute Avoidance and Settlement (Part III) Arts 202-223</t>
        </r>
      </text>
    </comment>
    <comment ref="AU93" authorId="0" shapeId="0" xr:uid="{00000000-0006-0000-0000-00004D040000}">
      <text>
        <r>
          <rPr>
            <b/>
            <sz val="9"/>
            <color rgb="FF000000"/>
            <rFont val="Tahoma"/>
            <family val="2"/>
          </rPr>
          <t>Polanco Rodrigo:</t>
        </r>
        <r>
          <rPr>
            <sz val="9"/>
            <color rgb="FF000000"/>
            <rFont val="Tahoma"/>
            <family val="2"/>
          </rPr>
          <t xml:space="preserve">
</t>
        </r>
        <r>
          <rPr>
            <sz val="9"/>
            <color rgb="FF000000"/>
            <rFont val="Tahoma"/>
            <family val="2"/>
          </rPr>
          <t>Art. 119:1</t>
        </r>
      </text>
    </comment>
    <comment ref="AZ93" authorId="0" shapeId="0" xr:uid="{00000000-0006-0000-0000-00004E040000}">
      <text>
        <r>
          <rPr>
            <b/>
            <sz val="9"/>
            <color rgb="FF000000"/>
            <rFont val="Tahoma"/>
            <family val="2"/>
          </rPr>
          <t>Polanco Rodrigo:</t>
        </r>
        <r>
          <rPr>
            <sz val="9"/>
            <color rgb="FF000000"/>
            <rFont val="Tahoma"/>
            <family val="2"/>
          </rPr>
          <t xml:space="preserve">
</t>
        </r>
        <r>
          <rPr>
            <sz val="9"/>
            <color rgb="FF000000"/>
            <rFont val="Tahoma"/>
            <family val="2"/>
          </rPr>
          <t>Art. 120:1 a)</t>
        </r>
      </text>
    </comment>
    <comment ref="BC93" authorId="0" shapeId="0" xr:uid="{00000000-0006-0000-0000-00004F040000}">
      <text>
        <r>
          <rPr>
            <b/>
            <sz val="9"/>
            <color rgb="FF000000"/>
            <rFont val="Tahoma"/>
            <family val="2"/>
          </rPr>
          <t>Polanco Rodrigo:</t>
        </r>
        <r>
          <rPr>
            <sz val="9"/>
            <color rgb="FF000000"/>
            <rFont val="Tahoma"/>
            <family val="2"/>
          </rPr>
          <t xml:space="preserve">
</t>
        </r>
        <r>
          <rPr>
            <sz val="9"/>
            <color rgb="FF000000"/>
            <rFont val="Tahoma"/>
            <family val="2"/>
          </rPr>
          <t>Art. 120:1(d)</t>
        </r>
      </text>
    </comment>
    <comment ref="BE93" authorId="0" shapeId="0" xr:uid="{00000000-0006-0000-0000-000050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t>
        </r>
      </text>
    </comment>
    <comment ref="BG93" authorId="0" shapeId="0" xr:uid="{00000000-0006-0000-0000-000051040000}">
      <text>
        <r>
          <rPr>
            <b/>
            <sz val="9"/>
            <color indexed="81"/>
            <rFont val="Tahoma"/>
            <family val="2"/>
          </rPr>
          <t>Polanco Rodrigo:</t>
        </r>
        <r>
          <rPr>
            <sz val="9"/>
            <color indexed="81"/>
            <rFont val="Tahoma"/>
            <family val="2"/>
          </rPr>
          <t xml:space="preserve">
Art. 119.2
2. The Parties agree that the development of electronic
commerce must be fully compatible with the highest international standards of data protection, in order to ensure the confidence of users of electronic commerce.</t>
        </r>
      </text>
    </comment>
    <comment ref="BH93" authorId="0" shapeId="0" xr:uid="{00000000-0006-0000-0000-000052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L93" authorId="0" shapeId="0" xr:uid="{00000000-0006-0000-0000-000053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t>
        </r>
      </text>
    </comment>
    <comment ref="BQ93" authorId="0" shapeId="0" xr:uid="{00000000-0006-0000-0000-000054040000}">
      <text>
        <r>
          <rPr>
            <b/>
            <sz val="9"/>
            <color indexed="81"/>
            <rFont val="Tahoma"/>
            <family val="2"/>
          </rPr>
          <t>Polanco Rodrigo:</t>
        </r>
        <r>
          <rPr>
            <sz val="9"/>
            <color indexed="81"/>
            <rFont val="Tahoma"/>
            <family val="2"/>
          </rPr>
          <t xml:space="preserve">
Art. 120:1(c) </t>
        </r>
      </text>
    </comment>
    <comment ref="BR93" authorId="0" shapeId="0" xr:uid="{00000000-0006-0000-0000-000055040000}">
      <text>
        <r>
          <rPr>
            <b/>
            <sz val="9"/>
            <color indexed="81"/>
            <rFont val="Tahoma"/>
            <family val="2"/>
          </rPr>
          <t>Polanco Rodrigo:</t>
        </r>
        <r>
          <rPr>
            <sz val="9"/>
            <color indexed="81"/>
            <rFont val="Tahoma"/>
            <family val="2"/>
          </rPr>
          <t xml:space="preserve">
Art. 119:1, Art. 120, dialogue
Art. 201, with respect to data protection</t>
        </r>
      </text>
    </comment>
    <comment ref="BW93" authorId="0" shapeId="0" xr:uid="{00000000-0006-0000-0000-000056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93" authorId="0" shapeId="0" xr:uid="{00000000-0006-0000-0000-000057040000}">
      <text>
        <r>
          <rPr>
            <b/>
            <sz val="9"/>
            <color indexed="81"/>
            <rFont val="Tahoma"/>
            <family val="2"/>
          </rPr>
          <t>Polanco Rodrigo:</t>
        </r>
        <r>
          <rPr>
            <sz val="9"/>
            <color indexed="81"/>
            <rFont val="Tahoma"/>
            <family val="2"/>
          </rPr>
          <t xml:space="preserve">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t>
        </r>
      </text>
    </comment>
    <comment ref="CL93" authorId="0" shapeId="0" xr:uid="{00000000-0006-0000-0000-000058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Q93" authorId="4" shapeId="0" xr:uid="{00000000-0006-0000-0000-000059040000}">
      <text>
        <r>
          <rPr>
            <b/>
            <sz val="10"/>
            <color rgb="FF000000"/>
            <rFont val="Tahoma"/>
            <family val="2"/>
          </rPr>
          <t>Rodrigo Polanco Lazo:</t>
        </r>
        <r>
          <rPr>
            <sz val="10"/>
            <color rgb="FF000000"/>
            <rFont val="Tahoma"/>
            <family val="2"/>
          </rPr>
          <t xml:space="preserve">
</t>
        </r>
        <r>
          <rPr>
            <sz val="10"/>
            <color rgb="FF000000"/>
            <rFont val="Tahoma"/>
            <family val="2"/>
          </rPr>
          <t>Art. 88.3-4</t>
        </r>
      </text>
    </comment>
    <comment ref="CR93" authorId="0" shapeId="0" xr:uid="{00000000-0006-0000-0000-00005A040000}">
      <text>
        <r>
          <rPr>
            <b/>
            <sz val="9"/>
            <color rgb="FF000000"/>
            <rFont val="Tahoma"/>
            <family val="2"/>
          </rPr>
          <t>Polanco Rodrigo:</t>
        </r>
        <r>
          <rPr>
            <sz val="9"/>
            <color rgb="FF000000"/>
            <rFont val="Tahoma"/>
            <family val="2"/>
          </rPr>
          <t xml:space="preserve">
</t>
        </r>
        <r>
          <rPr>
            <sz val="9"/>
            <color rgb="FF000000"/>
            <rFont val="Tahoma"/>
            <family val="2"/>
          </rPr>
          <t xml:space="preserve">PROTOCOL III
</t>
        </r>
        <r>
          <rPr>
            <sz val="9"/>
            <color rgb="FF000000"/>
            <rFont val="Tahoma"/>
            <family val="2"/>
          </rPr>
          <t xml:space="preserve">On cultural cooperation
</t>
        </r>
        <r>
          <rPr>
            <sz val="9"/>
            <color rgb="FF000000"/>
            <rFont val="Tahoma"/>
            <family val="2"/>
          </rPr>
          <t xml:space="preserve">
</t>
        </r>
        <r>
          <rPr>
            <sz val="9"/>
            <color rgb="FF000000"/>
            <rFont val="Tahoma"/>
            <family val="2"/>
          </rPr>
          <t xml:space="preserve">Art. 2.2
</t>
        </r>
        <r>
          <rPr>
            <sz val="9"/>
            <color rgb="FF000000"/>
            <rFont val="Tahoma"/>
            <family val="2"/>
          </rPr>
          <t xml:space="preserve">The Parties shall cooperate to foster the development of a common understanding and enhanced exchange of information on cultural and audiovisual matters through an EC-CARIFORUM
</t>
        </r>
        <r>
          <rPr>
            <sz val="9"/>
            <color rgb="FF000000"/>
            <rFont val="Tahoma"/>
            <family val="2"/>
          </rPr>
          <t xml:space="preserve">dialogue, as well as on good practices in the field of Intellectual Property Rights protection. This dialogue will take place within the mechanisms established in this Agreement as well as in other relevant fora as and when appropriate.
</t>
        </r>
        <r>
          <rPr>
            <sz val="9"/>
            <color rgb="FF000000"/>
            <rFont val="Tahoma"/>
            <family val="2"/>
          </rPr>
          <t xml:space="preserve">
</t>
        </r>
        <r>
          <rPr>
            <sz val="9"/>
            <color rgb="FF000000"/>
            <rFont val="Tahoma"/>
            <family val="2"/>
          </rPr>
          <t xml:space="preserve">Art. 5.2(a)
</t>
        </r>
        <r>
          <rPr>
            <sz val="9"/>
            <color rgb="FF000000"/>
            <rFont val="Tahoma"/>
            <family val="2"/>
          </rPr>
          <t xml:space="preserve">a) Co-produced audiovisual works shall benefit from the
</t>
        </r>
        <r>
          <rPr>
            <sz val="9"/>
            <color rgb="FF000000"/>
            <rFont val="Tahoma"/>
            <family val="2"/>
          </rPr>
          <t xml:space="preserve">preferential market access referred to in paragraph 2 within
</t>
        </r>
        <r>
          <rPr>
            <sz val="9"/>
            <color rgb="FF000000"/>
            <rFont val="Tahoma"/>
            <family val="2"/>
          </rPr>
          <t xml:space="preserve">the EC Party in the form of qualification as European works
</t>
        </r>
        <r>
          <rPr>
            <sz val="9"/>
            <color rgb="FF000000"/>
            <rFont val="Tahoma"/>
            <family val="2"/>
          </rPr>
          <t xml:space="preserve">30.10.2008 EN Official Journal of the European Union L 289/II/1939
</t>
        </r>
        <r>
          <rPr>
            <sz val="9"/>
            <color rgb="FF000000"/>
            <rFont val="Tahoma"/>
            <family val="2"/>
          </rPr>
          <t xml:space="preserve">in accordance with Article 1(n)(i) of Directive 89/552/
</t>
        </r>
        <r>
          <rPr>
            <sz val="9"/>
            <color rgb="FF000000"/>
            <rFont val="Tahoma"/>
            <family val="2"/>
          </rPr>
          <t xml:space="preserve">EEC (1) for the purposes of the requirements for the
</t>
        </r>
        <r>
          <rPr>
            <sz val="9"/>
            <color rgb="FF000000"/>
            <rFont val="Tahoma"/>
            <family val="2"/>
          </rPr>
          <t xml:space="preserve">promotion of audiovisual works as provided for by
</t>
        </r>
        <r>
          <rPr>
            <sz val="9"/>
            <color rgb="FF000000"/>
            <rFont val="Tahoma"/>
            <family val="2"/>
          </rPr>
          <t xml:space="preserve">Articles 3i(1) and 4(1) of that Directive. Such preferential
</t>
        </r>
        <r>
          <rPr>
            <sz val="9"/>
            <color rgb="FF000000"/>
            <rFont val="Tahoma"/>
            <family val="2"/>
          </rPr>
          <t xml:space="preserve">treatment shall be granted on the following conditions:
</t>
        </r>
        <r>
          <rPr>
            <sz val="9"/>
            <color rgb="FF000000"/>
            <rFont val="Tahoma"/>
            <family val="2"/>
          </rPr>
          <t xml:space="preserve">— the co-produced audiovisual works are realised
</t>
        </r>
        <r>
          <rPr>
            <sz val="9"/>
            <color rgb="FF000000"/>
            <rFont val="Tahoma"/>
            <family val="2"/>
          </rPr>
          <t xml:space="preserve">between undertakings which are owned and continue
</t>
        </r>
        <r>
          <rPr>
            <sz val="9"/>
            <color rgb="FF000000"/>
            <rFont val="Tahoma"/>
            <family val="2"/>
          </rPr>
          <t xml:space="preserve">to be owned, whether directly or by majority
</t>
        </r>
        <r>
          <rPr>
            <sz val="9"/>
            <color rgb="FF000000"/>
            <rFont val="Tahoma"/>
            <family val="2"/>
          </rPr>
          <t xml:space="preserve">participation, by a Member State of the European
</t>
        </r>
        <r>
          <rPr>
            <sz val="9"/>
            <color rgb="FF000000"/>
            <rFont val="Tahoma"/>
            <family val="2"/>
          </rPr>
          <t xml:space="preserve">Union or a Signatory CARIFORUM State and/or by
</t>
        </r>
        <r>
          <rPr>
            <sz val="9"/>
            <color rgb="FF000000"/>
            <rFont val="Tahoma"/>
            <family val="2"/>
          </rPr>
          <t xml:space="preserve">nationals of a Member State of the European Union or
</t>
        </r>
        <r>
          <rPr>
            <sz val="9"/>
            <color rgb="FF000000"/>
            <rFont val="Tahoma"/>
            <family val="2"/>
          </rPr>
          <t xml:space="preserve">nationals of a Signatory CARIFORUM State;
</t>
        </r>
        <r>
          <rPr>
            <sz val="9"/>
            <color rgb="FF000000"/>
            <rFont val="Tahoma"/>
            <family val="2"/>
          </rPr>
          <t xml:space="preserve">— the representative director(s) or manager(s) of the coproducing
</t>
        </r>
        <r>
          <rPr>
            <sz val="9"/>
            <color rgb="FF000000"/>
            <rFont val="Tahoma"/>
            <family val="2"/>
          </rPr>
          <t xml:space="preserve">undertakings have the nationality of a
</t>
        </r>
        <r>
          <rPr>
            <sz val="9"/>
            <color rgb="FF000000"/>
            <rFont val="Tahoma"/>
            <family val="2"/>
          </rPr>
          <t xml:space="preserve">Member State of the European Union and/or of a
</t>
        </r>
        <r>
          <rPr>
            <sz val="9"/>
            <color rgb="FF000000"/>
            <rFont val="Tahoma"/>
            <family val="2"/>
          </rPr>
          <t xml:space="preserve">Signatory CARIFORUM State;
</t>
        </r>
        <r>
          <rPr>
            <sz val="9"/>
            <color rgb="FF000000"/>
            <rFont val="Tahoma"/>
            <family val="2"/>
          </rPr>
          <t xml:space="preserve">— both (a) the total financial contributions of one or
</t>
        </r>
        <r>
          <rPr>
            <sz val="9"/>
            <color rgb="FF000000"/>
            <rFont val="Tahoma"/>
            <family val="2"/>
          </rPr>
          <t xml:space="preserve">several producers of the EC Party (taken together), and
</t>
        </r>
        <r>
          <rPr>
            <sz val="9"/>
            <color rgb="FF000000"/>
            <rFont val="Tahoma"/>
            <family val="2"/>
          </rPr>
          <t xml:space="preserve">(b) the total financial contributions of one or several
</t>
        </r>
        <r>
          <rPr>
            <sz val="9"/>
            <color rgb="FF000000"/>
            <rFont val="Tahoma"/>
            <family val="2"/>
          </rPr>
          <t xml:space="preserve">producers of Signatory CARIFORUM States (taken
</t>
        </r>
        <r>
          <rPr>
            <sz val="9"/>
            <color rgb="FF000000"/>
            <rFont val="Tahoma"/>
            <family val="2"/>
          </rPr>
          <t xml:space="preserve">together) shall not be less than 20 % and not more
</t>
        </r>
        <r>
          <rPr>
            <sz val="9"/>
            <color rgb="FF000000"/>
            <rFont val="Tahoma"/>
            <family val="2"/>
          </rPr>
          <t xml:space="preserve">than 80 % of the total production cost.
</t>
        </r>
      </text>
    </comment>
    <comment ref="CS93" authorId="0" shapeId="0" xr:uid="{00000000-0006-0000-0000-00005B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U93" authorId="1" shapeId="0" xr:uid="{00000000-0006-0000-0000-00005C040000}">
      <text>
        <r>
          <rPr>
            <b/>
            <sz val="9"/>
            <color indexed="81"/>
            <rFont val="Segoe UI"/>
            <family val="2"/>
          </rPr>
          <t>Rahel Schär:</t>
        </r>
        <r>
          <rPr>
            <sz val="9"/>
            <color indexed="81"/>
            <rFont val="Segoe UI"/>
            <family val="2"/>
          </rPr>
          <t xml:space="preserve">
Art. 143:A:1(a) and (b)</t>
        </r>
      </text>
    </comment>
    <comment ref="CV93" authorId="1" shapeId="0" xr:uid="{00000000-0006-0000-0000-00005D040000}">
      <text>
        <r>
          <rPr>
            <b/>
            <sz val="9"/>
            <color indexed="81"/>
            <rFont val="Segoe UI"/>
            <family val="2"/>
          </rPr>
          <t>Rahel Schär:</t>
        </r>
        <r>
          <rPr>
            <sz val="9"/>
            <color indexed="81"/>
            <rFont val="Segoe UI"/>
            <family val="2"/>
          </rPr>
          <t xml:space="preserve">
Art. 143:A</t>
        </r>
      </text>
    </comment>
    <comment ref="CW93" authorId="1" shapeId="0" xr:uid="{00000000-0006-0000-0000-00005E040000}">
      <text>
        <r>
          <rPr>
            <b/>
            <sz val="9"/>
            <color indexed="81"/>
            <rFont val="Segoe UI"/>
            <family val="2"/>
          </rPr>
          <t>Rahel Schär:</t>
        </r>
        <r>
          <rPr>
            <sz val="9"/>
            <color indexed="81"/>
            <rFont val="Segoe UI"/>
            <family val="2"/>
          </rPr>
          <t xml:space="preserve">
Art. 139:1</t>
        </r>
      </text>
    </comment>
    <comment ref="CY93" authorId="1" shapeId="0" xr:uid="{00000000-0006-0000-0000-00005F040000}">
      <text>
        <r>
          <rPr>
            <b/>
            <sz val="9"/>
            <color indexed="81"/>
            <rFont val="Segoe UI"/>
            <family val="2"/>
          </rPr>
          <t>Rahel Schär:</t>
        </r>
        <r>
          <rPr>
            <sz val="9"/>
            <color indexed="81"/>
            <rFont val="Segoe UI"/>
            <family val="2"/>
          </rPr>
          <t xml:space="preserve">
general balance between the right of the IPR holder and the user, Art. 139:2</t>
        </r>
      </text>
    </comment>
    <comment ref="DC93" authorId="2" shapeId="0" xr:uid="{00000000-0006-0000-0000-000060040000}">
      <text>
        <r>
          <rPr>
            <b/>
            <sz val="9"/>
            <color indexed="81"/>
            <rFont val="Segoe UI"/>
            <family val="2"/>
          </rPr>
          <t>Schär Rahel:</t>
        </r>
        <r>
          <rPr>
            <sz val="9"/>
            <color indexed="81"/>
            <rFont val="Segoe UI"/>
            <family val="2"/>
          </rPr>
          <t xml:space="preserve">
Art. 139.3</t>
        </r>
      </text>
    </comment>
    <comment ref="DF93" authorId="2" shapeId="0" xr:uid="{00000000-0006-0000-0000-000061040000}">
      <text>
        <r>
          <rPr>
            <b/>
            <sz val="9"/>
            <color indexed="81"/>
            <rFont val="Segoe UI"/>
            <family val="2"/>
          </rPr>
          <t>Schär Rahel:</t>
        </r>
        <r>
          <rPr>
            <sz val="9"/>
            <color indexed="81"/>
            <rFont val="Segoe UI"/>
            <family val="2"/>
          </rPr>
          <t xml:space="preserve">
Art. 145(f) only for geographical indications</t>
        </r>
      </text>
    </comment>
    <comment ref="DG93" authorId="0" shapeId="0" xr:uid="{00000000-0006-0000-0000-000062040000}">
      <text>
        <r>
          <rPr>
            <b/>
            <sz val="9"/>
            <color indexed="81"/>
            <rFont val="Tahoma"/>
            <family val="2"/>
          </rPr>
          <t>Polanco Rodrigo:</t>
        </r>
        <r>
          <rPr>
            <sz val="9"/>
            <color indexed="81"/>
            <rFont val="Tahoma"/>
            <family val="2"/>
          </rPr>
          <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t>
        </r>
      </text>
    </comment>
    <comment ref="DO93" authorId="1" shapeId="0" xr:uid="{00000000-0006-0000-0000-000063040000}">
      <text>
        <r>
          <rPr>
            <b/>
            <sz val="9"/>
            <color indexed="81"/>
            <rFont val="Segoe UI"/>
            <family val="2"/>
          </rPr>
          <t>Rahel Schär:</t>
        </r>
        <r>
          <rPr>
            <sz val="9"/>
            <color indexed="81"/>
            <rFont val="Segoe UI"/>
            <family val="2"/>
          </rPr>
          <t xml:space="preserve">
Art. 142:1</t>
        </r>
      </text>
    </comment>
    <comment ref="DQ93" authorId="0" shapeId="0" xr:uid="{00000000-0006-0000-0000-000064040000}">
      <text>
        <r>
          <rPr>
            <b/>
            <sz val="9"/>
            <color indexed="81"/>
            <rFont val="Tahoma"/>
            <family val="2"/>
          </rPr>
          <t>Polanco Rodrigo:</t>
        </r>
        <r>
          <rPr>
            <sz val="9"/>
            <color indexed="81"/>
            <rFont val="Tahoma"/>
            <family val="2"/>
          </rPr>
          <t xml:space="preserve">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t>
        </r>
      </text>
    </comment>
    <comment ref="DR93" authorId="0" shapeId="0" xr:uid="{00000000-0006-0000-0000-000065040000}">
      <text>
        <r>
          <rPr>
            <b/>
            <sz val="9"/>
            <color indexed="81"/>
            <rFont val="Tahoma"/>
            <family val="2"/>
          </rPr>
          <t>Polanco Rodrigo:</t>
        </r>
        <r>
          <rPr>
            <sz val="9"/>
            <color indexed="81"/>
            <rFont val="Tahoma"/>
            <family val="2"/>
          </rPr>
          <t xml:space="preserve">
Art. 168 and Annex VII - procurement using electronic means</t>
        </r>
      </text>
    </comment>
    <comment ref="DT93" authorId="0" shapeId="0" xr:uid="{00000000-0006-0000-0000-000066040000}">
      <text>
        <r>
          <rPr>
            <b/>
            <sz val="9"/>
            <color indexed="81"/>
            <rFont val="Tahoma"/>
            <family val="2"/>
          </rPr>
          <t>Polanco Rodrigo:</t>
        </r>
        <r>
          <rPr>
            <sz val="9"/>
            <color indexed="81"/>
            <rFont val="Tahoma"/>
            <family val="2"/>
          </rPr>
          <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t>
        </r>
      </text>
    </comment>
    <comment ref="DU93" authorId="0" shapeId="0" xr:uid="{00000000-0006-0000-0000-000067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C94" authorId="0" shapeId="0" xr:uid="{00000000-0006-0000-0000-000068040000}">
      <text>
        <r>
          <rPr>
            <b/>
            <sz val="9"/>
            <color indexed="81"/>
            <rFont val="Tahoma"/>
            <family val="2"/>
          </rPr>
          <t>Polanco Rodrigo:</t>
        </r>
        <r>
          <rPr>
            <sz val="9"/>
            <color indexed="81"/>
            <rFont val="Tahoma"/>
            <family val="2"/>
          </rPr>
          <t xml:space="preserve">
Art. 1502.4(b)</t>
        </r>
      </text>
    </comment>
    <comment ref="AD94" authorId="0" shapeId="0" xr:uid="{00000000-0006-0000-0000-000069040000}">
      <text>
        <r>
          <rPr>
            <b/>
            <sz val="9"/>
            <color indexed="81"/>
            <rFont val="Tahoma"/>
            <family val="2"/>
          </rPr>
          <t>Polanco Rodrigo:</t>
        </r>
        <r>
          <rPr>
            <sz val="9"/>
            <color indexed="81"/>
            <rFont val="Tahoma"/>
            <family val="2"/>
          </rPr>
          <t xml:space="preserve">
Art. 1508</t>
        </r>
      </text>
    </comment>
    <comment ref="AE94" authorId="0" shapeId="0" xr:uid="{00000000-0006-0000-0000-00006A040000}">
      <text>
        <r>
          <rPr>
            <b/>
            <sz val="9"/>
            <color indexed="81"/>
            <rFont val="Tahoma"/>
            <family val="2"/>
          </rPr>
          <t>Polanco Rodrigo:</t>
        </r>
        <r>
          <rPr>
            <sz val="9"/>
            <color indexed="81"/>
            <rFont val="Tahoma"/>
            <family val="2"/>
          </rPr>
          <t xml:space="preserve">
Art. 1501:2 </t>
        </r>
      </text>
    </comment>
    <comment ref="AG94" authorId="0" shapeId="0" xr:uid="{00000000-0006-0000-0000-00006B040000}">
      <text>
        <r>
          <rPr>
            <b/>
            <sz val="9"/>
            <color indexed="81"/>
            <rFont val="Tahoma"/>
            <family val="2"/>
          </rPr>
          <t>Polanco Rodrigo:</t>
        </r>
        <r>
          <rPr>
            <sz val="9"/>
            <color indexed="81"/>
            <rFont val="Tahoma"/>
            <family val="2"/>
          </rPr>
          <t xml:space="preserve">
Article 902: National Treatment
Article 904: Market Access
Chapter 10: Telecommunications
</t>
        </r>
      </text>
    </comment>
    <comment ref="AH94" authorId="0" shapeId="0" xr:uid="{00000000-0006-0000-0000-00006C040000}">
      <text>
        <r>
          <rPr>
            <b/>
            <sz val="9"/>
            <color rgb="FF000000"/>
            <rFont val="Tahoma"/>
            <family val="2"/>
          </rPr>
          <t>Polanco Rodrigo:</t>
        </r>
        <r>
          <rPr>
            <sz val="9"/>
            <color rgb="FF000000"/>
            <rFont val="Tahoma"/>
            <family val="2"/>
          </rPr>
          <t xml:space="preserve">
</t>
        </r>
        <r>
          <rPr>
            <sz val="9"/>
            <color rgb="FF000000"/>
            <rFont val="Tahoma"/>
            <family val="2"/>
          </rPr>
          <t xml:space="preserve">Article 1102: National Treatment
</t>
        </r>
        <r>
          <rPr>
            <sz val="9"/>
            <color rgb="FF000000"/>
            <rFont val="Tahoma"/>
            <family val="2"/>
          </rPr>
          <t xml:space="preserve">
</t>
        </r>
        <r>
          <rPr>
            <sz val="9"/>
            <color rgb="FF000000"/>
            <rFont val="Tahoma"/>
            <family val="2"/>
          </rPr>
          <t xml:space="preserve">Market Access:
</t>
        </r>
        <r>
          <rPr>
            <sz val="9"/>
            <color rgb="FF000000"/>
            <rFont val="Tahoma"/>
            <family val="2"/>
          </rPr>
          <t xml:space="preserve">Article 1104: Right of Establishment
</t>
        </r>
        <r>
          <rPr>
            <sz val="9"/>
            <color rgb="FF000000"/>
            <rFont val="Tahoma"/>
            <family val="2"/>
          </rPr>
          <t xml:space="preserve">
</t>
        </r>
        <r>
          <rPr>
            <sz val="9"/>
            <color rgb="FF000000"/>
            <rFont val="Tahoma"/>
            <family val="2"/>
          </rPr>
          <t>Article 1106: New Financial Services</t>
        </r>
      </text>
    </comment>
    <comment ref="AI94" authorId="0" shapeId="0" xr:uid="{00000000-0006-0000-0000-00006D040000}">
      <text>
        <r>
          <rPr>
            <b/>
            <sz val="9"/>
            <color rgb="FF000000"/>
            <rFont val="Tahoma"/>
            <family val="2"/>
          </rPr>
          <t>Polanco Rodrigo:</t>
        </r>
        <r>
          <rPr>
            <sz val="9"/>
            <color rgb="FF000000"/>
            <rFont val="Tahoma"/>
            <family val="2"/>
          </rPr>
          <t xml:space="preserve">
</t>
        </r>
        <r>
          <rPr>
            <sz val="16"/>
            <color rgb="FF000000"/>
            <rFont val="Tahoma"/>
            <family val="2"/>
          </rPr>
          <t xml:space="preserve">Art. 1502:4 </t>
        </r>
      </text>
    </comment>
    <comment ref="AJ94" authorId="0" shapeId="0" xr:uid="{00000000-0006-0000-0000-00006E040000}">
      <text>
        <r>
          <rPr>
            <b/>
            <sz val="9"/>
            <color rgb="FF000000"/>
            <rFont val="Tahoma"/>
            <family val="2"/>
          </rPr>
          <t>Polanco Rodrigo:</t>
        </r>
        <r>
          <rPr>
            <sz val="9"/>
            <color rgb="FF000000"/>
            <rFont val="Tahoma"/>
            <family val="2"/>
          </rPr>
          <t xml:space="preserve">
</t>
        </r>
        <r>
          <rPr>
            <sz val="9"/>
            <color rgb="FF000000"/>
            <rFont val="Tahoma"/>
            <family val="2"/>
          </rPr>
          <t>Art. 1502:1</t>
        </r>
      </text>
    </comment>
    <comment ref="AK94" authorId="0" shapeId="0" xr:uid="{00000000-0006-0000-0000-00006F040000}">
      <text>
        <r>
          <rPr>
            <b/>
            <sz val="9"/>
            <color indexed="81"/>
            <rFont val="Tahoma"/>
            <family val="2"/>
          </rPr>
          <t>Polanco Rodrigo:</t>
        </r>
        <r>
          <rPr>
            <sz val="9"/>
            <color indexed="81"/>
            <rFont val="Tahoma"/>
            <family val="2"/>
          </rPr>
          <t xml:space="preserve">
Art. 1503</t>
        </r>
      </text>
    </comment>
    <comment ref="AM94" authorId="0" shapeId="0" xr:uid="{00000000-0006-0000-0000-000070040000}">
      <text>
        <r>
          <rPr>
            <b/>
            <sz val="9"/>
            <color indexed="81"/>
            <rFont val="Tahoma"/>
            <family val="2"/>
          </rPr>
          <t>Polanco Rodrigo:</t>
        </r>
        <r>
          <rPr>
            <sz val="9"/>
            <color indexed="81"/>
            <rFont val="Tahoma"/>
            <family val="2"/>
          </rPr>
          <t xml:space="preserve">
Chapt. 21</t>
        </r>
      </text>
    </comment>
    <comment ref="AQ94" authorId="0" shapeId="0" xr:uid="{00000000-0006-0000-0000-000071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R94" authorId="0" shapeId="0" xr:uid="{00000000-0006-0000-0000-000072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S94" authorId="0" shapeId="0" xr:uid="{00000000-0006-0000-0000-000073040000}">
      <text>
        <r>
          <rPr>
            <b/>
            <sz val="9"/>
            <color rgb="FF000000"/>
            <rFont val="Tahoma"/>
            <family val="2"/>
          </rPr>
          <t>Polanco Rodrigo:</t>
        </r>
        <r>
          <rPr>
            <sz val="9"/>
            <color rgb="FF000000"/>
            <rFont val="Tahoma"/>
            <family val="2"/>
          </rPr>
          <t xml:space="preserve">
</t>
        </r>
        <r>
          <rPr>
            <sz val="9"/>
            <color rgb="FF000000"/>
            <rFont val="Tahoma"/>
            <family val="2"/>
          </rPr>
          <t>Art. 1502:2(a)</t>
        </r>
      </text>
    </comment>
    <comment ref="AT94" authorId="0" shapeId="0" xr:uid="{00000000-0006-0000-0000-000074040000}">
      <text>
        <r>
          <rPr>
            <b/>
            <sz val="9"/>
            <color rgb="FF000000"/>
            <rFont val="Tahoma"/>
            <family val="2"/>
          </rPr>
          <t>Polanco Rodrigo:</t>
        </r>
        <r>
          <rPr>
            <sz val="9"/>
            <color rgb="FF000000"/>
            <rFont val="Tahoma"/>
            <family val="2"/>
          </rPr>
          <t xml:space="preserve">
</t>
        </r>
        <r>
          <rPr>
            <sz val="9"/>
            <color rgb="FF000000"/>
            <rFont val="Tahoma"/>
            <family val="2"/>
          </rPr>
          <t xml:space="preserve">Art. 1502:2(b) 
</t>
        </r>
        <r>
          <rPr>
            <sz val="9"/>
            <color rgb="FF000000"/>
            <rFont val="Tahoma"/>
            <family val="2"/>
          </rPr>
          <t xml:space="preserve">
</t>
        </r>
        <r>
          <rPr>
            <sz val="9"/>
            <color rgb="FF000000"/>
            <rFont val="Tahoma"/>
            <family val="2"/>
          </rPr>
          <t>Art 1507:1 (d) - cooperation</t>
        </r>
      </text>
    </comment>
    <comment ref="AU94" authorId="0" shapeId="0" xr:uid="{00000000-0006-0000-0000-000075040000}">
      <text>
        <r>
          <rPr>
            <b/>
            <sz val="9"/>
            <color rgb="FF000000"/>
            <rFont val="Tahoma"/>
            <family val="2"/>
          </rPr>
          <t>Polanco Rodrigo:</t>
        </r>
        <r>
          <rPr>
            <sz val="9"/>
            <color rgb="FF000000"/>
            <rFont val="Tahoma"/>
            <family val="2"/>
          </rPr>
          <t xml:space="preserve">
</t>
        </r>
        <r>
          <rPr>
            <sz val="14"/>
            <color rgb="FF000000"/>
            <rFont val="Tahoma"/>
            <family val="2"/>
          </rPr>
          <t xml:space="preserve">Art. 1502:2(a)(c)
</t>
        </r>
        <r>
          <rPr>
            <sz val="14"/>
            <color rgb="FF000000"/>
            <rFont val="Tahoma"/>
            <family val="2"/>
          </rPr>
          <t xml:space="preserve">Art. 1502:3 </t>
        </r>
      </text>
    </comment>
    <comment ref="AV94" authorId="0" shapeId="0" xr:uid="{00000000-0006-0000-0000-000076040000}">
      <text>
        <r>
          <rPr>
            <b/>
            <sz val="9"/>
            <color rgb="FF000000"/>
            <rFont val="Tahoma"/>
            <family val="2"/>
          </rPr>
          <t>Polanco Rodrigo:</t>
        </r>
        <r>
          <rPr>
            <sz val="9"/>
            <color rgb="FF000000"/>
            <rFont val="Tahoma"/>
            <family val="2"/>
          </rPr>
          <t xml:space="preserve">
</t>
        </r>
        <r>
          <rPr>
            <sz val="12"/>
            <color rgb="FF000000"/>
            <rFont val="Tahoma"/>
            <family val="2"/>
          </rPr>
          <t xml:space="preserve">Art. 1502:2(e)
</t>
        </r>
        <r>
          <rPr>
            <sz val="12"/>
            <color rgb="FF000000"/>
            <rFont val="Tahoma"/>
            <family val="2"/>
          </rPr>
          <t xml:space="preserve">
</t>
        </r>
        <r>
          <rPr>
            <sz val="12"/>
            <color rgb="FF000000"/>
            <rFont val="Tahoma"/>
            <family val="2"/>
          </rPr>
          <t>Art. 1507.1(a) - cooperation</t>
        </r>
      </text>
    </comment>
    <comment ref="AW94" authorId="0" shapeId="0" xr:uid="{00000000-0006-0000-0000-000077040000}">
      <text>
        <r>
          <rPr>
            <b/>
            <sz val="9"/>
            <color rgb="FF000000"/>
            <rFont val="Tahoma"/>
            <family val="2"/>
          </rPr>
          <t>Polanco Rodrigo:</t>
        </r>
        <r>
          <rPr>
            <sz val="9"/>
            <color rgb="FF000000"/>
            <rFont val="Tahoma"/>
            <family val="2"/>
          </rPr>
          <t xml:space="preserve">
</t>
        </r>
        <r>
          <rPr>
            <sz val="9"/>
            <color rgb="FF000000"/>
            <rFont val="Tahoma"/>
            <family val="2"/>
          </rPr>
          <t>Art. 1507.1(b) - cooperation</t>
        </r>
      </text>
    </comment>
    <comment ref="AY94" authorId="0" shapeId="0" xr:uid="{00000000-0006-0000-0000-000078040000}">
      <text>
        <r>
          <rPr>
            <b/>
            <sz val="9"/>
            <color indexed="81"/>
            <rFont val="Tahoma"/>
            <family val="2"/>
          </rPr>
          <t>Polanco Rodrigo:</t>
        </r>
        <r>
          <rPr>
            <sz val="9"/>
            <color indexed="81"/>
            <rFont val="Tahoma"/>
            <family val="2"/>
          </rPr>
          <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t>
        </r>
      </text>
    </comment>
    <comment ref="AZ94" authorId="4" shapeId="0" xr:uid="{00000000-0006-0000-0000-000079040000}">
      <text>
        <r>
          <rPr>
            <b/>
            <sz val="10"/>
            <color rgb="FF000000"/>
            <rFont val="Tahoma"/>
            <family val="2"/>
          </rPr>
          <t>Rodrigo Polanco Lazo:</t>
        </r>
        <r>
          <rPr>
            <sz val="10"/>
            <color rgb="FF000000"/>
            <rFont val="Tahoma"/>
            <family val="2"/>
          </rPr>
          <t xml:space="preserve">
</t>
        </r>
        <r>
          <rPr>
            <sz val="10"/>
            <color rgb="FF000000"/>
            <rFont val="Tahoma"/>
            <family val="2"/>
          </rPr>
          <t>Art. 1507.1(b) cooperation opn authentication</t>
        </r>
      </text>
    </comment>
    <comment ref="BA94" authorId="0" shapeId="0" xr:uid="{00000000-0006-0000-0000-00007A040000}">
      <text>
        <r>
          <rPr>
            <b/>
            <sz val="9"/>
            <color indexed="81"/>
            <rFont val="Tahoma"/>
            <family val="2"/>
          </rPr>
          <t>Polanco Rodrigo:</t>
        </r>
        <r>
          <rPr>
            <sz val="9"/>
            <color indexed="81"/>
            <rFont val="Tahoma"/>
            <family val="2"/>
          </rPr>
          <t xml:space="preserve">
Art. 1507:1(e), cooperation.</t>
        </r>
      </text>
    </comment>
    <comment ref="BB94" authorId="0" shapeId="0" xr:uid="{00000000-0006-0000-0000-00007B040000}">
      <text>
        <r>
          <rPr>
            <b/>
            <sz val="9"/>
            <color indexed="81"/>
            <rFont val="Tahoma"/>
            <family val="2"/>
          </rPr>
          <t>Polanco Rodrigo:</t>
        </r>
        <r>
          <rPr>
            <sz val="9"/>
            <color indexed="81"/>
            <rFont val="Tahoma"/>
            <family val="2"/>
          </rPr>
          <t xml:space="preserve">
Art. 1507.1(b) - cooperation</t>
        </r>
      </text>
    </comment>
    <comment ref="BC94" authorId="0" shapeId="0" xr:uid="{00000000-0006-0000-0000-00007C040000}">
      <text>
        <r>
          <rPr>
            <b/>
            <sz val="9"/>
            <color indexed="81"/>
            <rFont val="Tahoma"/>
            <family val="2"/>
          </rPr>
          <t>Polanco Rodrigo:</t>
        </r>
        <r>
          <rPr>
            <sz val="9"/>
            <color indexed="81"/>
            <rFont val="Tahoma"/>
            <family val="2"/>
          </rPr>
          <t xml:space="preserve">
Art. 1504, Art. 1507:1(b), cooperation</t>
        </r>
      </text>
    </comment>
    <comment ref="BD94" authorId="0" shapeId="0" xr:uid="{00000000-0006-0000-0000-00007D040000}">
      <text>
        <r>
          <rPr>
            <b/>
            <sz val="9"/>
            <color indexed="81"/>
            <rFont val="Tahoma"/>
            <family val="2"/>
          </rPr>
          <t>Polanco Rodrigo:</t>
        </r>
        <r>
          <rPr>
            <sz val="9"/>
            <color indexed="81"/>
            <rFont val="Tahoma"/>
            <family val="2"/>
          </rPr>
          <t xml:space="preserve">
Art. 1502:2(f), recognize the importance, Art. 1507:1(b), cooperation</t>
        </r>
      </text>
    </comment>
    <comment ref="BF94" authorId="0" shapeId="0" xr:uid="{00000000-0006-0000-0000-00007E040000}">
      <text>
        <r>
          <rPr>
            <b/>
            <sz val="9"/>
            <color indexed="81"/>
            <rFont val="Tahoma"/>
            <family val="2"/>
          </rPr>
          <t>Polanco Rodrigo:</t>
        </r>
        <r>
          <rPr>
            <sz val="9"/>
            <color indexed="81"/>
            <rFont val="Tahoma"/>
            <family val="2"/>
          </rPr>
          <t xml:space="preserve">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t>
        </r>
      </text>
    </comment>
    <comment ref="BR94" authorId="0" shapeId="0" xr:uid="{00000000-0006-0000-0000-00007F040000}">
      <text>
        <r>
          <rPr>
            <b/>
            <sz val="9"/>
            <color indexed="81"/>
            <rFont val="Tahoma"/>
            <family val="2"/>
          </rPr>
          <t>Polanco Rodrigo:</t>
        </r>
        <r>
          <rPr>
            <sz val="9"/>
            <color indexed="81"/>
            <rFont val="Tahoma"/>
            <family val="2"/>
          </rPr>
          <t xml:space="preserve">
Art. 1504:2, regarding consumer protection, Art. 1506:2, regarding data protection, Art. 1507</t>
        </r>
      </text>
    </comment>
    <comment ref="BS94" authorId="0" shapeId="0" xr:uid="{00000000-0006-0000-0000-000080040000}">
      <text>
        <r>
          <rPr>
            <b/>
            <sz val="9"/>
            <color indexed="81"/>
            <rFont val="Tahoma"/>
            <family val="2"/>
          </rPr>
          <t>Polanco Rodrigo:</t>
        </r>
        <r>
          <rPr>
            <sz val="9"/>
            <color indexed="81"/>
            <rFont val="Tahoma"/>
            <family val="2"/>
          </rPr>
          <t xml:space="preserve">
Art. 1507:1(b), cooperation</t>
        </r>
      </text>
    </comment>
    <comment ref="BW94" authorId="0" shapeId="0" xr:uid="{00000000-0006-0000-0000-000081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BY94" authorId="0" shapeId="0" xr:uid="{00000000-0006-0000-0000-00008204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BZ94" authorId="0" shapeId="0" xr:uid="{00000000-0006-0000-0000-000083040000}">
      <text>
        <r>
          <rPr>
            <b/>
            <sz val="9"/>
            <color indexed="81"/>
            <rFont val="Tahoma"/>
            <family val="2"/>
          </rPr>
          <t>Polanco Rodrigo:</t>
        </r>
        <r>
          <rPr>
            <sz val="9"/>
            <color indexed="81"/>
            <rFont val="Tahoma"/>
            <family val="2"/>
          </rPr>
          <t xml:space="preserve">
Art. 1503:2 </t>
        </r>
      </text>
    </comment>
    <comment ref="CC94" authorId="0" shapeId="0" xr:uid="{00000000-0006-0000-0000-000084040000}">
      <text>
        <r>
          <rPr>
            <b/>
            <sz val="9"/>
            <color indexed="81"/>
            <rFont val="Tahoma"/>
            <family val="2"/>
          </rPr>
          <t>Polanco Rodrigo:</t>
        </r>
        <r>
          <rPr>
            <sz val="9"/>
            <color indexed="81"/>
            <rFont val="Tahoma"/>
            <family val="2"/>
          </rPr>
          <t xml:space="preserve">
Art. 1501, fn 1</t>
        </r>
      </text>
    </comment>
    <comment ref="CE94" authorId="3" shapeId="0" xr:uid="{00000000-0006-0000-0000-000085040000}">
      <text>
        <r>
          <rPr>
            <b/>
            <sz val="9"/>
            <color rgb="FF000000"/>
            <rFont val="Tahoma"/>
            <family val="2"/>
          </rPr>
          <t>Rodrigo Polanco:</t>
        </r>
        <r>
          <rPr>
            <sz val="9"/>
            <color rgb="FF000000"/>
            <rFont val="Tahoma"/>
            <family val="2"/>
          </rPr>
          <t xml:space="preserve">
</t>
        </r>
        <r>
          <rPr>
            <sz val="9"/>
            <color rgb="FF000000"/>
            <rFont val="Tahoma"/>
            <family val="2"/>
          </rPr>
          <t>Art. 1507.2</t>
        </r>
      </text>
    </comment>
    <comment ref="CL94" authorId="0" shapeId="0" xr:uid="{00000000-0006-0000-0000-000086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t>
        </r>
      </text>
    </comment>
    <comment ref="CP94" authorId="0" shapeId="0" xr:uid="{00000000-0006-0000-0000-000087040000}">
      <text>
        <r>
          <rPr>
            <b/>
            <sz val="9"/>
            <color indexed="81"/>
            <rFont val="Tahoma"/>
            <family val="2"/>
          </rPr>
          <t>Polanco Rodrigo:</t>
        </r>
        <r>
          <rPr>
            <sz val="9"/>
            <color indexed="81"/>
            <rFont val="Tahoma"/>
            <family val="2"/>
          </rPr>
          <t xml:space="preserve">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r>
      </text>
    </comment>
    <comment ref="CS94" authorId="0" shapeId="0" xr:uid="{00000000-0006-0000-0000-000088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CW94" authorId="2" shapeId="0" xr:uid="{00000000-0006-0000-0000-000089040000}">
      <text>
        <r>
          <rPr>
            <b/>
            <sz val="9"/>
            <color indexed="81"/>
            <rFont val="Segoe UI"/>
            <family val="2"/>
          </rPr>
          <t>Schär Rahel:</t>
        </r>
        <r>
          <rPr>
            <sz val="9"/>
            <color indexed="81"/>
            <rFont val="Segoe UI"/>
            <family val="2"/>
          </rPr>
          <t xml:space="preserve">
Preamble</t>
        </r>
      </text>
    </comment>
    <comment ref="DC94" authorId="2" shapeId="0" xr:uid="{00000000-0006-0000-0000-00008A040000}">
      <text>
        <r>
          <rPr>
            <b/>
            <sz val="9"/>
            <color indexed="81"/>
            <rFont val="Segoe UI"/>
            <family val="2"/>
          </rPr>
          <t>Schär Rahel:</t>
        </r>
        <r>
          <rPr>
            <sz val="9"/>
            <color indexed="81"/>
            <rFont val="Segoe UI"/>
            <family val="2"/>
          </rPr>
          <t xml:space="preserve">
Art. 838, section C - definitions</t>
        </r>
      </text>
    </comment>
    <comment ref="DR94" authorId="0" shapeId="0" xr:uid="{00000000-0006-0000-0000-00008B040000}">
      <text>
        <r>
          <rPr>
            <b/>
            <sz val="9"/>
            <color indexed="81"/>
            <rFont val="Tahoma"/>
            <family val="2"/>
          </rPr>
          <t>Polanco Rodrigo:</t>
        </r>
        <r>
          <rPr>
            <sz val="9"/>
            <color indexed="81"/>
            <rFont val="Tahoma"/>
            <family val="2"/>
          </rPr>
          <t xml:space="preserve">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DT94" authorId="0" shapeId="0" xr:uid="{00000000-0006-0000-0000-00008C040000}">
      <text>
        <r>
          <rPr>
            <b/>
            <sz val="9"/>
            <color indexed="81"/>
            <rFont val="Tahoma"/>
            <family val="2"/>
          </rPr>
          <t>Polanco Rodrigo:</t>
        </r>
        <r>
          <rPr>
            <sz val="9"/>
            <color indexed="81"/>
            <rFont val="Tahoma"/>
            <family val="2"/>
          </rPr>
          <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t>
        </r>
      </text>
    </comment>
    <comment ref="DU94" authorId="0" shapeId="0" xr:uid="{00000000-0006-0000-0000-00008D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AH95" authorId="0" shapeId="0" xr:uid="{00000000-0006-0000-0000-00008E040000}">
      <text>
        <r>
          <rPr>
            <b/>
            <sz val="9"/>
            <color indexed="81"/>
            <rFont val="Tahoma"/>
            <family val="2"/>
          </rPr>
          <t>Polanco Rodrigo:</t>
        </r>
        <r>
          <rPr>
            <sz val="9"/>
            <color indexed="81"/>
            <rFont val="Tahoma"/>
            <family val="2"/>
          </rPr>
          <t xml:space="preserve">
Annex XVI. Art. 2</t>
        </r>
      </text>
    </comment>
    <comment ref="AI95" authorId="0" shapeId="0" xr:uid="{00000000-0006-0000-0000-00008F040000}">
      <text>
        <r>
          <rPr>
            <b/>
            <sz val="9"/>
            <color indexed="81"/>
            <rFont val="Tahoma"/>
            <family val="2"/>
          </rPr>
          <t>Polanco Rodrigo:</t>
        </r>
        <r>
          <rPr>
            <sz val="9"/>
            <color indexed="81"/>
            <rFont val="Tahoma"/>
            <family val="2"/>
          </rPr>
          <t xml:space="preserve">
Annex I, Art. 1(a)</t>
        </r>
      </text>
    </comment>
    <comment ref="AS95" authorId="0" shapeId="0" xr:uid="{00000000-0006-0000-0000-000090040000}">
      <text>
        <r>
          <rPr>
            <b/>
            <sz val="9"/>
            <color rgb="FF000000"/>
            <rFont val="Tahoma"/>
            <family val="2"/>
          </rPr>
          <t>Polanco Rodrigo:</t>
        </r>
        <r>
          <rPr>
            <sz val="9"/>
            <color rgb="FF000000"/>
            <rFont val="Tahoma"/>
            <family val="2"/>
          </rPr>
          <t xml:space="preserve">
</t>
        </r>
        <r>
          <rPr>
            <sz val="9"/>
            <color rgb="FF000000"/>
            <rFont val="Tahoma"/>
            <family val="2"/>
          </rPr>
          <t>Annex I, Art. 2 (cooperation)</t>
        </r>
      </text>
    </comment>
    <comment ref="BC95" authorId="0" shapeId="0" xr:uid="{00000000-0006-0000-0000-000091040000}">
      <text>
        <r>
          <rPr>
            <b/>
            <sz val="9"/>
            <color indexed="81"/>
            <rFont val="Tahoma"/>
            <family val="2"/>
          </rPr>
          <t>Polanco Rodrigo:</t>
        </r>
        <r>
          <rPr>
            <sz val="9"/>
            <color indexed="81"/>
            <rFont val="Tahoma"/>
            <family val="2"/>
          </rPr>
          <t xml:space="preserve">
Annex I, Art. 1(c) in general and  Annex I, Art. 1(c)(iii) in specific</t>
        </r>
      </text>
    </comment>
    <comment ref="BD95" authorId="0" shapeId="0" xr:uid="{00000000-0006-0000-0000-000092040000}">
      <text>
        <r>
          <rPr>
            <b/>
            <sz val="9"/>
            <color rgb="FF000000"/>
            <rFont val="Tahoma"/>
            <family val="2"/>
          </rPr>
          <t>Polanco Rodrigo:</t>
        </r>
        <r>
          <rPr>
            <sz val="9"/>
            <color rgb="FF000000"/>
            <rFont val="Tahoma"/>
            <family val="2"/>
          </rPr>
          <t xml:space="preserve">
</t>
        </r>
        <r>
          <rPr>
            <sz val="9"/>
            <color rgb="FF000000"/>
            <rFont val="Tahoma"/>
            <family val="2"/>
          </rPr>
          <t>Annex I, Art. 1(c)(i) cooperation</t>
        </r>
      </text>
    </comment>
    <comment ref="BH95" authorId="4" shapeId="0" xr:uid="{00000000-0006-0000-0000-000093040000}">
      <text>
        <r>
          <rPr>
            <b/>
            <sz val="10"/>
            <color rgb="FF000000"/>
            <rFont val="Tahoma"/>
            <family val="2"/>
          </rPr>
          <t>Rodrigo Polanco Lazo:</t>
        </r>
        <r>
          <rPr>
            <sz val="10"/>
            <color rgb="FF000000"/>
            <rFont val="Tahoma"/>
            <family val="2"/>
          </rPr>
          <t xml:space="preserve">
</t>
        </r>
        <r>
          <rPr>
            <sz val="10"/>
            <color rgb="FF000000"/>
            <rFont val="Tahoma"/>
            <family val="2"/>
          </rPr>
          <t xml:space="preserve">Annex XVI, Financial Services
</t>
        </r>
        <r>
          <rPr>
            <sz val="14"/>
            <color rgb="FF000000"/>
            <rFont val="Calibri"/>
            <family val="2"/>
            <scheme val="minor"/>
          </rPr>
          <t>Article 8</t>
        </r>
        <r>
          <rPr>
            <sz val="14"/>
            <color rgb="FF000000"/>
            <rFont val="Calibri"/>
            <family val="2"/>
            <scheme val="minor"/>
          </rPr>
          <t xml:space="preserve">
</t>
        </r>
        <r>
          <rPr>
            <sz val="14"/>
            <color rgb="FF000000"/>
            <rFont val="Calibri"/>
            <family val="2"/>
            <scheme val="minor"/>
          </rPr>
          <t>Transfers of Information and Processing of Information</t>
        </r>
        <r>
          <rPr>
            <sz val="14"/>
            <color rgb="FF000000"/>
            <rFont val="Calibri"/>
            <family val="2"/>
            <scheme val="minor"/>
          </rPr>
          <t xml:space="preserve">
</t>
        </r>
        <r>
          <rPr>
            <sz val="14"/>
            <color rgb="FF000000"/>
            <rFont val="Calibri"/>
            <family val="2"/>
            <scheme val="minor"/>
          </rPr>
          <t>No Party shall take measures that prevent transfers of information into or out of</t>
        </r>
        <r>
          <rPr>
            <sz val="14"/>
            <color rgb="FF000000"/>
            <rFont val="Calibri"/>
            <family val="2"/>
            <scheme val="minor"/>
          </rPr>
          <t xml:space="preserve">
</t>
        </r>
        <r>
          <rPr>
            <sz val="14"/>
            <color rgb="FF000000"/>
            <rFont val="Calibri"/>
            <family val="2"/>
            <scheme val="minor"/>
          </rPr>
          <t>the Party’s territory or the processing of financial information, including transfers of</t>
        </r>
        <r>
          <rPr>
            <sz val="14"/>
            <color rgb="FF000000"/>
            <rFont val="Calibri"/>
            <family val="2"/>
            <scheme val="minor"/>
          </rPr>
          <t xml:space="preserve">
</t>
        </r>
        <r>
          <rPr>
            <sz val="14"/>
            <color rgb="FF000000"/>
            <rFont val="Calibri"/>
            <family val="2"/>
            <scheme val="minor"/>
          </rPr>
          <t>data by electronic means, or that, subject to importation rules consistent with</t>
        </r>
        <r>
          <rPr>
            <sz val="14"/>
            <color rgb="FF000000"/>
            <rFont val="Calibri"/>
            <family val="2"/>
            <scheme val="minor"/>
          </rPr>
          <t xml:space="preserve">
</t>
        </r>
        <r>
          <rPr>
            <sz val="14"/>
            <color rgb="FF000000"/>
            <rFont val="Calibri"/>
            <family val="2"/>
            <scheme val="minor"/>
          </rPr>
          <t>international agreements, prevent transfers of equipment, where such transfers of</t>
        </r>
        <r>
          <rPr>
            <sz val="14"/>
            <color rgb="FF000000"/>
            <rFont val="Calibri"/>
            <family val="2"/>
            <scheme val="minor"/>
          </rPr>
          <t xml:space="preserve">
</t>
        </r>
        <r>
          <rPr>
            <sz val="14"/>
            <color rgb="FF000000"/>
            <rFont val="Calibri"/>
            <family val="2"/>
            <scheme val="minor"/>
          </rPr>
          <t>information, processing of financial information or transfers of equipment are necessary for the conduct of the ordinary business of a financial service supplier of another Party.</t>
        </r>
        <r>
          <rPr>
            <sz val="14"/>
            <color rgb="FF000000"/>
            <rFont val="Calibri"/>
            <family val="2"/>
            <scheme val="minor"/>
          </rPr>
          <t xml:space="preserve">
</t>
        </r>
        <r>
          <rPr>
            <sz val="14"/>
            <color rgb="FF000000"/>
            <rFont val="Calibri"/>
            <family val="2"/>
            <scheme val="minor"/>
          </rPr>
          <t>Nothing in this Article restricts the right of a Party to protect personal data, personal</t>
        </r>
        <r>
          <rPr>
            <sz val="14"/>
            <color rgb="FF000000"/>
            <rFont val="Calibri"/>
            <family val="2"/>
            <scheme val="minor"/>
          </rPr>
          <t xml:space="preserve">
</t>
        </r>
        <r>
          <rPr>
            <sz val="14"/>
            <color rgb="FF000000"/>
            <rFont val="Calibri"/>
            <family val="2"/>
            <scheme val="minor"/>
          </rPr>
          <t>privacy and the confidentiality of individual records and accounts so long as such right</t>
        </r>
        <r>
          <rPr>
            <sz val="14"/>
            <color rgb="FF000000"/>
            <rFont val="Calibri"/>
            <family val="2"/>
            <scheme val="minor"/>
          </rPr>
          <t xml:space="preserve">
</t>
        </r>
        <r>
          <rPr>
            <sz val="14"/>
            <color rgb="FF000000"/>
            <rFont val="Calibri"/>
            <family val="2"/>
            <scheme val="minor"/>
          </rPr>
          <t>is not used to circumvent the provisions of Chapter 4.</t>
        </r>
        <r>
          <rPr>
            <sz val="14"/>
            <color rgb="FF000000"/>
            <rFont val="Calibri"/>
            <family val="2"/>
            <scheme val="minor"/>
          </rPr>
          <t xml:space="preserve">
</t>
        </r>
      </text>
    </comment>
    <comment ref="BQ95" authorId="0" shapeId="0" xr:uid="{00000000-0006-0000-0000-000094040000}">
      <text>
        <r>
          <rPr>
            <b/>
            <sz val="9"/>
            <color indexed="81"/>
            <rFont val="Tahoma"/>
            <family val="2"/>
          </rPr>
          <t>Polanco Rodrigo:</t>
        </r>
        <r>
          <rPr>
            <sz val="9"/>
            <color indexed="81"/>
            <rFont val="Tahoma"/>
            <family val="2"/>
          </rPr>
          <t xml:space="preserve">
Annex I, Art. 1(c)(iv)</t>
        </r>
      </text>
    </comment>
    <comment ref="BR95" authorId="0" shapeId="0" xr:uid="{00000000-0006-0000-0000-000095040000}">
      <text>
        <r>
          <rPr>
            <b/>
            <sz val="9"/>
            <color indexed="81"/>
            <rFont val="Tahoma"/>
            <family val="2"/>
          </rPr>
          <t>Polanco Rodrigo:</t>
        </r>
        <r>
          <rPr>
            <sz val="9"/>
            <color indexed="81"/>
            <rFont val="Tahoma"/>
            <family val="2"/>
          </rPr>
          <t xml:space="preserve">
Art. 1.8, Annex I, Art. 2 (exchange of information)</t>
        </r>
      </text>
    </comment>
    <comment ref="BW95" authorId="0" shapeId="0" xr:uid="{00000000-0006-0000-0000-000096040000}">
      <text>
        <r>
          <rPr>
            <b/>
            <sz val="9"/>
            <color indexed="81"/>
            <rFont val="Tahoma"/>
            <family val="2"/>
          </rPr>
          <t>Polanco Rodrigo:</t>
        </r>
        <r>
          <rPr>
            <sz val="9"/>
            <color indexed="81"/>
            <rFont val="Tahoma"/>
            <family val="2"/>
          </rPr>
          <t xml:space="preserve">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t>
        </r>
      </text>
    </comment>
    <comment ref="CE95" authorId="3" shapeId="0" xr:uid="{00000000-0006-0000-0000-00009704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L95" authorId="0" shapeId="0" xr:uid="{00000000-0006-0000-0000-000098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P95" authorId="0" shapeId="0" xr:uid="{00000000-0006-0000-0000-000099040000}">
      <text>
        <r>
          <rPr>
            <b/>
            <sz val="9"/>
            <color indexed="81"/>
            <rFont val="Tahoma"/>
            <family val="2"/>
          </rPr>
          <t>Polanco Rodrigo:</t>
        </r>
        <r>
          <rPr>
            <sz val="9"/>
            <color indexed="81"/>
            <rFont val="Tahoma"/>
            <family val="2"/>
          </rPr>
          <t xml:space="preserve">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r>
      </text>
    </comment>
    <comment ref="CS95" authorId="0" shapeId="0" xr:uid="{00000000-0006-0000-0000-00009A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U95" authorId="1" shapeId="0" xr:uid="{00000000-0006-0000-0000-00009B040000}">
      <text>
        <r>
          <rPr>
            <b/>
            <sz val="9"/>
            <color indexed="81"/>
            <rFont val="Segoe UI"/>
            <family val="2"/>
          </rPr>
          <t>Rahel Schär:</t>
        </r>
        <r>
          <rPr>
            <sz val="9"/>
            <color indexed="81"/>
            <rFont val="Segoe UI"/>
            <family val="2"/>
          </rPr>
          <t xml:space="preserve">
Art. 6.4:3</t>
        </r>
      </text>
    </comment>
    <comment ref="CV95" authorId="1" shapeId="0" xr:uid="{00000000-0006-0000-0000-00009C040000}">
      <text>
        <r>
          <rPr>
            <b/>
            <sz val="9"/>
            <color indexed="81"/>
            <rFont val="Segoe UI"/>
            <family val="2"/>
          </rPr>
          <t>Rahel Schär:</t>
        </r>
        <r>
          <rPr>
            <sz val="9"/>
            <color indexed="81"/>
            <rFont val="Segoe UI"/>
            <family val="2"/>
          </rPr>
          <t xml:space="preserve">
Art. 6.4:1-5</t>
        </r>
      </text>
    </comment>
    <comment ref="CW95" authorId="1" shapeId="0" xr:uid="{00000000-0006-0000-0000-00009D040000}">
      <text>
        <r>
          <rPr>
            <b/>
            <sz val="9"/>
            <color indexed="81"/>
            <rFont val="Segoe UI"/>
            <family val="2"/>
          </rPr>
          <t>Rahel Schär:</t>
        </r>
        <r>
          <rPr>
            <sz val="9"/>
            <color indexed="81"/>
            <rFont val="Segoe UI"/>
            <family val="2"/>
          </rPr>
          <t xml:space="preserve">
Art. 6.1.3; 6.4:1; 6.4</t>
        </r>
      </text>
    </comment>
    <comment ref="DC95" authorId="1" shapeId="0" xr:uid="{00000000-0006-0000-0000-00009E040000}">
      <text>
        <r>
          <rPr>
            <b/>
            <sz val="9"/>
            <color indexed="81"/>
            <rFont val="Segoe UI"/>
            <family val="2"/>
          </rPr>
          <t>Rahel Schär:</t>
        </r>
        <r>
          <rPr>
            <sz val="9"/>
            <color indexed="81"/>
            <rFont val="Segoe UI"/>
            <family val="2"/>
          </rPr>
          <t xml:space="preserve">
Art. 6.11:1</t>
        </r>
      </text>
    </comment>
    <comment ref="DR95" authorId="0" shapeId="0" xr:uid="{00000000-0006-0000-0000-00009F040000}">
      <text>
        <r>
          <rPr>
            <b/>
            <sz val="9"/>
            <color indexed="81"/>
            <rFont val="Tahoma"/>
            <family val="2"/>
          </rPr>
          <t xml:space="preserve">Polanco Rodrigo:
Chapter 7 </t>
        </r>
        <r>
          <rPr>
            <sz val="9"/>
            <color indexed="81"/>
            <rFont val="Tahoma"/>
            <family val="2"/>
          </rPr>
          <t xml:space="preserve">
Allows Procurement using electronic means</t>
        </r>
      </text>
    </comment>
    <comment ref="DU95" authorId="0" shapeId="0" xr:uid="{00000000-0006-0000-0000-0000A0040000}">
      <text>
        <r>
          <rPr>
            <b/>
            <sz val="9"/>
            <color rgb="FF000000"/>
            <rFont val="Tahoma"/>
            <family val="2"/>
          </rPr>
          <t>Polanco Rodrigo:</t>
        </r>
        <r>
          <rPr>
            <sz val="9"/>
            <color rgb="FF000000"/>
            <rFont val="Tahoma"/>
            <family val="2"/>
          </rPr>
          <t xml:space="preserve">
</t>
        </r>
        <r>
          <rPr>
            <sz val="9"/>
            <color rgb="FF000000"/>
            <rFont val="Tahoma"/>
            <family val="2"/>
          </rPr>
          <t xml:space="preserve">ARTICLE 4.15
</t>
        </r>
        <r>
          <rPr>
            <sz val="9"/>
            <color rgb="FF000000"/>
            <rFont val="Tahoma"/>
            <family val="2"/>
          </rPr>
          <t xml:space="preserve">General Exceptions (Trade in Services)
</t>
        </r>
        <r>
          <rPr>
            <sz val="9"/>
            <color rgb="FF000000"/>
            <rFont val="Tahoma"/>
            <family val="2"/>
          </rPr>
          <t xml:space="preserve">Subject to the requirement that such measures are not applied in a manner which
</t>
        </r>
        <r>
          <rPr>
            <sz val="9"/>
            <color rgb="FF000000"/>
            <rFont val="Tahoma"/>
            <family val="2"/>
          </rPr>
          <t xml:space="preserve">would constitute a means of arbitrary or unjustifiable discrimination between countries
</t>
        </r>
        <r>
          <rPr>
            <sz val="9"/>
            <color rgb="FF000000"/>
            <rFont val="Tahoma"/>
            <family val="2"/>
          </rPr>
          <t xml:space="preserve">where like conditions prevail, or a disguised restriction on trade in services, nothing in
</t>
        </r>
        <r>
          <rPr>
            <sz val="9"/>
            <color rgb="FF000000"/>
            <rFont val="Tahoma"/>
            <family val="2"/>
          </rPr>
          <t xml:space="preserve">this Chapter shall be construed to prevent the adoption or enforcement by any Party of
</t>
        </r>
        <r>
          <rPr>
            <sz val="9"/>
            <color rgb="FF000000"/>
            <rFont val="Tahoma"/>
            <family val="2"/>
          </rPr>
          <t xml:space="preserve">measures:
</t>
        </r>
        <r>
          <rPr>
            <sz val="9"/>
            <color rgb="FF000000"/>
            <rFont val="Tahoma"/>
            <family val="2"/>
          </rPr>
          <t xml:space="preserve">
</t>
        </r>
        <r>
          <rPr>
            <sz val="9"/>
            <color rgb="FF000000"/>
            <rFont val="Tahoma"/>
            <family val="2"/>
          </rPr>
          <t xml:space="preserve">(c) necessary to secure compliance with laws or regulations which are not
</t>
        </r>
        <r>
          <rPr>
            <sz val="9"/>
            <color rgb="FF000000"/>
            <rFont val="Tahoma"/>
            <family val="2"/>
          </rPr>
          <t xml:space="preserve">inconsistent with the provisions of this Chapter including those relating
</t>
        </r>
        <r>
          <rPr>
            <sz val="9"/>
            <color rgb="FF000000"/>
            <rFont val="Tahoma"/>
            <family val="2"/>
          </rPr>
          <t xml:space="preserve">to:
</t>
        </r>
        <r>
          <rPr>
            <sz val="9"/>
            <color rgb="FF000000"/>
            <rFont val="Tahoma"/>
            <family val="2"/>
          </rPr>
          <t xml:space="preserve">(i) the prevention of deceptive and fraudulent practices or to deal
</t>
        </r>
        <r>
          <rPr>
            <sz val="9"/>
            <color rgb="FF000000"/>
            <rFont val="Tahoma"/>
            <family val="2"/>
          </rPr>
          <t xml:space="preserve">with the effects of a default on services contracts;
</t>
        </r>
        <r>
          <rPr>
            <sz val="9"/>
            <color rgb="FF000000"/>
            <rFont val="Tahoma"/>
            <family val="2"/>
          </rPr>
          <t xml:space="preserve">(ii) the protection of the privacy of individuals in relation to the
</t>
        </r>
        <r>
          <rPr>
            <sz val="9"/>
            <color rgb="FF000000"/>
            <rFont val="Tahoma"/>
            <family val="2"/>
          </rPr>
          <t xml:space="preserve">processing and dissemination of personal data and the
</t>
        </r>
        <r>
          <rPr>
            <sz val="9"/>
            <color rgb="FF000000"/>
            <rFont val="Tahoma"/>
            <family val="2"/>
          </rPr>
          <t>protection of confidentiality of individual records and accounts;</t>
        </r>
      </text>
    </comment>
    <comment ref="J96" authorId="0" shapeId="0" xr:uid="{00000000-0006-0000-0000-0000A1040000}">
      <text>
        <r>
          <rPr>
            <b/>
            <sz val="9"/>
            <color indexed="81"/>
            <rFont val="Segoe UI"/>
            <family val="2"/>
          </rPr>
          <t>Polanco Rodrigo:</t>
        </r>
        <r>
          <rPr>
            <sz val="9"/>
            <color indexed="81"/>
            <rFont val="Segoe UI"/>
            <family val="2"/>
          </rPr>
          <t xml:space="preserve">
Provisional entry into force</t>
        </r>
      </text>
    </comment>
    <comment ref="BF96" authorId="4" shapeId="0" xr:uid="{00000000-0006-0000-0000-0000A2040000}">
      <text>
        <r>
          <rPr>
            <b/>
            <sz val="10"/>
            <color rgb="FF000000"/>
            <rFont val="Tahoma"/>
            <family val="2"/>
          </rPr>
          <t>Rodrigo Polanco Lazo:</t>
        </r>
        <r>
          <rPr>
            <sz val="10"/>
            <color rgb="FF000000"/>
            <rFont val="Tahoma"/>
            <family val="2"/>
          </rPr>
          <t xml:space="preserve">
</t>
        </r>
        <r>
          <rPr>
            <sz val="16"/>
            <color rgb="FF000000"/>
            <rFont val="Calibri"/>
            <family val="2"/>
            <scheme val="minor"/>
          </rPr>
          <t>Protocol On Mutual Administrative Assistance In Customs Matters</t>
        </r>
        <r>
          <rPr>
            <sz val="16"/>
            <color rgb="FF000000"/>
            <rFont val="Calibri"/>
            <family val="2"/>
            <scheme val="minor"/>
          </rPr>
          <t xml:space="preserve">
</t>
        </r>
        <r>
          <rPr>
            <sz val="16"/>
            <color rgb="FF000000"/>
            <rFont val="Calibri"/>
            <family val="2"/>
            <scheme val="minor"/>
          </rPr>
          <t>Article 8 Transfers of Information and Processing of Information</t>
        </r>
        <r>
          <rPr>
            <sz val="16"/>
            <color rgb="FF000000"/>
            <rFont val="Calibri"/>
            <family val="2"/>
            <scheme val="minor"/>
          </rPr>
          <t xml:space="preserve">
</t>
        </r>
        <r>
          <rPr>
            <sz val="16"/>
            <color rgb="FF000000"/>
            <rFont val="Calibri"/>
            <family val="2"/>
            <scheme val="minor"/>
          </rPr>
          <t>1. No Party shall take measures that prevent transfers of information into or out of</t>
        </r>
        <r>
          <rPr>
            <sz val="16"/>
            <color rgb="FF000000"/>
            <rFont val="Calibri"/>
            <family val="2"/>
            <scheme val="minor"/>
          </rPr>
          <t xml:space="preserve">
</t>
        </r>
        <r>
          <rPr>
            <sz val="16"/>
            <color rgb="FF000000"/>
            <rFont val="Calibri"/>
            <family val="2"/>
            <scheme val="minor"/>
          </rPr>
          <t>the Party’s territory or the processing of financial information, including transfers of</t>
        </r>
        <r>
          <rPr>
            <sz val="16"/>
            <color rgb="FF000000"/>
            <rFont val="Calibri"/>
            <family val="2"/>
            <scheme val="minor"/>
          </rPr>
          <t xml:space="preserve">
</t>
        </r>
        <r>
          <rPr>
            <sz val="16"/>
            <color rgb="FF000000"/>
            <rFont val="Calibri"/>
            <family val="2"/>
            <scheme val="minor"/>
          </rPr>
          <t>data by electronic means, or that, subject to importation rules consistent with</t>
        </r>
        <r>
          <rPr>
            <sz val="16"/>
            <color rgb="FF000000"/>
            <rFont val="Calibri"/>
            <family val="2"/>
            <scheme val="minor"/>
          </rPr>
          <t xml:space="preserve">
</t>
        </r>
        <r>
          <rPr>
            <sz val="16"/>
            <color rgb="FF000000"/>
            <rFont val="Calibri"/>
            <family val="2"/>
            <scheme val="minor"/>
          </rPr>
          <t>international agreements, prevent transfers of equipment, where such transfers of</t>
        </r>
        <r>
          <rPr>
            <sz val="16"/>
            <color rgb="FF000000"/>
            <rFont val="Calibri"/>
            <family val="2"/>
            <scheme val="minor"/>
          </rPr>
          <t xml:space="preserve">
</t>
        </r>
        <r>
          <rPr>
            <sz val="16"/>
            <color rgb="FF000000"/>
            <rFont val="Calibri"/>
            <family val="2"/>
            <scheme val="minor"/>
          </rPr>
          <t>information, processing of financial information or transfers of equipment are necessary for the conduct of the ordinary business of a financial service supplier of another Party.</t>
        </r>
        <r>
          <rPr>
            <sz val="16"/>
            <color rgb="FF000000"/>
            <rFont val="Calibri"/>
            <family val="2"/>
            <scheme val="minor"/>
          </rPr>
          <t xml:space="preserve">
</t>
        </r>
        <r>
          <rPr>
            <sz val="16"/>
            <color rgb="FF000000"/>
            <rFont val="Calibri"/>
            <family val="2"/>
            <scheme val="minor"/>
          </rPr>
          <t>Nothing in this Article restricts the right of a Party to protect personal data, personal</t>
        </r>
        <r>
          <rPr>
            <sz val="16"/>
            <color rgb="FF000000"/>
            <rFont val="Calibri"/>
            <family val="2"/>
            <scheme val="minor"/>
          </rPr>
          <t xml:space="preserve">
</t>
        </r>
        <r>
          <rPr>
            <sz val="16"/>
            <color rgb="FF000000"/>
            <rFont val="Calibri"/>
            <family val="2"/>
            <scheme val="minor"/>
          </rPr>
          <t>privacy and the confidentiality of individual records and accounts so long as such right</t>
        </r>
        <r>
          <rPr>
            <sz val="16"/>
            <color rgb="FF000000"/>
            <rFont val="Calibri"/>
            <family val="2"/>
            <scheme val="minor"/>
          </rPr>
          <t xml:space="preserve">
</t>
        </r>
        <r>
          <rPr>
            <sz val="16"/>
            <color rgb="FF000000"/>
            <rFont val="Calibri"/>
            <family val="2"/>
            <scheme val="minor"/>
          </rPr>
          <t>is not used to circumvent the provisions of Chapter 4.</t>
        </r>
        <r>
          <rPr>
            <sz val="16"/>
            <color rgb="FF000000"/>
            <rFont val="Calibri"/>
            <family val="2"/>
            <scheme val="minor"/>
          </rPr>
          <t xml:space="preserve">
</t>
        </r>
        <r>
          <rPr>
            <sz val="16"/>
            <color rgb="FF000000"/>
            <rFont val="Calibri"/>
            <family val="2"/>
            <scheme val="minor"/>
          </rPr>
          <t>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t>
        </r>
        <r>
          <rPr>
            <sz val="16"/>
            <color rgb="FF000000"/>
            <rFont val="Calibri"/>
            <family val="2"/>
            <scheme val="minor"/>
          </rPr>
          <t xml:space="preserve">
</t>
        </r>
      </text>
    </comment>
    <comment ref="BH96" authorId="4" shapeId="0" xr:uid="{00000000-0006-0000-0000-0000A304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r>
      </text>
    </comment>
    <comment ref="BR96" authorId="0" shapeId="0" xr:uid="{00000000-0006-0000-0000-0000A4040000}">
      <text>
        <r>
          <rPr>
            <b/>
            <sz val="9"/>
            <color indexed="81"/>
            <rFont val="Segoe UI"/>
            <family val="2"/>
          </rPr>
          <t>Polanco Rodrigo:</t>
        </r>
        <r>
          <rPr>
            <sz val="9"/>
            <color indexed="81"/>
            <rFont val="Segoe UI"/>
            <family val="2"/>
          </rPr>
          <t xml:space="preserve">
Art. 44(a)</t>
        </r>
      </text>
    </comment>
    <comment ref="BW96" authorId="0" shapeId="0" xr:uid="{00000000-0006-0000-0000-0000A504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96" authorId="0" shapeId="0" xr:uid="{00000000-0006-0000-0000-0000A6040000}">
      <text>
        <r>
          <rPr>
            <b/>
            <sz val="9"/>
            <color indexed="81"/>
            <rFont val="Tahoma"/>
            <family val="2"/>
          </rPr>
          <t>Polanco Rodrigo:</t>
        </r>
        <r>
          <rPr>
            <sz val="9"/>
            <color indexed="81"/>
            <rFont val="Tahoma"/>
            <family val="2"/>
          </rPr>
          <t xml:space="preserve">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t>
        </r>
      </text>
    </comment>
    <comment ref="DT96" authorId="0" shapeId="0" xr:uid="{00000000-0006-0000-0000-0000A704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U96" authorId="0" shapeId="0" xr:uid="{00000000-0006-0000-0000-0000A8040000}">
      <text>
        <r>
          <rPr>
            <b/>
            <sz val="9"/>
            <color rgb="FF000000"/>
            <rFont val="Tahoma"/>
            <family val="2"/>
          </rPr>
          <t>Polanco Rodrigo:</t>
        </r>
        <r>
          <rPr>
            <sz val="9"/>
            <color rgb="FF000000"/>
            <rFont val="Tahoma"/>
            <family val="2"/>
          </rPr>
          <t xml:space="preserve">
</t>
        </r>
        <r>
          <rPr>
            <sz val="9"/>
            <color rgb="FF000000"/>
            <rFont val="Tahoma"/>
            <family val="2"/>
          </rPr>
          <t xml:space="preserve">Article 68  General exception clause 
</t>
        </r>
        <r>
          <rPr>
            <sz val="9"/>
            <color rgb="FF000000"/>
            <rFont val="Tahoma"/>
            <family val="2"/>
          </rPr>
          <t xml:space="preserve">
</t>
        </r>
        <r>
          <rPr>
            <sz val="9"/>
            <color rgb="FF000000"/>
            <rFont val="Tahoma"/>
            <family val="2"/>
          </rPr>
          <t xml:space="preserve">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t>
        </r>
        <r>
          <rPr>
            <sz val="9"/>
            <color rgb="FF000000"/>
            <rFont val="Tahoma"/>
            <family val="2"/>
          </rPr>
          <t xml:space="preserve">
</t>
        </r>
        <r>
          <rPr>
            <sz val="9"/>
            <color rgb="FF000000"/>
            <rFont val="Tahoma"/>
            <family val="2"/>
          </rPr>
          <t xml:space="preserve">(c) are necessary to secure compliance with laws or regulations which are not inconsistent with the provisions of this Agreement including those relating to: 
</t>
        </r>
        <r>
          <rPr>
            <sz val="9"/>
            <color rgb="FF000000"/>
            <rFont val="Tahoma"/>
            <family val="2"/>
          </rPr>
          <t xml:space="preserve">
</t>
        </r>
        <r>
          <rPr>
            <sz val="9"/>
            <color rgb="FF000000"/>
            <rFont val="Tahoma"/>
            <family val="2"/>
          </rPr>
          <t xml:space="preserve">(i) the prevention of deceptive and fraudulent practices or to deal with the effects of a default on contracts; 
</t>
        </r>
        <r>
          <rPr>
            <sz val="9"/>
            <color rgb="FF000000"/>
            <rFont val="Tahoma"/>
            <family val="2"/>
          </rPr>
          <t xml:space="preserve">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AA97" authorId="0" shapeId="0" xr:uid="{00000000-0006-0000-0000-0000A9040000}">
      <text>
        <r>
          <rPr>
            <b/>
            <sz val="9"/>
            <color indexed="81"/>
            <rFont val="Tahoma"/>
            <family val="2"/>
          </rPr>
          <t>Polanco Rodrigo:</t>
        </r>
        <r>
          <rPr>
            <sz val="9"/>
            <color indexed="81"/>
            <rFont val="Tahoma"/>
            <family val="2"/>
          </rPr>
          <t xml:space="preserve">
Art. 7.4:3</t>
        </r>
      </text>
    </comment>
    <comment ref="AB97" authorId="0" shapeId="0" xr:uid="{00000000-0006-0000-0000-0000AA040000}">
      <text>
        <r>
          <rPr>
            <b/>
            <sz val="9"/>
            <color indexed="81"/>
            <rFont val="Tahoma"/>
            <family val="2"/>
          </rPr>
          <t>Polanco Rodrigo:</t>
        </r>
        <r>
          <rPr>
            <sz val="9"/>
            <color indexed="81"/>
            <rFont val="Tahoma"/>
            <family val="2"/>
          </rPr>
          <t xml:space="preserve">
Art. 7.4:4</t>
        </r>
      </text>
    </comment>
    <comment ref="AE97" authorId="0" shapeId="0" xr:uid="{00000000-0006-0000-0000-0000AB040000}">
      <text>
        <r>
          <rPr>
            <b/>
            <sz val="9"/>
            <color rgb="FF000000"/>
            <rFont val="Tahoma"/>
            <family val="2"/>
          </rPr>
          <t>Polanco Rodrigo:</t>
        </r>
        <r>
          <rPr>
            <sz val="9"/>
            <color rgb="FF000000"/>
            <rFont val="Tahoma"/>
            <family val="2"/>
          </rPr>
          <t xml:space="preserve">
</t>
        </r>
        <r>
          <rPr>
            <sz val="9"/>
            <color rgb="FF000000"/>
            <rFont val="Tahoma"/>
            <family val="2"/>
          </rPr>
          <t>Art. 7.3 (trade in services)</t>
        </r>
      </text>
    </comment>
    <comment ref="AF97" authorId="0" shapeId="0" xr:uid="{00000000-0006-0000-0000-0000AC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ANNEX 6
SCHEDULE OF SPECIFIC COMMITMENTS FOR TRADE IN SERVICES
(THE REPUBLIC OF SINGAPORE)</t>
        </r>
      </text>
    </comment>
    <comment ref="AG97" authorId="0" shapeId="0" xr:uid="{00000000-0006-0000-0000-0000AD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5.18
</t>
        </r>
        <r>
          <rPr>
            <sz val="9"/>
            <color rgb="FF000000"/>
            <rFont val="Tahoma"/>
            <family val="2"/>
          </rPr>
          <t xml:space="preserve">Telecommunications Services
</t>
        </r>
        <r>
          <rPr>
            <sz val="9"/>
            <color rgb="FF000000"/>
            <rFont val="Tahoma"/>
            <family val="2"/>
          </rPr>
          <t xml:space="preserve">1. Negotiations on mutual liberalisation of telecommunications services shall
</t>
        </r>
        <r>
          <rPr>
            <sz val="9"/>
            <color rgb="FF000000"/>
            <rFont val="Tahoma"/>
            <family val="2"/>
          </rPr>
          <t xml:space="preserve">be considered at future reviews held by the Joint Committee in accordance with
</t>
        </r>
        <r>
          <rPr>
            <sz val="9"/>
            <color rgb="FF000000"/>
            <rFont val="Tahoma"/>
            <family val="2"/>
          </rPr>
          <t xml:space="preserve">Article 1.11.
</t>
        </r>
        <r>
          <rPr>
            <sz val="9"/>
            <color rgb="FF000000"/>
            <rFont val="Tahoma"/>
            <family val="2"/>
          </rPr>
          <t xml:space="preserve">2. The results of the negotiations referred to in paragraph 1 of this Article, if
</t>
        </r>
        <r>
          <rPr>
            <sz val="9"/>
            <color rgb="FF000000"/>
            <rFont val="Tahoma"/>
            <family val="2"/>
          </rPr>
          <t xml:space="preserve">any, shall be incorporated into this Chapter in accordance with Article 10.2.
</t>
        </r>
        <r>
          <rPr>
            <sz val="9"/>
            <color rgb="FF000000"/>
            <rFont val="Tahoma"/>
            <family val="2"/>
          </rPr>
          <t xml:space="preserve">
</t>
        </r>
        <r>
          <rPr>
            <sz val="9"/>
            <color rgb="FF000000"/>
            <rFont val="Tahoma"/>
            <family val="2"/>
          </rPr>
          <t xml:space="preserve">
</t>
        </r>
        <r>
          <rPr>
            <sz val="9"/>
            <color rgb="FF000000"/>
            <rFont val="Tahoma"/>
            <family val="2"/>
          </rPr>
          <t xml:space="preserve">ANNEX 5
</t>
        </r>
        <r>
          <rPr>
            <sz val="9"/>
            <color rgb="FF000000"/>
            <rFont val="Tahoma"/>
            <family val="2"/>
          </rPr>
          <t xml:space="preserve">SCHEDULE OF SPECIFIC COMMITMENTS FOR TRADE IN SERVICES
</t>
        </r>
        <r>
          <rPr>
            <sz val="9"/>
            <color rgb="FF000000"/>
            <rFont val="Tahoma"/>
            <family val="2"/>
          </rPr>
          <t xml:space="preserve">(GCC MEMBER STATES) AND ANNEX A
</t>
        </r>
        <r>
          <rPr>
            <sz val="9"/>
            <color rgb="FF000000"/>
            <rFont val="Tahoma"/>
            <family val="2"/>
          </rPr>
          <t xml:space="preserve">
</t>
        </r>
        <r>
          <rPr>
            <sz val="9"/>
            <color rgb="FF000000"/>
            <rFont val="Tahoma"/>
            <family val="2"/>
          </rPr>
          <t xml:space="preserve">INCLIDEs IMPORTANT MARKET ACCESS AND NATIONAL TREATMENT LIMITATIONS
</t>
        </r>
        <r>
          <rPr>
            <sz val="9"/>
            <color rgb="FF000000"/>
            <rFont val="Tahoma"/>
            <family val="2"/>
          </rPr>
          <t xml:space="preserve">
</t>
        </r>
        <r>
          <rPr>
            <sz val="9"/>
            <color rgb="FF000000"/>
            <rFont val="Tahoma"/>
            <family val="2"/>
          </rPr>
          <t xml:space="preserve">
</t>
        </r>
        <r>
          <rPr>
            <sz val="9"/>
            <color rgb="FF000000"/>
            <rFont val="Tahoma"/>
            <family val="2"/>
          </rPr>
          <t xml:space="preserve">ANNEX 6
</t>
        </r>
        <r>
          <rPr>
            <sz val="9"/>
            <color rgb="FF000000"/>
            <rFont val="Tahoma"/>
            <family val="2"/>
          </rPr>
          <t xml:space="preserve">SCHEDULE OF SPECIFIC COMMITMENTS FOR TRADE IN SERVICES
</t>
        </r>
        <r>
          <rPr>
            <sz val="9"/>
            <color rgb="FF000000"/>
            <rFont val="Tahoma"/>
            <family val="2"/>
          </rPr>
          <t xml:space="preserve">(THE REPUBLIC OF SINGAPORE)
</t>
        </r>
        <r>
          <rPr>
            <sz val="9"/>
            <color rgb="FF000000"/>
            <rFont val="Tahoma"/>
            <family val="2"/>
          </rPr>
          <t xml:space="preserve">
</t>
        </r>
      </text>
    </comment>
    <comment ref="AH97" authorId="0" shapeId="0" xr:uid="{00000000-0006-0000-0000-0000AE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t>
        </r>
      </text>
    </comment>
    <comment ref="AI97" authorId="0" shapeId="0" xr:uid="{00000000-0006-0000-0000-0000AF040000}">
      <text>
        <r>
          <rPr>
            <b/>
            <sz val="9"/>
            <color indexed="81"/>
            <rFont val="Tahoma"/>
            <family val="2"/>
          </rPr>
          <t>Polanco Rodrigo:</t>
        </r>
        <r>
          <rPr>
            <sz val="9"/>
            <color indexed="81"/>
            <rFont val="Tahoma"/>
            <family val="2"/>
          </rPr>
          <t xml:space="preserve">
Art. 7.1</t>
        </r>
      </text>
    </comment>
    <comment ref="AK97" authorId="0" shapeId="0" xr:uid="{00000000-0006-0000-0000-0000B0040000}">
      <text>
        <r>
          <rPr>
            <b/>
            <sz val="9"/>
            <color indexed="81"/>
            <rFont val="Tahoma"/>
            <family val="2"/>
          </rPr>
          <t>Polanco Rodrigo:</t>
        </r>
        <r>
          <rPr>
            <sz val="9"/>
            <color indexed="81"/>
            <rFont val="Tahoma"/>
            <family val="2"/>
          </rPr>
          <t xml:space="preserve">
Art. 7.4:1</t>
        </r>
      </text>
    </comment>
    <comment ref="AL97" authorId="0" shapeId="0" xr:uid="{00000000-0006-0000-0000-0000B1040000}">
      <text>
        <r>
          <rPr>
            <b/>
            <sz val="9"/>
            <color indexed="81"/>
            <rFont val="Tahoma"/>
            <family val="2"/>
          </rPr>
          <t>Polanco Rodrigo:</t>
        </r>
        <r>
          <rPr>
            <sz val="9"/>
            <color indexed="81"/>
            <rFont val="Tahoma"/>
            <family val="2"/>
          </rPr>
          <t xml:space="preserve">
Art. 7.4.2</t>
        </r>
      </text>
    </comment>
    <comment ref="AM97" authorId="0" shapeId="0" xr:uid="{00000000-0006-0000-0000-0000B2040000}">
      <text>
        <r>
          <rPr>
            <b/>
            <sz val="9"/>
            <color indexed="81"/>
            <rFont val="Tahoma"/>
            <family val="2"/>
          </rPr>
          <t>Polanco Rodrigo:</t>
        </r>
        <r>
          <rPr>
            <sz val="9"/>
            <color indexed="81"/>
            <rFont val="Tahoma"/>
            <family val="2"/>
          </rPr>
          <t xml:space="preserve">
Chapt. 9</t>
        </r>
      </text>
    </comment>
    <comment ref="AV97" authorId="0" shapeId="0" xr:uid="{00000000-0006-0000-0000-0000B3040000}">
      <text>
        <r>
          <rPr>
            <b/>
            <sz val="9"/>
            <color rgb="FF000000"/>
            <rFont val="Tahoma"/>
            <family val="2"/>
          </rPr>
          <t>Polanco Rodrigo:</t>
        </r>
        <r>
          <rPr>
            <sz val="9"/>
            <color rgb="FF000000"/>
            <rFont val="Tahoma"/>
            <family val="2"/>
          </rPr>
          <t xml:space="preserve">
</t>
        </r>
        <r>
          <rPr>
            <sz val="9"/>
            <color rgb="FF000000"/>
            <rFont val="Tahoma"/>
            <family val="2"/>
          </rPr>
          <t>Art. 8.4(a) (in Chapt. 8: Cooperation)</t>
        </r>
      </text>
    </comment>
    <comment ref="AY97" authorId="0" shapeId="0" xr:uid="{00000000-0006-0000-0000-0000B4040000}">
      <text>
        <r>
          <rPr>
            <b/>
            <sz val="9"/>
            <color indexed="81"/>
            <rFont val="Tahoma"/>
            <family val="2"/>
          </rPr>
          <t>Polanco Rodrigo:</t>
        </r>
        <r>
          <rPr>
            <sz val="9"/>
            <color indexed="81"/>
            <rFont val="Tahoma"/>
            <family val="2"/>
          </rPr>
          <t xml:space="preserve">
4.5 (paperless Communications (in Chapter 4: customs procedures)</t>
        </r>
      </text>
    </comment>
    <comment ref="BR97" authorId="0" shapeId="0" xr:uid="{00000000-0006-0000-0000-0000B5040000}">
      <text>
        <r>
          <rPr>
            <b/>
            <sz val="9"/>
            <color indexed="81"/>
            <rFont val="Tahoma"/>
            <family val="2"/>
          </rPr>
          <t>Polanco Rodrigo:</t>
        </r>
        <r>
          <rPr>
            <sz val="9"/>
            <color indexed="81"/>
            <rFont val="Tahoma"/>
            <family val="2"/>
          </rPr>
          <t xml:space="preserve">
Art. 8.2, Art. 8.3:1(a), 8.4 (exchange of in information) (in Chapter Coopertion)</t>
        </r>
      </text>
    </comment>
    <comment ref="BX97" authorId="0" shapeId="0" xr:uid="{00000000-0006-0000-0000-0000B6040000}">
      <text>
        <r>
          <rPr>
            <b/>
            <sz val="9"/>
            <color rgb="FF000000"/>
            <rFont val="Tahoma"/>
            <family val="2"/>
          </rPr>
          <t>Polanco Rodrigo:</t>
        </r>
        <r>
          <rPr>
            <sz val="9"/>
            <color rgb="FF000000"/>
            <rFont val="Tahoma"/>
            <family val="2"/>
          </rPr>
          <t xml:space="preserve">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t>
        </r>
      </text>
    </comment>
    <comment ref="BZ97" authorId="0" shapeId="0" xr:uid="{00000000-0006-0000-0000-0000B7040000}">
      <text>
        <r>
          <rPr>
            <b/>
            <sz val="9"/>
            <color indexed="81"/>
            <rFont val="Tahoma"/>
            <family val="2"/>
          </rPr>
          <t>Polanco Rodrigo:</t>
        </r>
        <r>
          <rPr>
            <sz val="9"/>
            <color indexed="81"/>
            <rFont val="Tahoma"/>
            <family val="2"/>
          </rPr>
          <t xml:space="preserve">
Art. 7.4.1 fn 10</t>
        </r>
      </text>
    </comment>
    <comment ref="CA97" authorId="0" shapeId="0" xr:uid="{00000000-0006-0000-0000-0000B8040000}">
      <text>
        <r>
          <rPr>
            <b/>
            <sz val="9"/>
            <color indexed="81"/>
            <rFont val="Tahoma"/>
            <family val="2"/>
          </rPr>
          <t>Polanco Rodrigo:</t>
        </r>
        <r>
          <rPr>
            <sz val="9"/>
            <color indexed="81"/>
            <rFont val="Tahoma"/>
            <family val="2"/>
          </rPr>
          <t xml:space="preserve">
Art. 7.2.b) fn 9</t>
        </r>
      </text>
    </comment>
    <comment ref="CC97" authorId="0" shapeId="0" xr:uid="{00000000-0006-0000-0000-0000B9040000}">
      <text>
        <r>
          <rPr>
            <b/>
            <sz val="9"/>
            <color indexed="81"/>
            <rFont val="Tahoma"/>
            <family val="2"/>
          </rPr>
          <t>Polanco Rodrigo:</t>
        </r>
        <r>
          <rPr>
            <sz val="9"/>
            <color indexed="81"/>
            <rFont val="Tahoma"/>
            <family val="2"/>
          </rPr>
          <t xml:space="preserve">
Art. 7.4.5
NT and MFN are subject to relevant exceptions or
reservations set out in this Agreement or its Annexes, if any</t>
        </r>
      </text>
    </comment>
    <comment ref="CR97" authorId="0" shapeId="0" xr:uid="{00000000-0006-0000-0000-0000BA040000}">
      <text>
        <r>
          <rPr>
            <b/>
            <sz val="9"/>
            <color indexed="81"/>
            <rFont val="Tahoma"/>
            <family val="2"/>
          </rPr>
          <t>Polanco Rodrigo:</t>
        </r>
        <r>
          <rPr>
            <sz val="9"/>
            <color indexed="81"/>
            <rFont val="Tahoma"/>
            <family val="2"/>
          </rPr>
          <t xml:space="preserve">
ANNEX 5
SCHEDULE OF SPECIFIC COMMITMENTS FOR TRADE IN SERVICES
(GCC MEMBER STATES) AND ANNEX A
ANNEX 6
SCHEDULE OF SPECIFIC COMMITMENTS FOR TRADE IN SERVICES
(THE REPUBLIC OF SINGAPORE)
</t>
        </r>
      </text>
    </comment>
    <comment ref="DQ97" authorId="0" shapeId="0" xr:uid="{00000000-0006-0000-0000-0000BB040000}">
      <text>
        <r>
          <rPr>
            <b/>
            <sz val="9"/>
            <color indexed="81"/>
            <rFont val="Tahoma"/>
            <family val="2"/>
          </rPr>
          <t>Polanco Rodrigo:</t>
        </r>
        <r>
          <rPr>
            <sz val="9"/>
            <color indexed="81"/>
            <rFont val="Tahoma"/>
            <family val="2"/>
          </rPr>
          <t xml:space="preserve">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t>
        </r>
      </text>
    </comment>
    <comment ref="DR97" authorId="0" shapeId="0" xr:uid="{00000000-0006-0000-0000-0000BC040000}">
      <text>
        <r>
          <rPr>
            <b/>
            <sz val="9"/>
            <color indexed="81"/>
            <rFont val="Tahoma"/>
            <family val="2"/>
          </rPr>
          <t>Polanco Rodrigo:</t>
        </r>
        <r>
          <rPr>
            <sz val="9"/>
            <color indexed="81"/>
            <rFont val="Tahoma"/>
            <family val="2"/>
          </rPr>
          <t xml:space="preserve">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t>
        </r>
      </text>
    </comment>
    <comment ref="CW98" authorId="1" shapeId="0" xr:uid="{00000000-0006-0000-0000-0000BD040000}">
      <text>
        <r>
          <rPr>
            <b/>
            <sz val="9"/>
            <color indexed="81"/>
            <rFont val="Segoe UI"/>
            <family val="2"/>
          </rPr>
          <t>Rahel Schär:</t>
        </r>
        <r>
          <rPr>
            <sz val="9"/>
            <color indexed="81"/>
            <rFont val="Segoe UI"/>
            <family val="2"/>
          </rPr>
          <t xml:space="preserve">
Arts. 80, 81, 82, 84</t>
        </r>
      </text>
    </comment>
    <comment ref="BE99" authorId="0" shapeId="0" xr:uid="{00000000-0006-0000-0000-0000BE040000}">
      <text>
        <r>
          <rPr>
            <b/>
            <sz val="9"/>
            <color indexed="81"/>
            <rFont val="Tahoma"/>
            <family val="2"/>
          </rPr>
          <t>Polanco Rodrigo:</t>
        </r>
        <r>
          <rPr>
            <sz val="9"/>
            <color indexed="81"/>
            <rFont val="Tahoma"/>
            <family val="2"/>
          </rPr>
          <t xml:space="preserve">
Ch. 6 Protection of Personal Data
Arts. 61-65
principles of data protection
</t>
        </r>
      </text>
    </comment>
    <comment ref="BG99" authorId="0" shapeId="0" xr:uid="{00000000-0006-0000-0000-0000BF040000}">
      <text>
        <r>
          <rPr>
            <b/>
            <sz val="9"/>
            <color indexed="81"/>
            <rFont val="Tahoma"/>
            <family val="2"/>
          </rPr>
          <t>Polanco Rodrigo:</t>
        </r>
        <r>
          <rPr>
            <sz val="9"/>
            <color indexed="81"/>
            <rFont val="Tahoma"/>
            <family val="2"/>
          </rPr>
          <t xml:space="preserve">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t>
        </r>
      </text>
    </comment>
    <comment ref="BH99" authorId="0" shapeId="0" xr:uid="{00000000-0006-0000-0000-0000C0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r>
      </text>
    </comment>
    <comment ref="BL99" authorId="0" shapeId="0" xr:uid="{00000000-0006-0000-0000-0000C1040000}">
      <text>
        <r>
          <rPr>
            <b/>
            <sz val="9"/>
            <color indexed="81"/>
            <rFont val="Tahoma"/>
            <family val="2"/>
          </rPr>
          <t>Polanco Rodrigo:</t>
        </r>
        <r>
          <rPr>
            <sz val="9"/>
            <color indexed="81"/>
            <rFont val="Tahoma"/>
            <family val="2"/>
          </rPr>
          <t xml:space="preserve">
ARTICLE 61
Overall objective
The Parties, recognising:
(b) the importance of maintaining effective data protection regimes as a means of protecting the interests of consumers, stimulating investor confidence and facilitating cross-border flows of personal data;
</t>
        </r>
      </text>
    </comment>
    <comment ref="BY99" authorId="0" shapeId="0" xr:uid="{00000000-0006-0000-0000-0000C2040000}">
      <text>
        <r>
          <rPr>
            <b/>
            <sz val="9"/>
            <color indexed="81"/>
            <rFont val="Tahoma"/>
            <family val="2"/>
          </rPr>
          <t>Polanco Rodrigo:</t>
        </r>
        <r>
          <rPr>
            <sz val="9"/>
            <color indexed="81"/>
            <rFont val="Tahoma"/>
            <family val="2"/>
          </rPr>
          <t xml:space="preserve">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t>
        </r>
      </text>
    </comment>
    <comment ref="CW99" authorId="2" shapeId="0" xr:uid="{00000000-0006-0000-0000-0000C3040000}">
      <text>
        <r>
          <rPr>
            <b/>
            <sz val="9"/>
            <color indexed="81"/>
            <rFont val="Segoe UI"/>
            <family val="2"/>
          </rPr>
          <t>Schär Rahel:</t>
        </r>
        <r>
          <rPr>
            <sz val="9"/>
            <color indexed="81"/>
            <rFont val="Segoe UI"/>
            <family val="2"/>
          </rPr>
          <t xml:space="preserve">
Art. 58:1</t>
        </r>
      </text>
    </comment>
    <comment ref="DR99" authorId="0" shapeId="0" xr:uid="{00000000-0006-0000-0000-0000C4040000}">
      <text>
        <r>
          <rPr>
            <b/>
            <sz val="9"/>
            <color indexed="81"/>
            <rFont val="Tahoma"/>
            <family val="2"/>
          </rPr>
          <t>Polanco Rodrigo:</t>
        </r>
        <r>
          <rPr>
            <sz val="9"/>
            <color indexed="81"/>
            <rFont val="Tahoma"/>
            <family val="2"/>
          </rPr>
          <t xml:space="preserve">
title V chapt. 4, Art. 59:2(d))
making use of opportunities created by information technologies.</t>
        </r>
      </text>
    </comment>
    <comment ref="DT99" authorId="0" shapeId="0" xr:uid="{00000000-0006-0000-0000-0000C5040000}">
      <text>
        <r>
          <rPr>
            <b/>
            <sz val="9"/>
            <color indexed="81"/>
            <rFont val="Tahoma"/>
            <family val="2"/>
          </rPr>
          <t xml:space="preserve">Polanco Rodrigo:
Art. 35(g)
</t>
        </r>
        <r>
          <rPr>
            <sz val="9"/>
            <color indexed="81"/>
            <rFont val="Tahoma"/>
            <family val="2"/>
          </rPr>
          <t>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t>
        </r>
        <r>
          <rPr>
            <b/>
            <sz val="9"/>
            <color indexed="81"/>
            <rFont val="Tahoma"/>
            <family val="2"/>
          </rPr>
          <t xml:space="preserve">
</t>
        </r>
      </text>
    </comment>
    <comment ref="DU99" authorId="0" shapeId="0" xr:uid="{00000000-0006-0000-0000-0000C6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t>
        </r>
      </text>
    </comment>
    <comment ref="AA100" authorId="0" shapeId="0" xr:uid="{00000000-0006-0000-0000-0000C7040000}">
      <text>
        <r>
          <rPr>
            <b/>
            <sz val="9"/>
            <color indexed="81"/>
            <rFont val="Tahoma"/>
            <family val="2"/>
          </rPr>
          <t>Polanco Rodrigo:</t>
        </r>
        <r>
          <rPr>
            <sz val="9"/>
            <color indexed="81"/>
            <rFont val="Tahoma"/>
            <family val="2"/>
          </rPr>
          <t xml:space="preserve">
Art. 73:1(a)</t>
        </r>
      </text>
    </comment>
    <comment ref="AB100" authorId="0" shapeId="0" xr:uid="{00000000-0006-0000-0000-0000C8040000}">
      <text>
        <r>
          <rPr>
            <b/>
            <sz val="9"/>
            <color indexed="81"/>
            <rFont val="Tahoma"/>
            <family val="2"/>
          </rPr>
          <t>Polanco Rodrigo:</t>
        </r>
        <r>
          <rPr>
            <sz val="9"/>
            <color indexed="81"/>
            <rFont val="Tahoma"/>
            <family val="2"/>
          </rPr>
          <t xml:space="preserve">
Art. 73:1(b)</t>
        </r>
      </text>
    </comment>
    <comment ref="AC100" authorId="0" shapeId="0" xr:uid="{00000000-0006-0000-0000-0000C9040000}">
      <text>
        <r>
          <rPr>
            <b/>
            <sz val="9"/>
            <color indexed="81"/>
            <rFont val="Tahoma"/>
            <family val="2"/>
          </rPr>
          <t>Polanco Rodrigo:
Art. 7.1.2</t>
        </r>
        <r>
          <rPr>
            <sz val="9"/>
            <color indexed="81"/>
            <rFont val="Tahoma"/>
            <family val="2"/>
          </rPr>
          <t xml:space="preserve">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t>
        </r>
      </text>
    </comment>
    <comment ref="AD100" authorId="0" shapeId="0" xr:uid="{00000000-0006-0000-0000-0000CA040000}">
      <text>
        <r>
          <rPr>
            <b/>
            <sz val="9"/>
            <color indexed="81"/>
            <rFont val="Tahoma"/>
            <family val="2"/>
          </rPr>
          <t>Polanco Rodrigo:</t>
        </r>
        <r>
          <rPr>
            <sz val="9"/>
            <color indexed="81"/>
            <rFont val="Tahoma"/>
            <family val="2"/>
          </rPr>
          <t xml:space="preserve">
Art. 71:3</t>
        </r>
      </text>
    </comment>
    <comment ref="AE100" authorId="4" shapeId="0" xr:uid="{00000000-0006-0000-0000-0000CB040000}">
      <text>
        <r>
          <rPr>
            <b/>
            <sz val="10"/>
            <color rgb="FF000000"/>
            <rFont val="Tahoma"/>
            <family val="2"/>
          </rPr>
          <t>Rodrigo Polanco Lazo:</t>
        </r>
        <r>
          <rPr>
            <sz val="10"/>
            <color rgb="FF000000"/>
            <rFont val="Tahoma"/>
            <family val="2"/>
          </rPr>
          <t xml:space="preserve">
</t>
        </r>
        <r>
          <rPr>
            <sz val="10"/>
            <color rgb="FF000000"/>
            <rFont val="Tahoma"/>
            <family val="2"/>
          </rPr>
          <t>Art. 70, 75, 83</t>
        </r>
      </text>
    </comment>
    <comment ref="AG100" authorId="0" shapeId="0" xr:uid="{00000000-0006-0000-0000-0000CC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H100" authorId="0" shapeId="0" xr:uid="{00000000-0006-0000-0000-0000CD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I100" authorId="0" shapeId="0" xr:uid="{00000000-0006-0000-0000-0000CE040000}">
      <text>
        <r>
          <rPr>
            <b/>
            <sz val="9"/>
            <color rgb="FF000000"/>
            <rFont val="Tahoma"/>
            <family val="2"/>
          </rPr>
          <t>Polanco Rodrigo:</t>
        </r>
        <r>
          <rPr>
            <sz val="9"/>
            <color rgb="FF000000"/>
            <rFont val="Tahoma"/>
            <family val="2"/>
          </rPr>
          <t xml:space="preserve">
</t>
        </r>
        <r>
          <rPr>
            <sz val="9"/>
            <color rgb="FF000000"/>
            <rFont val="Tahoma"/>
            <family val="2"/>
          </rPr>
          <t>Art. 71:1 (soft), Art. 77 (soft)</t>
        </r>
      </text>
    </comment>
    <comment ref="AK100" authorId="0" shapeId="0" xr:uid="{00000000-0006-0000-0000-0000CF040000}">
      <text>
        <r>
          <rPr>
            <b/>
            <sz val="9"/>
            <color indexed="81"/>
            <rFont val="Tahoma"/>
            <family val="2"/>
          </rPr>
          <t>Polanco Rodrigo:</t>
        </r>
        <r>
          <rPr>
            <sz val="9"/>
            <color indexed="81"/>
            <rFont val="Tahoma"/>
            <family val="2"/>
          </rPr>
          <t xml:space="preserve">
Art. 76:2</t>
        </r>
      </text>
    </comment>
    <comment ref="AL100" authorId="0" shapeId="0" xr:uid="{00000000-0006-0000-0000-0000D0040000}">
      <text>
        <r>
          <rPr>
            <b/>
            <sz val="9"/>
            <color indexed="81"/>
            <rFont val="Tahoma"/>
            <family val="2"/>
          </rPr>
          <t>Polanco Rodrigo:</t>
        </r>
        <r>
          <rPr>
            <sz val="9"/>
            <color indexed="81"/>
            <rFont val="Tahoma"/>
            <family val="2"/>
          </rPr>
          <t xml:space="preserve">
Art. 72.a
digital products do not include those that are fixed on a carrier medium. Digital products that are fixed on carrier medium shall be subject
to Chapter 2.</t>
        </r>
      </text>
    </comment>
    <comment ref="AM100" authorId="0" shapeId="0" xr:uid="{00000000-0006-0000-0000-0000D1040000}">
      <text>
        <r>
          <rPr>
            <b/>
            <sz val="9"/>
            <color rgb="FF000000"/>
            <rFont val="Tahoma"/>
            <family val="2"/>
          </rPr>
          <t>Polanco Rodrigo:</t>
        </r>
        <r>
          <rPr>
            <sz val="9"/>
            <color rgb="FF000000"/>
            <rFont val="Tahoma"/>
            <family val="2"/>
          </rPr>
          <t xml:space="preserve">
</t>
        </r>
        <r>
          <rPr>
            <sz val="9"/>
            <color rgb="FF000000"/>
            <rFont val="Tahoma"/>
            <family val="2"/>
          </rPr>
          <t>Chap. 14</t>
        </r>
      </text>
    </comment>
    <comment ref="AQ100" authorId="0" shapeId="0" xr:uid="{00000000-0006-0000-0000-0000D2040000}">
      <text>
        <r>
          <rPr>
            <b/>
            <sz val="9"/>
            <color rgb="FF000000"/>
            <rFont val="Tahoma"/>
            <family val="2"/>
          </rPr>
          <t>Polanco Rodrigo:</t>
        </r>
        <r>
          <rPr>
            <sz val="9"/>
            <color rgb="FF000000"/>
            <rFont val="Tahoma"/>
            <family val="2"/>
          </rPr>
          <t xml:space="preserve">
</t>
        </r>
        <r>
          <rPr>
            <sz val="9"/>
            <color rgb="FF000000"/>
            <rFont val="Tahoma"/>
            <family val="2"/>
          </rPr>
          <t>Art. 81.1</t>
        </r>
      </text>
    </comment>
    <comment ref="AR100" authorId="0" shapeId="0" xr:uid="{00000000-0006-0000-0000-0000D3040000}">
      <text>
        <r>
          <rPr>
            <b/>
            <sz val="9"/>
            <color rgb="FF000000"/>
            <rFont val="Tahoma"/>
            <family val="2"/>
          </rPr>
          <t>Polanco Rodrigo:</t>
        </r>
        <r>
          <rPr>
            <sz val="9"/>
            <color rgb="FF000000"/>
            <rFont val="Tahoma"/>
            <family val="2"/>
          </rPr>
          <t xml:space="preserve">
</t>
        </r>
        <r>
          <rPr>
            <sz val="9"/>
            <color rgb="FF000000"/>
            <rFont val="Tahoma"/>
            <family val="2"/>
          </rPr>
          <t>Art. 82.3</t>
        </r>
      </text>
    </comment>
    <comment ref="AS100" authorId="0" shapeId="0" xr:uid="{00000000-0006-0000-0000-0000D4040000}">
      <text>
        <r>
          <rPr>
            <b/>
            <sz val="9"/>
            <color rgb="FF000000"/>
            <rFont val="Tahoma"/>
            <family val="2"/>
          </rPr>
          <t>Polanco Rodrigo:</t>
        </r>
        <r>
          <rPr>
            <sz val="9"/>
            <color rgb="FF000000"/>
            <rFont val="Tahoma"/>
            <family val="2"/>
          </rPr>
          <t xml:space="preserve">
</t>
        </r>
        <r>
          <rPr>
            <sz val="9"/>
            <color rgb="FF000000"/>
            <rFont val="Tahoma"/>
            <family val="2"/>
          </rPr>
          <t>Art. 77</t>
        </r>
      </text>
    </comment>
    <comment ref="AT100" authorId="0" shapeId="0" xr:uid="{00000000-0006-0000-0000-0000D5040000}">
      <text>
        <r>
          <rPr>
            <b/>
            <sz val="9"/>
            <color indexed="81"/>
            <rFont val="Tahoma"/>
            <family val="2"/>
          </rPr>
          <t>Polanco Rodrigo:</t>
        </r>
        <r>
          <rPr>
            <sz val="9"/>
            <color indexed="81"/>
            <rFont val="Tahoma"/>
            <family val="2"/>
          </rPr>
          <t xml:space="preserve">
Art. 81.2</t>
        </r>
      </text>
    </comment>
    <comment ref="AV100" authorId="0" shapeId="0" xr:uid="{00000000-0006-0000-0000-0000D6040000}">
      <text>
        <r>
          <rPr>
            <b/>
            <sz val="9"/>
            <color rgb="FF000000"/>
            <rFont val="Tahoma"/>
            <family val="2"/>
          </rPr>
          <t>Polanco Rodrigo:</t>
        </r>
        <r>
          <rPr>
            <sz val="9"/>
            <color rgb="FF000000"/>
            <rFont val="Tahoma"/>
            <family val="2"/>
          </rPr>
          <t xml:space="preserve">
</t>
        </r>
        <r>
          <rPr>
            <sz val="9"/>
            <color rgb="FF000000"/>
            <rFont val="Tahoma"/>
            <family val="2"/>
          </rPr>
          <t>Art. 82:1 (cooperation(</t>
        </r>
      </text>
    </comment>
    <comment ref="AW100" authorId="0" shapeId="0" xr:uid="{00000000-0006-0000-0000-0000D7040000}">
      <text>
        <r>
          <rPr>
            <b/>
            <sz val="9"/>
            <color rgb="FF000000"/>
            <rFont val="Tahoma"/>
            <family val="2"/>
          </rPr>
          <t>Polanco Rodrigo:</t>
        </r>
        <r>
          <rPr>
            <sz val="9"/>
            <color rgb="FF000000"/>
            <rFont val="Tahoma"/>
            <family val="2"/>
          </rPr>
          <t xml:space="preserve">
</t>
        </r>
        <r>
          <rPr>
            <sz val="9"/>
            <color rgb="FF000000"/>
            <rFont val="Tahoma"/>
            <family val="2"/>
          </rPr>
          <t>Art. 82.2.f)</t>
        </r>
      </text>
    </comment>
    <comment ref="AY100" authorId="0" shapeId="0" xr:uid="{00000000-0006-0000-0000-0000D8040000}">
      <text>
        <r>
          <rPr>
            <b/>
            <sz val="9"/>
            <color indexed="81"/>
            <rFont val="Tahoma"/>
            <family val="2"/>
          </rPr>
          <t>Polanco Rodrigo:</t>
        </r>
        <r>
          <rPr>
            <sz val="9"/>
            <color indexed="81"/>
            <rFont val="Tahoma"/>
            <family val="2"/>
          </rPr>
          <t xml:space="preserve">
Art. 79</t>
        </r>
      </text>
    </comment>
    <comment ref="AZ100" authorId="0" shapeId="0" xr:uid="{00000000-0006-0000-0000-0000D9040000}">
      <text>
        <r>
          <rPr>
            <b/>
            <sz val="9"/>
            <color rgb="FF000000"/>
            <rFont val="Tahoma"/>
            <family val="2"/>
          </rPr>
          <t>Polanco Rodrigo:</t>
        </r>
        <r>
          <rPr>
            <sz val="9"/>
            <color rgb="FF000000"/>
            <rFont val="Tahoma"/>
            <family val="2"/>
          </rPr>
          <t xml:space="preserve">
</t>
        </r>
        <r>
          <rPr>
            <sz val="9"/>
            <color rgb="FF000000"/>
            <rFont val="Tahoma"/>
            <family val="2"/>
          </rPr>
          <t>Art. 78</t>
        </r>
      </text>
    </comment>
    <comment ref="BA100" authorId="0" shapeId="0" xr:uid="{00000000-0006-0000-0000-0000DA040000}">
      <text>
        <r>
          <rPr>
            <b/>
            <sz val="9"/>
            <color rgb="FF000000"/>
            <rFont val="Tahoma"/>
            <family val="2"/>
          </rPr>
          <t>Polanco Rodrigo:</t>
        </r>
        <r>
          <rPr>
            <sz val="9"/>
            <color rgb="FF000000"/>
            <rFont val="Tahoma"/>
            <family val="2"/>
          </rPr>
          <t xml:space="preserve">
</t>
        </r>
        <r>
          <rPr>
            <sz val="9"/>
            <color rgb="FF000000"/>
            <rFont val="Tahoma"/>
            <family val="2"/>
          </rPr>
          <t>Art. 82:4, regarding an international framework</t>
        </r>
      </text>
    </comment>
    <comment ref="BB100" authorId="0" shapeId="0" xr:uid="{00000000-0006-0000-0000-0000DB040000}">
      <text>
        <r>
          <rPr>
            <b/>
            <sz val="9"/>
            <color rgb="FF000000"/>
            <rFont val="Tahoma"/>
            <family val="2"/>
          </rPr>
          <t>Polanco Rodrigo:</t>
        </r>
        <r>
          <rPr>
            <sz val="9"/>
            <color rgb="FF000000"/>
            <rFont val="Tahoma"/>
            <family val="2"/>
          </rPr>
          <t xml:space="preserve">
</t>
        </r>
        <r>
          <rPr>
            <sz val="9"/>
            <color rgb="FF000000"/>
            <rFont val="Tahoma"/>
            <family val="2"/>
          </rPr>
          <t>Art. 82.2.e)</t>
        </r>
      </text>
    </comment>
    <comment ref="BC100" authorId="0" shapeId="0" xr:uid="{00000000-0006-0000-0000-0000DC040000}">
      <text>
        <r>
          <rPr>
            <b/>
            <sz val="9"/>
            <color rgb="FF000000"/>
            <rFont val="Tahoma"/>
            <family val="2"/>
          </rPr>
          <t>Polanco Rodrigo:</t>
        </r>
        <r>
          <rPr>
            <sz val="9"/>
            <color rgb="FF000000"/>
            <rFont val="Tahoma"/>
            <family val="2"/>
          </rPr>
          <t xml:space="preserve">
</t>
        </r>
        <r>
          <rPr>
            <sz val="9"/>
            <color rgb="FF000000"/>
            <rFont val="Tahoma"/>
            <family val="2"/>
          </rPr>
          <t xml:space="preserve">Art. 80
</t>
        </r>
        <r>
          <rPr>
            <sz val="9"/>
            <color rgb="FF000000"/>
            <rFont val="Tahoma"/>
            <family val="2"/>
          </rPr>
          <t xml:space="preserve">
</t>
        </r>
        <r>
          <rPr>
            <sz val="9"/>
            <color rgb="FF000000"/>
            <rFont val="Tahoma"/>
            <family val="2"/>
          </rPr>
          <t>Art. 82.2.c) - cooperation in consumer confidence in e-commerce</t>
        </r>
      </text>
    </comment>
    <comment ref="BD100" authorId="0" shapeId="0" xr:uid="{00000000-0006-0000-0000-0000DD040000}">
      <text>
        <r>
          <rPr>
            <b/>
            <sz val="9"/>
            <color indexed="81"/>
            <rFont val="Tahoma"/>
            <family val="2"/>
          </rPr>
          <t>Polanco Rodrigo:</t>
        </r>
        <r>
          <rPr>
            <sz val="9"/>
            <color indexed="81"/>
            <rFont val="Tahoma"/>
            <family val="2"/>
          </rPr>
          <t xml:space="preserve">
Art. 82.2(a), cooperation</t>
        </r>
      </text>
    </comment>
    <comment ref="BH100" authorId="0" shapeId="0" xr:uid="{00000000-0006-0000-0000-0000DE040000}">
      <text>
        <r>
          <rPr>
            <b/>
            <sz val="9"/>
            <color indexed="81"/>
            <rFont val="Tahoma"/>
            <family val="2"/>
          </rPr>
          <t>Polanco Rodrigo:</t>
        </r>
        <r>
          <rPr>
            <sz val="9"/>
            <color indexed="81"/>
            <rFont val="Tahoma"/>
            <family val="2"/>
          </rPr>
          <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t>
        </r>
      </text>
    </comment>
    <comment ref="BQ100" authorId="0" shapeId="0" xr:uid="{00000000-0006-0000-0000-0000DF040000}">
      <text>
        <r>
          <rPr>
            <b/>
            <sz val="9"/>
            <color indexed="81"/>
            <rFont val="Tahoma"/>
            <family val="2"/>
          </rPr>
          <t>Polanco Rodrigo:</t>
        </r>
        <r>
          <rPr>
            <sz val="9"/>
            <color indexed="81"/>
            <rFont val="Tahoma"/>
            <family val="2"/>
          </rPr>
          <t xml:space="preserve">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BR100" authorId="0" shapeId="0" xr:uid="{00000000-0006-0000-0000-0000E0040000}">
      <text>
        <r>
          <rPr>
            <b/>
            <sz val="9"/>
            <color indexed="81"/>
            <rFont val="Tahoma"/>
            <family val="2"/>
          </rPr>
          <t>Polanco Rodrigo:</t>
        </r>
        <r>
          <rPr>
            <sz val="9"/>
            <color indexed="81"/>
            <rFont val="Tahoma"/>
            <family val="2"/>
          </rPr>
          <t xml:space="preserve">
Art. 79:3 regarding paperless trade, 
In general, Art. 82</t>
        </r>
      </text>
    </comment>
    <comment ref="BS100" authorId="0" shapeId="0" xr:uid="{00000000-0006-0000-0000-0000E1040000}">
      <text>
        <r>
          <rPr>
            <b/>
            <sz val="9"/>
            <color indexed="81"/>
            <rFont val="Tahoma"/>
            <family val="2"/>
          </rPr>
          <t>Polanco Rodrigo:</t>
        </r>
        <r>
          <rPr>
            <sz val="9"/>
            <color indexed="81"/>
            <rFont val="Tahoma"/>
            <family val="2"/>
          </rPr>
          <t xml:space="preserve">
Art. 82:2(d), cooperation, Art. 76:1 cooperation regarding customs duties in the WTO</t>
        </r>
      </text>
    </comment>
    <comment ref="BW100" authorId="0" shapeId="0" xr:uid="{00000000-0006-0000-0000-0000E2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BX100" authorId="0" shapeId="0" xr:uid="{00000000-0006-0000-0000-0000E3040000}">
      <text>
        <r>
          <rPr>
            <b/>
            <sz val="9"/>
            <color indexed="81"/>
            <rFont val="Tahoma"/>
            <family val="2"/>
          </rPr>
          <t>Polanco Rodrigo:</t>
        </r>
        <r>
          <rPr>
            <sz val="9"/>
            <color indexed="81"/>
            <rFont val="Tahoma"/>
            <family val="2"/>
          </rPr>
          <t xml:space="preserve">
Art. 71.4
4. This Chapter shall not apply to:
(a) government procurement;
(b) subsidies as defined in the Agreement on Subsidies
and Countervailing Measures in Annex 1A to the WTO
Agreement; and
(c) taxation measures.
Art. 78:2 and 3 regarding electronic signatures</t>
        </r>
      </text>
    </comment>
    <comment ref="BY100" authorId="0" shapeId="0" xr:uid="{00000000-0006-0000-0000-0000E4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CC100" authorId="0" shapeId="0" xr:uid="{00000000-0006-0000-0000-0000E5040000}">
      <text>
        <r>
          <rPr>
            <b/>
            <sz val="9"/>
            <color indexed="81"/>
            <rFont val="Tahoma"/>
            <family val="2"/>
          </rPr>
          <t>Polanco Rodrigo:</t>
        </r>
        <r>
          <rPr>
            <sz val="9"/>
            <color indexed="81"/>
            <rFont val="Tahoma"/>
            <family val="2"/>
          </rPr>
          <t xml:space="preserve">
Art. 73:1 regarding non-discrimination of digital products, 
Art. 75: regarding market access</t>
        </r>
      </text>
    </comment>
    <comment ref="CL100" authorId="0" shapeId="0" xr:uid="{00000000-0006-0000-0000-0000E604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Annex VI
</t>
        </r>
        <r>
          <rPr>
            <b/>
            <sz val="9"/>
            <color rgb="FF000000"/>
            <rFont val="Tahoma"/>
            <family val="2"/>
          </rPr>
          <t xml:space="preserve">Referred to in Chapter 6
</t>
        </r>
        <r>
          <rPr>
            <b/>
            <sz val="9"/>
            <color rgb="FF000000"/>
            <rFont val="Tahoma"/>
            <family val="2"/>
          </rPr>
          <t xml:space="preserve">Financial Services
</t>
        </r>
        <r>
          <rPr>
            <b/>
            <sz val="9"/>
            <color rgb="FF000000"/>
            <rFont val="Tahoma"/>
            <family val="2"/>
          </rPr>
          <t xml:space="preserve">
</t>
        </r>
        <r>
          <rPr>
            <b/>
            <sz val="9"/>
            <color rgb="FF000000"/>
            <rFont val="Tahoma"/>
            <family val="2"/>
          </rPr>
          <t>Article I.2</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“financial service” means any service of a
</t>
        </r>
        <r>
          <rPr>
            <sz val="9"/>
            <color rgb="FF000000"/>
            <rFont val="Tahoma"/>
            <family val="2"/>
          </rPr>
          <t xml:space="preserve">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t>
        </r>
        <r>
          <rPr>
            <sz val="9"/>
            <color rgb="FF000000"/>
            <rFont val="Tahoma"/>
            <family val="2"/>
          </rPr>
          <t xml:space="preserve">and all banking and other financial services
</t>
        </r>
        <r>
          <rPr>
            <sz val="9"/>
            <color rgb="FF000000"/>
            <rFont val="Tahoma"/>
            <family val="2"/>
          </rPr>
          <t xml:space="preserve">(excluding insurance). Financial services
</t>
        </r>
        <r>
          <rPr>
            <sz val="9"/>
            <color rgb="FF000000"/>
            <rFont val="Tahoma"/>
            <family val="2"/>
          </rPr>
          <t xml:space="preserve">include the following activities:
</t>
        </r>
        <r>
          <rPr>
            <sz val="9"/>
            <color rgb="FF000000"/>
            <rFont val="Tahoma"/>
            <family val="2"/>
          </rPr>
          <t xml:space="preserve">(O) Provision and transfer of financial
</t>
        </r>
        <r>
          <rPr>
            <sz val="9"/>
            <color rgb="FF000000"/>
            <rFont val="Tahoma"/>
            <family val="2"/>
          </rPr>
          <t xml:space="preserve">information, and financial data processing
</t>
        </r>
        <r>
          <rPr>
            <sz val="9"/>
            <color rgb="FF000000"/>
            <rFont val="Tahoma"/>
            <family val="2"/>
          </rPr>
          <t xml:space="preserve">and related software by suppliers of other
</t>
        </r>
        <r>
          <rPr>
            <sz val="9"/>
            <color rgb="FF000000"/>
            <rFont val="Tahoma"/>
            <family val="2"/>
          </rPr>
          <t>financial services;</t>
        </r>
      </text>
    </comment>
    <comment ref="CP100" authorId="0" shapeId="0" xr:uid="{00000000-0006-0000-0000-0000E7040000}">
      <text>
        <r>
          <rPr>
            <b/>
            <sz val="9"/>
            <color indexed="81"/>
            <rFont val="Tahoma"/>
            <family val="2"/>
          </rPr>
          <t xml:space="preserve">Polanco Rodrigo:
Annex VII
Referred to in Chapter 6
Telecommunications Services
Article I
Scope and Definitions
2. For the purposes of this Annex:
</t>
        </r>
        <r>
          <rPr>
            <sz val="9"/>
            <color indexed="81"/>
            <rFont val="Tahoma"/>
            <family val="2"/>
          </rPr>
          <t xml:space="preserve">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CR100" authorId="0" shapeId="0" xr:uid="{00000000-0006-0000-0000-0000E8040000}">
      <text>
        <r>
          <rPr>
            <b/>
            <sz val="9"/>
            <color indexed="81"/>
            <rFont val="Tahoma"/>
            <family val="2"/>
          </rPr>
          <t>Polanco Rodrigo:</t>
        </r>
        <r>
          <rPr>
            <sz val="9"/>
            <color indexed="81"/>
            <rFont val="Tahoma"/>
            <family val="2"/>
          </rPr>
          <t xml:space="preserve">
Appendix 2
List of Reservations of Switzerland
Several limitations to NT and Market Access</t>
        </r>
      </text>
    </comment>
    <comment ref="CS100" authorId="0" shapeId="0" xr:uid="{00000000-0006-0000-0000-0000E9040000}">
      <text>
        <r>
          <rPr>
            <b/>
            <sz val="9"/>
            <color indexed="81"/>
            <rFont val="Tahoma"/>
            <family val="2"/>
          </rPr>
          <t>Polanco Rodrigo:</t>
        </r>
        <r>
          <rPr>
            <sz val="9"/>
            <color indexed="81"/>
            <rFont val="Tahoma"/>
            <family val="2"/>
          </rPr>
          <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CU100" authorId="1" shapeId="0" xr:uid="{00000000-0006-0000-0000-0000EA040000}">
      <text>
        <r>
          <rPr>
            <b/>
            <sz val="9"/>
            <color rgb="FF000000"/>
            <rFont val="Segoe UI"/>
            <family val="2"/>
          </rPr>
          <t>Rahel Schär:</t>
        </r>
        <r>
          <rPr>
            <sz val="9"/>
            <color rgb="FF000000"/>
            <rFont val="Segoe UI"/>
            <family val="2"/>
          </rPr>
          <t xml:space="preserve">
</t>
        </r>
        <r>
          <rPr>
            <sz val="9"/>
            <color rgb="FF000000"/>
            <rFont val="Segoe UI"/>
            <family val="2"/>
          </rPr>
          <t>Art. 107:3(n) and (o)</t>
        </r>
      </text>
    </comment>
    <comment ref="CV100" authorId="1" shapeId="0" xr:uid="{00000000-0006-0000-0000-0000EB040000}">
      <text>
        <r>
          <rPr>
            <b/>
            <sz val="9"/>
            <color rgb="FF000000"/>
            <rFont val="Segoe UI"/>
            <family val="2"/>
          </rPr>
          <t>Rahel Schär:</t>
        </r>
        <r>
          <rPr>
            <sz val="9"/>
            <color rgb="FF000000"/>
            <rFont val="Segoe UI"/>
            <family val="2"/>
          </rPr>
          <t xml:space="preserve">
</t>
        </r>
        <r>
          <rPr>
            <sz val="9"/>
            <color rgb="FF000000"/>
            <rFont val="Segoe UI"/>
            <family val="2"/>
          </rPr>
          <t>Art. 107:3 and 4</t>
        </r>
      </text>
    </comment>
    <comment ref="CW100" authorId="1" shapeId="0" xr:uid="{00000000-0006-0000-0000-0000EC040000}">
      <text>
        <r>
          <rPr>
            <b/>
            <sz val="9"/>
            <color indexed="81"/>
            <rFont val="Segoe UI"/>
            <family val="2"/>
          </rPr>
          <t>Rahel Schär:</t>
        </r>
        <r>
          <rPr>
            <sz val="9"/>
            <color indexed="81"/>
            <rFont val="Segoe UI"/>
            <family val="2"/>
          </rPr>
          <t xml:space="preserve">
Art. 107:3(a)</t>
        </r>
      </text>
    </comment>
    <comment ref="CX100" authorId="1" shapeId="0" xr:uid="{00000000-0006-0000-0000-0000ED040000}">
      <text>
        <r>
          <rPr>
            <b/>
            <sz val="9"/>
            <color indexed="81"/>
            <rFont val="Segoe UI"/>
            <family val="2"/>
          </rPr>
          <t>Rahel Schär:</t>
        </r>
        <r>
          <rPr>
            <sz val="9"/>
            <color indexed="81"/>
            <rFont val="Segoe UI"/>
            <family val="2"/>
          </rPr>
          <t xml:space="preserve">
Art. 114:8-10, 50 years, one or two others have also 50 years, but no comment</t>
        </r>
      </text>
    </comment>
    <comment ref="CY100" authorId="2" shapeId="0" xr:uid="{00000000-0006-0000-0000-0000EE040000}">
      <text>
        <r>
          <rPr>
            <b/>
            <sz val="9"/>
            <color indexed="81"/>
            <rFont val="Segoe UI"/>
            <family val="2"/>
          </rPr>
          <t>Schär Rahel:</t>
        </r>
        <r>
          <rPr>
            <sz val="9"/>
            <color indexed="81"/>
            <rFont val="Segoe UI"/>
            <family val="2"/>
          </rPr>
          <t xml:space="preserve">
Art. 114:4 for visual performancess, Art. 114:11</t>
        </r>
      </text>
    </comment>
    <comment ref="DG100" authorId="1" shapeId="0" xr:uid="{00000000-0006-0000-0000-0000EF040000}">
      <text>
        <r>
          <rPr>
            <b/>
            <sz val="9"/>
            <color indexed="81"/>
            <rFont val="Segoe UI"/>
            <family val="2"/>
          </rPr>
          <t>Rahel Schär:</t>
        </r>
        <r>
          <rPr>
            <sz val="9"/>
            <color indexed="81"/>
            <rFont val="Segoe UI"/>
            <family val="2"/>
          </rPr>
          <t xml:space="preserve">
Art. 126, limitations on liability</t>
        </r>
      </text>
    </comment>
    <comment ref="DH100" authorId="1" shapeId="0" xr:uid="{00000000-0006-0000-0000-0000F0040000}">
      <text>
        <r>
          <rPr>
            <b/>
            <sz val="9"/>
            <color indexed="81"/>
            <rFont val="Segoe UI"/>
            <family val="2"/>
          </rPr>
          <t>Rahel Schär:</t>
        </r>
        <r>
          <rPr>
            <sz val="9"/>
            <color indexed="81"/>
            <rFont val="Segoe UI"/>
            <family val="2"/>
          </rPr>
          <t xml:space="preserve">
Art. 126, limitations on liability</t>
        </r>
      </text>
    </comment>
    <comment ref="DJ100" authorId="2" shapeId="0" xr:uid="{00000000-0006-0000-0000-0000F1040000}">
      <text>
        <r>
          <rPr>
            <b/>
            <sz val="9"/>
            <color indexed="81"/>
            <rFont val="Segoe UI"/>
            <family val="2"/>
          </rPr>
          <t>Schär Rahel:</t>
        </r>
        <r>
          <rPr>
            <sz val="9"/>
            <color indexed="81"/>
            <rFont val="Segoe UI"/>
            <family val="2"/>
          </rPr>
          <t xml:space="preserve">
Art. 112</t>
        </r>
      </text>
    </comment>
    <comment ref="DL100" authorId="2" shapeId="0" xr:uid="{00000000-0006-0000-0000-0000F2040000}">
      <text>
        <r>
          <rPr>
            <b/>
            <sz val="9"/>
            <color indexed="81"/>
            <rFont val="Segoe UI"/>
            <family val="2"/>
          </rPr>
          <t>Schär Rahel:</t>
        </r>
        <r>
          <rPr>
            <sz val="9"/>
            <color indexed="81"/>
            <rFont val="Segoe UI"/>
            <family val="2"/>
          </rPr>
          <t xml:space="preserve">
Art. 114:3 for broadcasting organisations</t>
        </r>
      </text>
    </comment>
    <comment ref="DM100" authorId="2" shapeId="0" xr:uid="{00000000-0006-0000-0000-0000F3040000}">
      <text>
        <r>
          <rPr>
            <b/>
            <sz val="9"/>
            <color indexed="81"/>
            <rFont val="Segoe UI"/>
            <family val="2"/>
          </rPr>
          <t>Schär Rahel:</t>
        </r>
        <r>
          <rPr>
            <sz val="9"/>
            <color indexed="81"/>
            <rFont val="Segoe UI"/>
            <family val="2"/>
          </rPr>
          <t xml:space="preserve">
Art. 114:3 for broadcasting organisations</t>
        </r>
      </text>
    </comment>
    <comment ref="DN100" authorId="2" shapeId="0" xr:uid="{00000000-0006-0000-0000-0000F4040000}">
      <text>
        <r>
          <rPr>
            <b/>
            <sz val="9"/>
            <color indexed="81"/>
            <rFont val="Segoe UI"/>
            <family val="2"/>
          </rPr>
          <t>Schär Rahel:</t>
        </r>
        <r>
          <rPr>
            <sz val="9"/>
            <color indexed="81"/>
            <rFont val="Segoe UI"/>
            <family val="2"/>
          </rPr>
          <t xml:space="preserve">
Art. 114:3 for broadcasting organisations</t>
        </r>
      </text>
    </comment>
    <comment ref="DU100" authorId="0" shapeId="0" xr:uid="{00000000-0006-0000-0000-0000F5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AG101" authorId="0" shapeId="0" xr:uid="{00000000-0006-0000-0000-0000F6040000}">
      <text>
        <r>
          <rPr>
            <b/>
            <sz val="9"/>
            <color rgb="FF000000"/>
            <rFont val="Tahoma"/>
            <family val="2"/>
          </rPr>
          <t>Polanco Rodrigo:</t>
        </r>
        <r>
          <rPr>
            <sz val="9"/>
            <color rgb="FF000000"/>
            <rFont val="Tahoma"/>
            <family val="2"/>
          </rPr>
          <t xml:space="preserve">
</t>
        </r>
        <r>
          <rPr>
            <sz val="9"/>
            <color rgb="FF000000"/>
            <rFont val="Tahoma"/>
            <family val="2"/>
          </rPr>
          <t xml:space="preserve">Ch. 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Telecommunications
</t>
        </r>
        <r>
          <rPr>
            <sz val="9"/>
            <color rgb="FF000000"/>
            <rFont val="Tahoma"/>
            <family val="2"/>
          </rPr>
          <t xml:space="preserve">
</t>
        </r>
      </text>
    </comment>
    <comment ref="AH101" authorId="0" shapeId="0" xr:uid="{00000000-0006-0000-0000-0000F7040000}">
      <text>
        <r>
          <rPr>
            <b/>
            <sz val="9"/>
            <color rgb="FF000000"/>
            <rFont val="Tahoma"/>
            <family val="2"/>
          </rPr>
          <t>Polanco Rodrigo:</t>
        </r>
        <r>
          <rPr>
            <sz val="9"/>
            <color rgb="FF000000"/>
            <rFont val="Tahoma"/>
            <family val="2"/>
          </rPr>
          <t xml:space="preserve">
</t>
        </r>
        <r>
          <rPr>
            <sz val="9"/>
            <color rgb="FF000000"/>
            <rFont val="Tahoma"/>
            <family val="2"/>
          </rPr>
          <t xml:space="preserve">Ch.8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Financial Services
</t>
        </r>
        <r>
          <rPr>
            <sz val="9"/>
            <color rgb="FF000000"/>
            <rFont val="Tahoma"/>
            <family val="2"/>
          </rPr>
          <t xml:space="preserve">
</t>
        </r>
      </text>
    </comment>
    <comment ref="AN101" authorId="0" shapeId="0" xr:uid="{00000000-0006-0000-0000-0000F8040000}">
      <text>
        <r>
          <rPr>
            <b/>
            <sz val="9"/>
            <color rgb="FF000000"/>
            <rFont val="Tahoma"/>
            <family val="2"/>
          </rPr>
          <t>Polanco Rodrigo:</t>
        </r>
        <r>
          <rPr>
            <sz val="9"/>
            <color rgb="FF000000"/>
            <rFont val="Tahoma"/>
            <family val="2"/>
          </rPr>
          <t xml:space="preserve">
</t>
        </r>
        <r>
          <rPr>
            <sz val="9"/>
            <color rgb="FF000000"/>
            <rFont val="Tahoma"/>
            <family val="2"/>
          </rPr>
          <t>non-application of dispute settlement (Chapt. 10 Art. 10)</t>
        </r>
      </text>
    </comment>
    <comment ref="AO101" authorId="0" shapeId="0" xr:uid="{00000000-0006-0000-0000-0000F9040000}">
      <text>
        <r>
          <rPr>
            <b/>
            <sz val="9"/>
            <color rgb="FF000000"/>
            <rFont val="Tahoma"/>
            <family val="2"/>
          </rPr>
          <t>Polanco Rodrigo:</t>
        </r>
        <r>
          <rPr>
            <sz val="9"/>
            <color rgb="FF000000"/>
            <rFont val="Tahoma"/>
            <family val="2"/>
          </rPr>
          <t xml:space="preserve">
</t>
        </r>
        <r>
          <rPr>
            <sz val="9"/>
            <color rgb="FF000000"/>
            <rFont val="Tahoma"/>
            <family val="2"/>
          </rPr>
          <t>chapt. 10 Art. 4</t>
        </r>
      </text>
    </comment>
    <comment ref="AS101" authorId="0" shapeId="0" xr:uid="{00000000-0006-0000-0000-0000FA040000}">
      <text>
        <r>
          <rPr>
            <b/>
            <sz val="9"/>
            <color rgb="FF000000"/>
            <rFont val="Tahoma"/>
            <family val="2"/>
          </rPr>
          <t>Polanco Rodrigo:</t>
        </r>
        <r>
          <rPr>
            <sz val="9"/>
            <color rgb="FF000000"/>
            <rFont val="Tahoma"/>
            <family val="2"/>
          </rPr>
          <t xml:space="preserve">
</t>
        </r>
        <r>
          <rPr>
            <sz val="9"/>
            <color rgb="FF000000"/>
            <rFont val="Tahoma"/>
            <family val="2"/>
          </rPr>
          <t>Chapt. 10 Art. 3</t>
        </r>
      </text>
    </comment>
    <comment ref="AT101" authorId="0" shapeId="0" xr:uid="{00000000-0006-0000-0000-0000FB040000}">
      <text>
        <r>
          <rPr>
            <b/>
            <sz val="9"/>
            <color rgb="FF000000"/>
            <rFont val="Tahoma"/>
            <family val="2"/>
          </rPr>
          <t>Polanco Rodrigo:</t>
        </r>
        <r>
          <rPr>
            <sz val="9"/>
            <color rgb="FF000000"/>
            <rFont val="Tahoma"/>
            <family val="2"/>
          </rPr>
          <t xml:space="preserve">
</t>
        </r>
        <r>
          <rPr>
            <sz val="9"/>
            <color rgb="FF000000"/>
            <rFont val="Tahoma"/>
            <family val="2"/>
          </rPr>
          <t>Ch. 10, Art. 9.1.(g) cooperation</t>
        </r>
      </text>
    </comment>
    <comment ref="AU101" authorId="0" shapeId="0" xr:uid="{00000000-0006-0000-0000-0000FC040000}">
      <text>
        <r>
          <rPr>
            <b/>
            <sz val="9"/>
            <color rgb="FF000000"/>
            <rFont val="Tahoma"/>
            <family val="2"/>
          </rPr>
          <t>Polanco Rodrigo:</t>
        </r>
        <r>
          <rPr>
            <sz val="9"/>
            <color rgb="FF000000"/>
            <rFont val="Tahoma"/>
            <family val="2"/>
          </rPr>
          <t xml:space="preserve">
</t>
        </r>
        <r>
          <rPr>
            <sz val="9"/>
            <color rgb="FF000000"/>
            <rFont val="Tahoma"/>
            <family val="2"/>
          </rPr>
          <t>Art. 9.1(d) cooperation</t>
        </r>
      </text>
    </comment>
    <comment ref="AV101" authorId="0" shapeId="0" xr:uid="{00000000-0006-0000-0000-0000FD040000}">
      <text>
        <r>
          <rPr>
            <b/>
            <sz val="9"/>
            <color rgb="FF000000"/>
            <rFont val="Tahoma"/>
            <family val="2"/>
          </rPr>
          <t>Polanco Rodrigo:</t>
        </r>
        <r>
          <rPr>
            <sz val="9"/>
            <color rgb="FF000000"/>
            <rFont val="Tahoma"/>
            <family val="2"/>
          </rPr>
          <t xml:space="preserve">
</t>
        </r>
        <r>
          <rPr>
            <sz val="9"/>
            <color rgb="FF000000"/>
            <rFont val="Tahoma"/>
            <family val="2"/>
          </rPr>
          <t>Chapt. 10 Art. 9:1(b), cooperation</t>
        </r>
      </text>
    </comment>
    <comment ref="AY101" authorId="0" shapeId="0" xr:uid="{00000000-0006-0000-0000-0000FE040000}">
      <text>
        <r>
          <rPr>
            <b/>
            <sz val="9"/>
            <color rgb="FF000000"/>
            <rFont val="Tahoma"/>
            <family val="2"/>
          </rPr>
          <t>Polanco Rodrigo:</t>
        </r>
        <r>
          <rPr>
            <sz val="9"/>
            <color rgb="FF000000"/>
            <rFont val="Tahoma"/>
            <family val="2"/>
          </rPr>
          <t xml:space="preserve">
</t>
        </r>
        <r>
          <rPr>
            <sz val="9"/>
            <color rgb="FF000000"/>
            <rFont val="Tahoma"/>
            <family val="2"/>
          </rPr>
          <t>Chapt. 10 Art. 8, Chapt. 10 art. 9:1(a), cooperation</t>
        </r>
      </text>
    </comment>
    <comment ref="AZ101" authorId="0" shapeId="0" xr:uid="{00000000-0006-0000-0000-0000FF040000}">
      <text>
        <r>
          <rPr>
            <b/>
            <sz val="9"/>
            <color rgb="FF000000"/>
            <rFont val="Tahoma"/>
            <family val="2"/>
          </rPr>
          <t>Polanco Rodrigo:</t>
        </r>
        <r>
          <rPr>
            <sz val="9"/>
            <color rgb="FF000000"/>
            <rFont val="Tahoma"/>
            <family val="2"/>
          </rPr>
          <t xml:space="preserve">
</t>
        </r>
        <r>
          <rPr>
            <sz val="9"/>
            <color rgb="FF000000"/>
            <rFont val="Tahoma"/>
            <family val="2"/>
          </rPr>
          <t>Chapt. 10 Art. 5</t>
        </r>
      </text>
    </comment>
    <comment ref="BA101" authorId="0" shapeId="0" xr:uid="{00000000-0006-0000-0000-000000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9:1(h), cooperation (soft)
</t>
        </r>
        <r>
          <rPr>
            <sz val="9"/>
            <color rgb="FF000000"/>
            <rFont val="Tahoma"/>
            <family val="2"/>
          </rPr>
          <t xml:space="preserve">
</t>
        </r>
        <r>
          <rPr>
            <sz val="9"/>
            <color rgb="FF000000"/>
            <rFont val="Tahoma"/>
            <family val="2"/>
          </rPr>
          <t>Ch. 10, Art. 7.3 - online data protection</t>
        </r>
      </text>
    </comment>
    <comment ref="BB101" authorId="0" shapeId="0" xr:uid="{00000000-0006-0000-0000-000001050000}">
      <text>
        <r>
          <rPr>
            <b/>
            <sz val="9"/>
            <color indexed="81"/>
            <rFont val="Tahoma"/>
            <family val="2"/>
          </rPr>
          <t>Polanco Rodrigo:</t>
        </r>
        <r>
          <rPr>
            <sz val="9"/>
            <color indexed="81"/>
            <rFont val="Tahoma"/>
            <family val="2"/>
          </rPr>
          <t xml:space="preserve">
Ch. 10, Art. 9.1.c - cooperation</t>
        </r>
      </text>
    </comment>
    <comment ref="BC101" authorId="0" shapeId="0" xr:uid="{00000000-0006-0000-0000-000002050000}">
      <text>
        <r>
          <rPr>
            <b/>
            <sz val="9"/>
            <color indexed="81"/>
            <rFont val="Tahoma"/>
            <family val="2"/>
          </rPr>
          <t>Polanco Rodrigo:</t>
        </r>
        <r>
          <rPr>
            <sz val="9"/>
            <color indexed="81"/>
            <rFont val="Tahoma"/>
            <family val="2"/>
          </rPr>
          <t xml:space="preserve">
Chapt.10 Art. 6 , Art. 9:1(c), cooperation,  Art. 9:1(f), cooperation</t>
        </r>
      </text>
    </comment>
    <comment ref="BD101" authorId="0" shapeId="0" xr:uid="{00000000-0006-0000-0000-000003050000}">
      <text>
        <r>
          <rPr>
            <b/>
            <sz val="9"/>
            <color indexed="81"/>
            <rFont val="Tahoma"/>
            <family val="2"/>
          </rPr>
          <t>Polanco Rodrigo:</t>
        </r>
        <r>
          <rPr>
            <sz val="9"/>
            <color indexed="81"/>
            <rFont val="Tahoma"/>
            <family val="2"/>
          </rPr>
          <t xml:space="preserve">
Art. 9.1(c), cooperation</t>
        </r>
      </text>
    </comment>
    <comment ref="BF101" authorId="0" shapeId="0" xr:uid="{00000000-0006-0000-0000-000004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G101" authorId="0" shapeId="0" xr:uid="{00000000-0006-0000-0000-000005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t>
        </r>
      </text>
    </comment>
    <comment ref="BH101" authorId="0" shapeId="0" xr:uid="{00000000-0006-0000-0000-000006050000}">
      <text>
        <r>
          <rPr>
            <b/>
            <sz val="9"/>
            <color indexed="81"/>
            <rFont val="Tahoma"/>
            <family val="2"/>
          </rPr>
          <t>Polanco Rodrigo:</t>
        </r>
        <r>
          <rPr>
            <sz val="9"/>
            <color indexed="81"/>
            <rFont val="Tahoma"/>
            <family val="2"/>
          </rPr>
          <t xml:space="preserve">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Q101" authorId="0" shapeId="0" xr:uid="{00000000-0006-0000-0000-000007050000}">
      <text>
        <r>
          <rPr>
            <b/>
            <sz val="9"/>
            <color indexed="81"/>
            <rFont val="Tahoma"/>
            <family val="2"/>
          </rPr>
          <t>Polanco Rodrigo:</t>
        </r>
        <r>
          <rPr>
            <sz val="9"/>
            <color indexed="81"/>
            <rFont val="Tahoma"/>
            <family val="2"/>
          </rPr>
          <t xml:space="preserve">
Chapt. 10 Art. 9:1(c), cooperation</t>
        </r>
      </text>
    </comment>
    <comment ref="BR101" authorId="0" shapeId="0" xr:uid="{00000000-0006-0000-0000-000008050000}">
      <text>
        <r>
          <rPr>
            <b/>
            <sz val="9"/>
            <color indexed="81"/>
            <rFont val="Tahoma"/>
            <family val="2"/>
          </rPr>
          <t>Polanco Rodrigo:</t>
        </r>
        <r>
          <rPr>
            <sz val="9"/>
            <color indexed="81"/>
            <rFont val="Tahoma"/>
            <family val="2"/>
          </rPr>
          <t xml:space="preserve">
chapt. 10 Art. 1(b), chapt. 10 Art. 9</t>
        </r>
      </text>
    </comment>
    <comment ref="BS101" authorId="0" shapeId="0" xr:uid="{00000000-0006-0000-0000-000009050000}">
      <text>
        <r>
          <rPr>
            <b/>
            <sz val="9"/>
            <color indexed="81"/>
            <rFont val="Tahoma"/>
            <family val="2"/>
          </rPr>
          <t>Polanco Rodrigo:</t>
        </r>
        <r>
          <rPr>
            <sz val="9"/>
            <color indexed="81"/>
            <rFont val="Tahoma"/>
            <family val="2"/>
          </rPr>
          <t xml:space="preserve">
chapt. 10 Art. 9:1(c), cooperation</t>
        </r>
      </text>
    </comment>
    <comment ref="BW101" authorId="0" shapeId="0" xr:uid="{00000000-0006-0000-0000-00000A050000}">
      <text>
        <r>
          <rPr>
            <b/>
            <sz val="9"/>
            <color indexed="81"/>
            <rFont val="Tahoma"/>
            <family val="2"/>
          </rPr>
          <t>Polanco Rodrigo:</t>
        </r>
        <r>
          <rPr>
            <sz val="9"/>
            <color indexed="81"/>
            <rFont val="Tahoma"/>
            <family val="2"/>
          </rPr>
          <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r>
      </text>
    </comment>
    <comment ref="BX101" authorId="0" shapeId="0" xr:uid="{00000000-0006-0000-0000-00000B050000}">
      <text>
        <r>
          <rPr>
            <b/>
            <sz val="9"/>
            <color indexed="81"/>
            <rFont val="Tahoma"/>
            <family val="2"/>
          </rPr>
          <t>Polanco Rodrigo:</t>
        </r>
        <r>
          <rPr>
            <sz val="9"/>
            <color indexed="81"/>
            <rFont val="Tahoma"/>
            <family val="2"/>
          </rPr>
          <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t>
        </r>
      </text>
    </comment>
    <comment ref="BY101" authorId="0" shapeId="0" xr:uid="{00000000-0006-0000-0000-00000C050000}">
      <text>
        <r>
          <rPr>
            <b/>
            <sz val="9"/>
            <color indexed="81"/>
            <rFont val="Tahoma"/>
            <family val="2"/>
          </rPr>
          <t>Polanco Rodrigo:</t>
        </r>
        <r>
          <rPr>
            <sz val="9"/>
            <color indexed="81"/>
            <rFont val="Tahoma"/>
            <family val="2"/>
          </rPr>
          <t xml:space="preserve">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t>
        </r>
      </text>
    </comment>
    <comment ref="CL101" authorId="0" shapeId="0" xr:uid="{00000000-0006-0000-0000-00000D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P101" authorId="0" shapeId="0" xr:uid="{00000000-0006-0000-0000-00000E050000}">
      <text>
        <r>
          <rPr>
            <b/>
            <sz val="9"/>
            <color indexed="81"/>
            <rFont val="Tahoma"/>
            <family val="2"/>
          </rPr>
          <t>Polanco Rodrigo:</t>
        </r>
        <r>
          <rPr>
            <sz val="9"/>
            <color indexed="81"/>
            <rFont val="Tahoma"/>
            <family val="2"/>
          </rPr>
          <t xml:space="preserve">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t>
        </r>
      </text>
    </comment>
    <comment ref="CS101" authorId="0" shapeId="0" xr:uid="{00000000-0006-0000-0000-00000F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U101" authorId="2" shapeId="0" xr:uid="{00000000-0006-0000-0000-000010050000}">
      <text>
        <r>
          <rPr>
            <b/>
            <sz val="9"/>
            <color indexed="81"/>
            <rFont val="Segoe UI"/>
            <family val="2"/>
          </rPr>
          <t>Schär Rahel:</t>
        </r>
        <r>
          <rPr>
            <sz val="9"/>
            <color indexed="81"/>
            <rFont val="Segoe UI"/>
            <family val="2"/>
          </rPr>
          <t xml:space="preserve">
Chapt. 13 Art. 9:7, cooperation</t>
        </r>
      </text>
    </comment>
    <comment ref="CV101" authorId="2" shapeId="0" xr:uid="{00000000-0006-0000-0000-000011050000}">
      <text>
        <r>
          <rPr>
            <b/>
            <sz val="9"/>
            <color indexed="81"/>
            <rFont val="Segoe UI"/>
            <family val="2"/>
          </rPr>
          <t>Schär Rahel:</t>
        </r>
        <r>
          <rPr>
            <sz val="9"/>
            <color indexed="81"/>
            <rFont val="Segoe UI"/>
            <family val="2"/>
          </rPr>
          <t xml:space="preserve">
Chapt. 13 Art. 9:7, cooperation</t>
        </r>
      </text>
    </comment>
    <comment ref="CW101" authorId="2" shapeId="0" xr:uid="{00000000-0006-0000-0000-000012050000}">
      <text>
        <r>
          <rPr>
            <b/>
            <sz val="9"/>
            <color indexed="81"/>
            <rFont val="Segoe UI"/>
            <family val="2"/>
          </rPr>
          <t>Schär Rahel:</t>
        </r>
        <r>
          <rPr>
            <sz val="9"/>
            <color indexed="81"/>
            <rFont val="Segoe UI"/>
            <family val="2"/>
          </rPr>
          <t xml:space="preserve">
Chapt. 13 Art. 3</t>
        </r>
      </text>
    </comment>
    <comment ref="DA101" authorId="2" shapeId="0" xr:uid="{00000000-0006-0000-0000-000013050000}">
      <text>
        <r>
          <rPr>
            <b/>
            <sz val="9"/>
            <color indexed="81"/>
            <rFont val="Segoe UI"/>
            <family val="2"/>
          </rPr>
          <t>Schär Rahel:</t>
        </r>
        <r>
          <rPr>
            <sz val="9"/>
            <color indexed="81"/>
            <rFont val="Segoe UI"/>
            <family val="2"/>
          </rPr>
          <t xml:space="preserve">
Ch. 13, Art. 5:2(b)</t>
        </r>
      </text>
    </comment>
    <comment ref="DE101" authorId="2" shapeId="0" xr:uid="{00000000-0006-0000-0000-000014050000}">
      <text>
        <r>
          <rPr>
            <b/>
            <sz val="9"/>
            <color indexed="81"/>
            <rFont val="Segoe UI"/>
            <family val="2"/>
          </rPr>
          <t>Schär Rahel:</t>
        </r>
        <r>
          <rPr>
            <sz val="9"/>
            <color indexed="81"/>
            <rFont val="Segoe UI"/>
            <family val="2"/>
          </rPr>
          <t xml:space="preserve">
Chapt. 13 Art. 6</t>
        </r>
      </text>
    </comment>
    <comment ref="DJ101" authorId="2" shapeId="0" xr:uid="{00000000-0006-0000-0000-000015050000}">
      <text>
        <r>
          <rPr>
            <b/>
            <sz val="9"/>
            <color indexed="81"/>
            <rFont val="Segoe UI"/>
            <family val="2"/>
          </rPr>
          <t>Schär Rahel:</t>
        </r>
        <r>
          <rPr>
            <sz val="9"/>
            <color indexed="81"/>
            <rFont val="Segoe UI"/>
            <family val="2"/>
          </rPr>
          <t xml:space="preserve">
Chapt. 13 Art. 9:4</t>
        </r>
      </text>
    </comment>
    <comment ref="DK101" authorId="2" shapeId="0" xr:uid="{00000000-0006-0000-0000-000016050000}">
      <text>
        <r>
          <rPr>
            <b/>
            <sz val="9"/>
            <color indexed="81"/>
            <rFont val="Segoe UI"/>
            <family val="2"/>
          </rPr>
          <t>Schär Rahel:</t>
        </r>
        <r>
          <rPr>
            <sz val="9"/>
            <color indexed="81"/>
            <rFont val="Segoe UI"/>
            <family val="2"/>
          </rPr>
          <t xml:space="preserve">
Art. 10:2</t>
        </r>
      </text>
    </comment>
    <comment ref="DM101" authorId="2" shapeId="0" xr:uid="{00000000-0006-0000-0000-000017050000}">
      <text>
        <r>
          <rPr>
            <b/>
            <sz val="9"/>
            <color indexed="81"/>
            <rFont val="Segoe UI"/>
            <family val="2"/>
          </rPr>
          <t>Schär Rahel:</t>
        </r>
        <r>
          <rPr>
            <sz val="9"/>
            <color indexed="81"/>
            <rFont val="Segoe UI"/>
            <family val="2"/>
          </rPr>
          <t xml:space="preserve">
Art. 5:1(a) and Art. 5:2(a) </t>
        </r>
      </text>
    </comment>
    <comment ref="CW102" authorId="2" shapeId="0" xr:uid="{00000000-0006-0000-0000-000018050000}">
      <text>
        <r>
          <rPr>
            <b/>
            <sz val="9"/>
            <color indexed="81"/>
            <rFont val="Segoe UI"/>
            <family val="2"/>
          </rPr>
          <t>Schär Rahel:</t>
        </r>
        <r>
          <rPr>
            <sz val="9"/>
            <color indexed="81"/>
            <rFont val="Segoe UI"/>
            <family val="2"/>
          </rPr>
          <t xml:space="preserve">
Art. 144:3</t>
        </r>
      </text>
    </comment>
    <comment ref="CZ102" authorId="2" shapeId="0" xr:uid="{00000000-0006-0000-0000-000019050000}">
      <text>
        <r>
          <rPr>
            <b/>
            <sz val="9"/>
            <color indexed="81"/>
            <rFont val="Segoe UI"/>
            <family val="2"/>
          </rPr>
          <t>Schär Rahel:</t>
        </r>
        <r>
          <rPr>
            <sz val="9"/>
            <color indexed="81"/>
            <rFont val="Segoe UI"/>
            <family val="2"/>
          </rPr>
          <t xml:space="preserve">
Generally for IPRs: Art. 144:2</t>
        </r>
      </text>
    </comment>
    <comment ref="DP102" authorId="2" shapeId="0" xr:uid="{00000000-0006-0000-0000-00001A050000}">
      <text>
        <r>
          <rPr>
            <b/>
            <sz val="9"/>
            <color indexed="81"/>
            <rFont val="Segoe UI"/>
            <family val="2"/>
          </rPr>
          <t>Schär Rahel:</t>
        </r>
        <r>
          <rPr>
            <sz val="9"/>
            <color indexed="81"/>
            <rFont val="Segoe UI"/>
            <family val="2"/>
          </rPr>
          <t xml:space="preserve">
Art. 144:1</t>
        </r>
      </text>
    </comment>
    <comment ref="CW103" authorId="1" shapeId="0" xr:uid="{00000000-0006-0000-0000-00001B050000}">
      <text>
        <r>
          <rPr>
            <b/>
            <sz val="9"/>
            <color indexed="81"/>
            <rFont val="Segoe UI"/>
            <family val="2"/>
          </rPr>
          <t>Rahel Schär:</t>
        </r>
        <r>
          <rPr>
            <sz val="9"/>
            <color indexed="81"/>
            <rFont val="Segoe UI"/>
            <family val="2"/>
          </rPr>
          <t xml:space="preserve">
Art. 27:1</t>
        </r>
      </text>
    </comment>
    <comment ref="AF104" authorId="0" shapeId="0" xr:uid="{00000000-0006-0000-0000-00001C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r>
      </text>
    </comment>
    <comment ref="AG104" authorId="0" shapeId="0" xr:uid="{00000000-0006-0000-0000-00001D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t>
        </r>
      </text>
    </comment>
    <comment ref="AH104" authorId="0" shapeId="0" xr:uid="{00000000-0006-0000-0000-00001E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t>
        </r>
      </text>
    </comment>
    <comment ref="AI104" authorId="0" shapeId="0" xr:uid="{00000000-0006-0000-0000-00001F050000}">
      <text>
        <r>
          <rPr>
            <b/>
            <sz val="9"/>
            <color indexed="81"/>
            <rFont val="Tahoma"/>
            <family val="2"/>
          </rPr>
          <t>Polanco Rodrigo:</t>
        </r>
        <r>
          <rPr>
            <sz val="9"/>
            <color indexed="81"/>
            <rFont val="Tahoma"/>
            <family val="2"/>
          </rPr>
          <t xml:space="preserve">
Annex XVI, Art. 1(b) </t>
        </r>
      </text>
    </comment>
    <comment ref="AS104" authorId="0" shapeId="0" xr:uid="{00000000-0006-0000-0000-000020050000}">
      <text>
        <r>
          <rPr>
            <b/>
            <sz val="9"/>
            <color rgb="FF000000"/>
            <rFont val="Tahoma"/>
            <family val="2"/>
          </rPr>
          <t>Polanco Rodrigo:</t>
        </r>
        <r>
          <rPr>
            <sz val="9"/>
            <color rgb="FF000000"/>
            <rFont val="Tahoma"/>
            <family val="2"/>
          </rPr>
          <t xml:space="preserve">
</t>
        </r>
        <r>
          <rPr>
            <sz val="9"/>
            <color rgb="FF000000"/>
            <rFont val="Tahoma"/>
            <family val="2"/>
          </rPr>
          <t>Annex XVI, Art. 2.2</t>
        </r>
      </text>
    </comment>
    <comment ref="BC104" authorId="0" shapeId="0" xr:uid="{00000000-0006-0000-0000-000021050000}">
      <text>
        <r>
          <rPr>
            <b/>
            <sz val="9"/>
            <color indexed="81"/>
            <rFont val="Tahoma"/>
            <family val="2"/>
          </rPr>
          <t>Polanco Rodrigo:</t>
        </r>
        <r>
          <rPr>
            <sz val="9"/>
            <color indexed="81"/>
            <rFont val="Tahoma"/>
            <family val="2"/>
          </rPr>
          <t xml:space="preserve">
Annex XVI, Art. 1(c) in general  and (c)(iii) specific, (deceptive or fraudulent practices)</t>
        </r>
      </text>
    </comment>
    <comment ref="BD104" authorId="0" shapeId="0" xr:uid="{00000000-0006-0000-0000-000022050000}">
      <text>
        <r>
          <rPr>
            <b/>
            <sz val="9"/>
            <color indexed="81"/>
            <rFont val="Tahoma"/>
            <family val="2"/>
          </rPr>
          <t>Polanco Rodrigo:</t>
        </r>
        <r>
          <rPr>
            <sz val="9"/>
            <color indexed="81"/>
            <rFont val="Tahoma"/>
            <family val="2"/>
          </rPr>
          <t xml:space="preserve">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t>
        </r>
      </text>
    </comment>
    <comment ref="BQ104" authorId="0" shapeId="0" xr:uid="{00000000-0006-0000-0000-000023050000}">
      <text>
        <r>
          <rPr>
            <b/>
            <sz val="9"/>
            <color indexed="81"/>
            <rFont val="Tahoma"/>
            <family val="2"/>
          </rPr>
          <t>Polanco Rodrigo:</t>
        </r>
        <r>
          <rPr>
            <sz val="9"/>
            <color indexed="81"/>
            <rFont val="Tahoma"/>
            <family val="2"/>
          </rPr>
          <t xml:space="preserve">
Annex XVI, Art. 1(c)(iv)</t>
        </r>
      </text>
    </comment>
    <comment ref="BR104" authorId="0" shapeId="0" xr:uid="{00000000-0006-0000-0000-000024050000}">
      <text>
        <r>
          <rPr>
            <b/>
            <sz val="9"/>
            <color indexed="81"/>
            <rFont val="Tahoma"/>
            <family val="2"/>
          </rPr>
          <t>Polanco Rodrigo:</t>
        </r>
        <r>
          <rPr>
            <sz val="9"/>
            <color indexed="81"/>
            <rFont val="Tahoma"/>
            <family val="2"/>
          </rPr>
          <t xml:space="preserve">
Art. 9.3, Annex XVI, Art. 2, (exchange of information)</t>
        </r>
      </text>
    </comment>
    <comment ref="CL104" authorId="0" shapeId="0" xr:uid="{00000000-0006-0000-0000-000025050000}">
      <text>
        <r>
          <rPr>
            <b/>
            <sz val="9"/>
            <color indexed="81"/>
            <rFont val="Tahoma"/>
            <family val="2"/>
          </rPr>
          <t>Polanco Rodrigo:</t>
        </r>
        <r>
          <rPr>
            <sz val="9"/>
            <color indexed="81"/>
            <rFont val="Tahoma"/>
            <family val="2"/>
          </rPr>
          <t xml:space="preserve">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P104" authorId="0" shapeId="0" xr:uid="{00000000-0006-0000-0000-000026050000}">
      <text>
        <r>
          <rPr>
            <b/>
            <sz val="9"/>
            <color indexed="81"/>
            <rFont val="Tahoma"/>
            <family val="2"/>
          </rPr>
          <t>Polanco Rodrigo:</t>
        </r>
        <r>
          <rPr>
            <sz val="9"/>
            <color indexed="81"/>
            <rFont val="Tahoma"/>
            <family val="2"/>
          </rPr>
          <t xml:space="preserve">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t>
        </r>
      </text>
    </comment>
    <comment ref="CR104" authorId="0" shapeId="0" xr:uid="{00000000-0006-0000-0000-000027050000}">
      <text>
        <r>
          <rPr>
            <b/>
            <sz val="9"/>
            <color indexed="81"/>
            <rFont val="Tahoma"/>
            <family val="2"/>
          </rPr>
          <t>Polanco Rodrigo:</t>
        </r>
        <r>
          <rPr>
            <sz val="9"/>
            <color indexed="81"/>
            <rFont val="Tahoma"/>
            <family val="2"/>
          </rPr>
          <t xml:space="preserve">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t>
        </r>
      </text>
    </comment>
    <comment ref="CS104" authorId="0" shapeId="0" xr:uid="{00000000-0006-0000-0000-000028050000}">
      <text>
        <r>
          <rPr>
            <b/>
            <sz val="9"/>
            <color indexed="81"/>
            <rFont val="Tahoma"/>
            <family val="2"/>
          </rPr>
          <t>Polanco Rodrigo:</t>
        </r>
        <r>
          <rPr>
            <sz val="9"/>
            <color indexed="81"/>
            <rFont val="Tahoma"/>
            <family val="2"/>
          </rPr>
          <t xml:space="preserve">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W104" authorId="2" shapeId="0" xr:uid="{00000000-0006-0000-0000-000029050000}">
      <text>
        <r>
          <rPr>
            <b/>
            <sz val="9"/>
            <color indexed="81"/>
            <rFont val="Segoe UI"/>
            <family val="2"/>
          </rPr>
          <t>Schär Rahel:</t>
        </r>
        <r>
          <rPr>
            <sz val="9"/>
            <color indexed="81"/>
            <rFont val="Segoe UI"/>
            <family val="2"/>
          </rPr>
          <t xml:space="preserve">
Art. 5.1:1</t>
        </r>
      </text>
    </comment>
    <comment ref="DC104" authorId="2" shapeId="0" xr:uid="{00000000-0006-0000-0000-00002A050000}">
      <text>
        <r>
          <rPr>
            <b/>
            <sz val="9"/>
            <color indexed="81"/>
            <rFont val="Segoe UI"/>
            <family val="2"/>
          </rPr>
          <t>Schär Rahel:</t>
        </r>
        <r>
          <rPr>
            <sz val="9"/>
            <color indexed="81"/>
            <rFont val="Segoe UI"/>
            <family val="2"/>
          </rPr>
          <t xml:space="preserve">
Art. 5.1:1</t>
        </r>
      </text>
    </comment>
    <comment ref="DR104" authorId="0" shapeId="0" xr:uid="{00000000-0006-0000-0000-00002B050000}">
      <text>
        <r>
          <rPr>
            <b/>
            <sz val="9"/>
            <color indexed="81"/>
            <rFont val="Tahoma"/>
            <family val="2"/>
          </rPr>
          <t>Polanco Rodrigo:</t>
        </r>
        <r>
          <rPr>
            <sz val="9"/>
            <color indexed="81"/>
            <rFont val="Tahoma"/>
            <family val="2"/>
          </rPr>
          <t xml:space="preserve">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t>
        </r>
      </text>
    </comment>
    <comment ref="AK105" authorId="0" shapeId="0" xr:uid="{00000000-0006-0000-0000-00002C050000}">
      <text>
        <r>
          <rPr>
            <b/>
            <sz val="9"/>
            <color rgb="FF000000"/>
            <rFont val="Tahoma"/>
            <family val="2"/>
          </rPr>
          <t>Polanco Rodrigo:</t>
        </r>
        <r>
          <rPr>
            <sz val="9"/>
            <color rgb="FF000000"/>
            <rFont val="Tahoma"/>
            <family val="2"/>
          </rPr>
          <t xml:space="preserve">
</t>
        </r>
        <r>
          <rPr>
            <sz val="9"/>
            <color rgb="FF000000"/>
            <rFont val="Tahoma"/>
            <family val="2"/>
          </rPr>
          <t xml:space="preserve">Art. 3-1
</t>
        </r>
      </text>
    </comment>
    <comment ref="AM105" authorId="0" shapeId="0" xr:uid="{00000000-0006-0000-0000-00002D050000}">
      <text>
        <r>
          <rPr>
            <b/>
            <sz val="9"/>
            <color rgb="FF000000"/>
            <rFont val="Tahoma"/>
            <family val="2"/>
          </rPr>
          <t>Polanco Rodrigo:</t>
        </r>
        <r>
          <rPr>
            <sz val="9"/>
            <color rgb="FF000000"/>
            <rFont val="Tahoma"/>
            <family val="2"/>
          </rPr>
          <t xml:space="preserve">
</t>
        </r>
        <r>
          <rPr>
            <sz val="9"/>
            <color rgb="FF000000"/>
            <rFont val="Tahoma"/>
            <family val="2"/>
          </rPr>
          <t>Chapt. 14</t>
        </r>
      </text>
    </comment>
    <comment ref="BZ105" authorId="0" shapeId="0" xr:uid="{00000000-0006-0000-0000-00002E050000}">
      <text>
        <r>
          <rPr>
            <b/>
            <sz val="9"/>
            <color indexed="81"/>
            <rFont val="Tahoma"/>
            <family val="2"/>
          </rPr>
          <t>Polanco Rodrigo:</t>
        </r>
        <r>
          <rPr>
            <sz val="9"/>
            <color indexed="81"/>
            <rFont val="Tahoma"/>
            <family val="2"/>
          </rPr>
          <t xml:space="preserve">
Art. 3-1:2, </t>
        </r>
      </text>
    </comment>
    <comment ref="DT105" authorId="0" shapeId="0" xr:uid="{00000000-0006-0000-0000-00002F050000}">
      <text>
        <r>
          <rPr>
            <b/>
            <sz val="9"/>
            <color indexed="81"/>
            <rFont val="Tahoma"/>
            <family val="2"/>
          </rPr>
          <t>Polanco Rodrigo:</t>
        </r>
        <r>
          <rPr>
            <sz val="9"/>
            <color indexed="81"/>
            <rFont val="Tahoma"/>
            <family val="2"/>
          </rPr>
          <t xml:space="preserve">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r>
      </text>
    </comment>
    <comment ref="CW106" authorId="1" shapeId="0" xr:uid="{00000000-0006-0000-0000-000030050000}">
      <text>
        <r>
          <rPr>
            <b/>
            <sz val="9"/>
            <color indexed="81"/>
            <rFont val="Segoe UI"/>
            <family val="2"/>
          </rPr>
          <t>Rahel Schär:</t>
        </r>
        <r>
          <rPr>
            <sz val="9"/>
            <color indexed="81"/>
            <rFont val="Segoe UI"/>
            <family val="2"/>
          </rPr>
          <t xml:space="preserve">
Art. 35:2</t>
        </r>
      </text>
    </comment>
    <comment ref="DP106" authorId="1" shapeId="0" xr:uid="{00000000-0006-0000-0000-000031050000}">
      <text>
        <r>
          <rPr>
            <b/>
            <sz val="9"/>
            <color indexed="81"/>
            <rFont val="Segoe UI"/>
            <family val="2"/>
          </rPr>
          <t>Rahel Schär:</t>
        </r>
        <r>
          <rPr>
            <sz val="9"/>
            <color indexed="81"/>
            <rFont val="Segoe UI"/>
            <family val="2"/>
          </rPr>
          <t xml:space="preserve">
Art. 35:1</t>
        </r>
      </text>
    </comment>
    <comment ref="CW107" authorId="2" shapeId="0" xr:uid="{00000000-0006-0000-0000-000032050000}">
      <text>
        <r>
          <rPr>
            <b/>
            <sz val="9"/>
            <color indexed="81"/>
            <rFont val="Segoe UI"/>
            <family val="2"/>
          </rPr>
          <t>Schär Rahel:</t>
        </r>
        <r>
          <rPr>
            <sz val="9"/>
            <color indexed="81"/>
            <rFont val="Segoe UI"/>
            <family val="2"/>
          </rPr>
          <t xml:space="preserve">
Art. 12.2</t>
        </r>
      </text>
    </comment>
    <comment ref="J108" authorId="0" shapeId="0" xr:uid="{00000000-0006-0000-0000-000033050000}">
      <text>
        <r>
          <rPr>
            <b/>
            <sz val="9"/>
            <color indexed="81"/>
            <rFont val="Segoe UI"/>
            <family val="2"/>
          </rPr>
          <t>Polanco Rodrigo:</t>
        </r>
        <r>
          <rPr>
            <sz val="9"/>
            <color indexed="81"/>
            <rFont val="Segoe UI"/>
            <family val="2"/>
          </rPr>
          <t xml:space="preserve">
Provisional application
</t>
        </r>
      </text>
    </comment>
    <comment ref="BR108" authorId="0" shapeId="0" xr:uid="{00000000-0006-0000-0000-000034050000}">
      <text>
        <r>
          <rPr>
            <b/>
            <sz val="9"/>
            <color indexed="81"/>
            <rFont val="Segoe UI"/>
            <family val="2"/>
          </rPr>
          <t>Polanco Rodrigo:</t>
        </r>
        <r>
          <rPr>
            <sz val="9"/>
            <color indexed="81"/>
            <rFont val="Segoe UI"/>
            <family val="2"/>
          </rPr>
          <t xml:space="preserve">
Art. 36.2 and Annex IV, N° 3(a)(ii)</t>
        </r>
      </text>
    </comment>
    <comment ref="CW109" authorId="2" shapeId="0" xr:uid="{00000000-0006-0000-0000-000035050000}">
      <text>
        <r>
          <rPr>
            <b/>
            <sz val="9"/>
            <color indexed="81"/>
            <rFont val="Segoe UI"/>
            <family val="2"/>
          </rPr>
          <t>Schär Rahel:</t>
        </r>
        <r>
          <rPr>
            <sz val="9"/>
            <color indexed="81"/>
            <rFont val="Segoe UI"/>
            <family val="2"/>
          </rPr>
          <t xml:space="preserve">
Art. 11.3:1</t>
        </r>
      </text>
    </comment>
    <comment ref="CZ109" authorId="2" shapeId="0" xr:uid="{00000000-0006-0000-0000-000036050000}">
      <text>
        <r>
          <rPr>
            <b/>
            <sz val="9"/>
            <color indexed="81"/>
            <rFont val="Segoe UI"/>
            <family val="2"/>
          </rPr>
          <t>Schär Rahel:</t>
        </r>
        <r>
          <rPr>
            <sz val="9"/>
            <color indexed="81"/>
            <rFont val="Segoe UI"/>
            <family val="2"/>
          </rPr>
          <t xml:space="preserve">
Art. 11.2:2 for IPRs in general</t>
        </r>
      </text>
    </comment>
    <comment ref="CU110" authorId="2" shapeId="0" xr:uid="{00000000-0006-0000-0000-000037050000}">
      <text>
        <r>
          <rPr>
            <b/>
            <sz val="9"/>
            <color indexed="81"/>
            <rFont val="Segoe UI"/>
            <family val="2"/>
          </rPr>
          <t>Schär Rahel:</t>
        </r>
        <r>
          <rPr>
            <sz val="9"/>
            <color indexed="81"/>
            <rFont val="Segoe UI"/>
            <family val="2"/>
          </rPr>
          <t xml:space="preserve">
Art. 24 Annex VI Art. 3:2</t>
        </r>
      </text>
    </comment>
    <comment ref="CV110" authorId="2" shapeId="0" xr:uid="{00000000-0006-0000-0000-000038050000}">
      <text>
        <r>
          <rPr>
            <b/>
            <sz val="9"/>
            <color indexed="81"/>
            <rFont val="Segoe UI"/>
            <family val="2"/>
          </rPr>
          <t>Schär Rahel:</t>
        </r>
        <r>
          <rPr>
            <sz val="9"/>
            <color indexed="81"/>
            <rFont val="Segoe UI"/>
            <family val="2"/>
          </rPr>
          <t xml:space="preserve">
Art. 24 Annex VI Art. 2:2</t>
        </r>
      </text>
    </comment>
    <comment ref="CW110" authorId="2" shapeId="0" xr:uid="{00000000-0006-0000-0000-000039050000}">
      <text>
        <r>
          <rPr>
            <b/>
            <sz val="9"/>
            <color indexed="81"/>
            <rFont val="Segoe UI"/>
            <family val="2"/>
          </rPr>
          <t>Schär Rahel:</t>
        </r>
        <r>
          <rPr>
            <sz val="9"/>
            <color indexed="81"/>
            <rFont val="Segoe UI"/>
            <family val="2"/>
          </rPr>
          <t xml:space="preserve">
Art. 24 Annex VI Art. 2:1</t>
        </r>
      </text>
    </comment>
    <comment ref="DC110" authorId="2" shapeId="0" xr:uid="{00000000-0006-0000-0000-00003A050000}">
      <text>
        <r>
          <rPr>
            <b/>
            <sz val="9"/>
            <color indexed="81"/>
            <rFont val="Segoe UI"/>
            <family val="2"/>
          </rPr>
          <t>Schär Rahel:</t>
        </r>
        <r>
          <rPr>
            <sz val="9"/>
            <color indexed="81"/>
            <rFont val="Segoe UI"/>
            <family val="2"/>
          </rPr>
          <t xml:space="preserve">
Art. 24 Annex VI Art. 1</t>
        </r>
      </text>
    </comment>
    <comment ref="J111" authorId="2" shapeId="0" xr:uid="{00000000-0006-0000-0000-00003B050000}">
      <text>
        <r>
          <rPr>
            <b/>
            <sz val="9"/>
            <color indexed="81"/>
            <rFont val="Segoe UI"/>
            <family val="2"/>
          </rPr>
          <t>Schär Rahel:</t>
        </r>
        <r>
          <rPr>
            <sz val="9"/>
            <color indexed="81"/>
            <rFont val="Segoe UI"/>
            <family val="2"/>
          </rPr>
          <t xml:space="preserve">
01.11.2010 (ALB,LIE, CHE), 01.08.2011 (ALB, NOR), 01.10.2011 (ALB, ISL) </t>
        </r>
      </text>
    </comment>
    <comment ref="K111" authorId="2" shapeId="0" xr:uid="{00000000-0006-0000-0000-00003C050000}">
      <text>
        <r>
          <rPr>
            <b/>
            <sz val="9"/>
            <color indexed="81"/>
            <rFont val="Segoe UI"/>
            <family val="2"/>
          </rPr>
          <t>Schär Rahel:</t>
        </r>
        <r>
          <rPr>
            <sz val="9"/>
            <color indexed="81"/>
            <rFont val="Segoe UI"/>
            <family val="2"/>
          </rPr>
          <t xml:space="preserve">
01.11.2010 (ALB,LIE, CHE), 01.08.2011 (ALB, NOR), 01.10.2011 (ALB, ISL) </t>
        </r>
      </text>
    </comment>
    <comment ref="CU111" authorId="2" shapeId="0" xr:uid="{00000000-0006-0000-0000-00003D050000}">
      <text>
        <r>
          <rPr>
            <b/>
            <sz val="9"/>
            <color indexed="81"/>
            <rFont val="Segoe UI"/>
            <family val="2"/>
          </rPr>
          <t>Schär Rahel:</t>
        </r>
        <r>
          <rPr>
            <sz val="9"/>
            <color indexed="81"/>
            <rFont val="Segoe UI"/>
            <family val="2"/>
          </rPr>
          <t xml:space="preserve">
Art. 23:1 with Annex V:2 (b) and (c)</t>
        </r>
      </text>
    </comment>
    <comment ref="CV111" authorId="1" shapeId="0" xr:uid="{00000000-0006-0000-0000-00003E050000}">
      <text>
        <r>
          <rPr>
            <b/>
            <sz val="9"/>
            <color indexed="81"/>
            <rFont val="Segoe UI"/>
            <family val="2"/>
          </rPr>
          <t>Rahel Schär:</t>
        </r>
        <r>
          <rPr>
            <sz val="9"/>
            <color indexed="81"/>
            <rFont val="Segoe UI"/>
            <family val="2"/>
          </rPr>
          <t xml:space="preserve">
Art. 23:1 and Annex V</t>
        </r>
      </text>
    </comment>
    <comment ref="CW111" authorId="2" shapeId="0" xr:uid="{00000000-0006-0000-0000-00003F050000}">
      <text>
        <r>
          <rPr>
            <b/>
            <sz val="9"/>
            <color indexed="81"/>
            <rFont val="Segoe UI"/>
            <family val="2"/>
          </rPr>
          <t>Schär Rahel:</t>
        </r>
        <r>
          <rPr>
            <sz val="9"/>
            <color indexed="81"/>
            <rFont val="Segoe UI"/>
            <family val="2"/>
          </rPr>
          <t xml:space="preserve">
Art. 23:1 and Annex V Art. 2:1(c)</t>
        </r>
      </text>
    </comment>
    <comment ref="DC111" authorId="2" shapeId="0" xr:uid="{00000000-0006-0000-0000-000040050000}">
      <text>
        <r>
          <rPr>
            <b/>
            <sz val="9"/>
            <color indexed="81"/>
            <rFont val="Segoe UI"/>
            <family val="2"/>
          </rPr>
          <t>Schär Rahel:</t>
        </r>
        <r>
          <rPr>
            <sz val="9"/>
            <color indexed="81"/>
            <rFont val="Segoe UI"/>
            <family val="2"/>
          </rPr>
          <t xml:space="preserve">
Art. 23 with Annex V:5:1</t>
        </r>
      </text>
    </comment>
    <comment ref="AC112" authorId="0" shapeId="0" xr:uid="{00000000-0006-0000-0000-000041050000}">
      <text>
        <r>
          <rPr>
            <b/>
            <sz val="9"/>
            <color indexed="81"/>
            <rFont val="Tahoma"/>
            <family val="2"/>
          </rPr>
          <t>Polanco Rodrigo:</t>
        </r>
        <r>
          <rPr>
            <sz val="9"/>
            <color indexed="81"/>
            <rFont val="Tahoma"/>
            <family val="2"/>
          </rPr>
          <t xml:space="preserve">
Chap. 10 Art. 1(c)</t>
        </r>
      </text>
    </comment>
    <comment ref="AF112" authorId="3" shapeId="0" xr:uid="{00000000-0006-0000-0000-000042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G112" authorId="3" shapeId="0" xr:uid="{00000000-0006-0000-0000-000043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H112" authorId="3" shapeId="0" xr:uid="{00000000-0006-0000-0000-000044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I112" authorId="0" shapeId="0" xr:uid="{00000000-0006-0000-0000-000045050000}">
      <text>
        <r>
          <rPr>
            <b/>
            <sz val="9"/>
            <color indexed="81"/>
            <rFont val="Tahoma"/>
            <family val="2"/>
          </rPr>
          <t>Polanco Rodrigo:</t>
        </r>
        <r>
          <rPr>
            <sz val="9"/>
            <color indexed="81"/>
            <rFont val="Tahoma"/>
            <family val="2"/>
          </rPr>
          <t xml:space="preserve">
Chapt. 10 Art. 1(a) (very soft); Art. 2:1(b)</t>
        </r>
      </text>
    </comment>
    <comment ref="AN112" authorId="0" shapeId="0" xr:uid="{00000000-0006-0000-0000-000046050000}">
      <text>
        <r>
          <rPr>
            <b/>
            <sz val="9"/>
            <color rgb="FF000000"/>
            <rFont val="Tahoma"/>
            <family val="2"/>
          </rPr>
          <t>Polanco Rodrigo:</t>
        </r>
        <r>
          <rPr>
            <sz val="9"/>
            <color rgb="FF000000"/>
            <rFont val="Tahoma"/>
            <family val="2"/>
          </rPr>
          <t xml:space="preserve">
</t>
        </r>
        <r>
          <rPr>
            <sz val="9"/>
            <color rgb="FF000000"/>
            <rFont val="Tahoma"/>
            <family val="2"/>
          </rPr>
          <t>Chapt. 10 Art. 2:1(c))</t>
        </r>
      </text>
    </comment>
    <comment ref="AS112" authorId="0" shapeId="0" xr:uid="{00000000-0006-0000-0000-000047050000}">
      <text>
        <r>
          <rPr>
            <b/>
            <sz val="9"/>
            <color rgb="FF000000"/>
            <rFont val="Tahoma"/>
            <family val="2"/>
          </rPr>
          <t>Polanco Rodrigo:</t>
        </r>
        <r>
          <rPr>
            <sz val="9"/>
            <color rgb="FF000000"/>
            <rFont val="Tahoma"/>
            <family val="2"/>
          </rPr>
          <t xml:space="preserve">
</t>
        </r>
        <r>
          <rPr>
            <sz val="9"/>
            <color rgb="FF000000"/>
            <rFont val="Tahoma"/>
            <family val="2"/>
          </rPr>
          <t>Chapt. 10 Art. 2:1(d)</t>
        </r>
      </text>
    </comment>
    <comment ref="AT112" authorId="0" shapeId="0" xr:uid="{00000000-0006-0000-0000-000048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U112" authorId="0" shapeId="0" xr:uid="{00000000-0006-0000-0000-000049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V112" authorId="3" shapeId="0" xr:uid="{00000000-0006-0000-0000-00004A050000}">
      <text>
        <r>
          <rPr>
            <b/>
            <sz val="9"/>
            <color rgb="FF000000"/>
            <rFont val="Tahoma"/>
            <family val="2"/>
          </rPr>
          <t>Rodrigo Polanco:</t>
        </r>
        <r>
          <rPr>
            <sz val="9"/>
            <color rgb="FF000000"/>
            <rFont val="Tahoma"/>
            <family val="2"/>
          </rPr>
          <t xml:space="preserve">
</t>
        </r>
        <r>
          <rPr>
            <sz val="9"/>
            <color rgb="FF000000"/>
            <rFont val="Tahoma"/>
            <family val="2"/>
          </rPr>
          <t>Hong Kong-New Zealand FTA, Ch. 10, Art. 1(d).</t>
        </r>
      </text>
    </comment>
    <comment ref="AY112" authorId="0" shapeId="0" xr:uid="{00000000-0006-0000-0000-00004B050000}">
      <text>
        <r>
          <rPr>
            <b/>
            <sz val="9"/>
            <color rgb="FF000000"/>
            <rFont val="Tahoma"/>
            <family val="2"/>
          </rPr>
          <t>Polanco Rodrigo:</t>
        </r>
        <r>
          <rPr>
            <sz val="9"/>
            <color rgb="FF000000"/>
            <rFont val="Tahoma"/>
            <family val="2"/>
          </rPr>
          <t xml:space="preserve">
</t>
        </r>
        <r>
          <rPr>
            <sz val="9"/>
            <color rgb="FF000000"/>
            <rFont val="Tahoma"/>
            <family val="2"/>
          </rPr>
          <t xml:space="preserve">Chapt. 5 Art. 7, 
</t>
        </r>
        <r>
          <rPr>
            <sz val="9"/>
            <color rgb="FF000000"/>
            <rFont val="Tahoma"/>
            <family val="2"/>
          </rPr>
          <t>Chapt. 10 Art. 3(b)</t>
        </r>
      </text>
    </comment>
    <comment ref="AZ112" authorId="0" shapeId="0" xr:uid="{00000000-0006-0000-0000-00004C050000}">
      <text>
        <r>
          <rPr>
            <b/>
            <sz val="9"/>
            <color rgb="FF000000"/>
            <rFont val="Tahoma"/>
            <family val="2"/>
          </rPr>
          <t>Polanco Rodrigo:</t>
        </r>
        <r>
          <rPr>
            <sz val="9"/>
            <color rgb="FF000000"/>
            <rFont val="Tahoma"/>
            <family val="2"/>
          </rPr>
          <t xml:space="preserve">
</t>
        </r>
        <r>
          <rPr>
            <sz val="9"/>
            <color rgb="FF000000"/>
            <rFont val="Tahoma"/>
            <family val="2"/>
          </rPr>
          <t>Chapt. 10 Art. 2:1(a)(v), Chapt. 10 Art. 2:1(f)(ii)</t>
        </r>
      </text>
    </comment>
    <comment ref="BA112" authorId="0" shapeId="0" xr:uid="{00000000-0006-0000-0000-00004D050000}">
      <text>
        <r>
          <rPr>
            <b/>
            <sz val="9"/>
            <color rgb="FF000000"/>
            <rFont val="Tahoma"/>
            <family val="2"/>
          </rPr>
          <t>Polanco Rodrigo:</t>
        </r>
        <r>
          <rPr>
            <sz val="9"/>
            <color rgb="FF000000"/>
            <rFont val="Tahoma"/>
            <family val="2"/>
          </rPr>
          <t xml:space="preserve">
</t>
        </r>
        <r>
          <rPr>
            <sz val="9"/>
            <color rgb="FF000000"/>
            <rFont val="Tahoma"/>
            <family val="2"/>
          </rPr>
          <t xml:space="preserve">Chapt. 10,
</t>
        </r>
        <r>
          <rPr>
            <sz val="9"/>
            <color rgb="FF000000"/>
            <rFont val="Tahoma"/>
            <family val="2"/>
          </rPr>
          <t xml:space="preserve"> Art. 2:1(a)(iii)
</t>
        </r>
        <r>
          <rPr>
            <sz val="9"/>
            <color rgb="FF000000"/>
            <rFont val="Tahoma"/>
            <family val="2"/>
          </rPr>
          <t xml:space="preserve"> Art. 2:1(b)
</t>
        </r>
      </text>
    </comment>
    <comment ref="BB112" authorId="0" shapeId="0" xr:uid="{00000000-0006-0000-0000-00004E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2:1(g) </t>
        </r>
      </text>
    </comment>
    <comment ref="BC112" authorId="0" shapeId="0" xr:uid="{00000000-0006-0000-0000-00004F050000}">
      <text>
        <r>
          <rPr>
            <b/>
            <sz val="9"/>
            <color rgb="FF000000"/>
            <rFont val="Tahoma"/>
            <family val="2"/>
          </rPr>
          <t>Polanco Rodrigo:</t>
        </r>
        <r>
          <rPr>
            <sz val="9"/>
            <color rgb="FF000000"/>
            <rFont val="Tahoma"/>
            <family val="2"/>
          </rPr>
          <t xml:space="preserve">
</t>
        </r>
        <r>
          <rPr>
            <sz val="9"/>
            <color rgb="FF000000"/>
            <rFont val="Tahoma"/>
            <family val="2"/>
          </rPr>
          <t xml:space="preserve">Chap. 10 Art. 2:1(f), </t>
        </r>
      </text>
    </comment>
    <comment ref="BF112" authorId="0" shapeId="0" xr:uid="{00000000-0006-0000-0000-000050050000}">
      <text>
        <r>
          <rPr>
            <b/>
            <sz val="9"/>
            <color indexed="81"/>
            <rFont val="Tahoma"/>
            <family val="2"/>
          </rPr>
          <t>Polanco Rodrigo:</t>
        </r>
        <r>
          <rPr>
            <sz val="9"/>
            <color indexed="81"/>
            <rFont val="Tahoma"/>
            <family val="2"/>
          </rPr>
          <t xml:space="preserve">
Art. 2.1(f)(i), parties agree to maintain privacy protection laws</t>
        </r>
      </text>
    </comment>
    <comment ref="BL112" authorId="0" shapeId="0" xr:uid="{00000000-0006-0000-0000-000051050000}">
      <text>
        <r>
          <rPr>
            <b/>
            <sz val="9"/>
            <color rgb="FF000000"/>
            <rFont val="Tahoma"/>
            <family val="2"/>
          </rPr>
          <t>Polanco Rodrigo:</t>
        </r>
        <r>
          <rPr>
            <sz val="9"/>
            <color rgb="FF000000"/>
            <rFont val="Tahoma"/>
            <family val="2"/>
          </rPr>
          <t xml:space="preserve">
</t>
        </r>
        <r>
          <rPr>
            <sz val="12"/>
            <color rgb="FF000000"/>
            <rFont val="Tahoma"/>
            <family val="2"/>
          </rPr>
          <t>Chapt. 10 Art. 2:1(h) / free flow of services using electronic means</t>
        </r>
      </text>
    </comment>
    <comment ref="BR112" authorId="0" shapeId="0" xr:uid="{00000000-0006-0000-0000-000052050000}">
      <text>
        <r>
          <rPr>
            <b/>
            <sz val="9"/>
            <color indexed="81"/>
            <rFont val="Tahoma"/>
            <family val="2"/>
          </rPr>
          <t>Polanco Rodrigo:</t>
        </r>
        <r>
          <rPr>
            <sz val="9"/>
            <color indexed="81"/>
            <rFont val="Tahoma"/>
            <family val="2"/>
          </rPr>
          <t xml:space="preserve">
chapt. 10 Art. 2:1(a), Chapt. 10 Art. 4</t>
        </r>
      </text>
    </comment>
    <comment ref="BY112" authorId="0" shapeId="0" xr:uid="{00000000-0006-0000-0000-000053050000}">
      <text>
        <r>
          <rPr>
            <b/>
            <sz val="9"/>
            <color indexed="81"/>
            <rFont val="Tahoma"/>
            <family val="2"/>
          </rPr>
          <t>Polanco Rodrigo:</t>
        </r>
        <r>
          <rPr>
            <sz val="9"/>
            <color indexed="81"/>
            <rFont val="Tahoma"/>
            <family val="2"/>
          </rPr>
          <t xml:space="preserve">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r>
      </text>
    </comment>
    <comment ref="CR112" authorId="0" shapeId="0" xr:uid="{00000000-0006-0000-0000-000054050000}">
      <text>
        <r>
          <rPr>
            <b/>
            <sz val="9"/>
            <color indexed="81"/>
            <rFont val="Tahoma"/>
            <family val="2"/>
          </rPr>
          <t>Polanco Rodrigo:</t>
        </r>
        <r>
          <rPr>
            <sz val="9"/>
            <color indexed="81"/>
            <rFont val="Tahoma"/>
            <family val="2"/>
          </rPr>
          <t xml:space="preserve">
Market Access (Article 4)
National Treatment (Article 5)
and Schedulew of New Yealand and Hong Kong include exceptions to NT and MA</t>
        </r>
      </text>
    </comment>
    <comment ref="CW112" authorId="1" shapeId="0" xr:uid="{00000000-0006-0000-0000-000055050000}">
      <text>
        <r>
          <rPr>
            <b/>
            <sz val="9"/>
            <color indexed="81"/>
            <rFont val="Segoe UI"/>
            <family val="2"/>
          </rPr>
          <t>Rahel Schär:</t>
        </r>
        <r>
          <rPr>
            <sz val="9"/>
            <color indexed="81"/>
            <rFont val="Segoe UI"/>
            <family val="2"/>
          </rPr>
          <t xml:space="preserve">
Chapt. 11 Art. 3:1 and 2</t>
        </r>
      </text>
    </comment>
    <comment ref="CY112" authorId="1" shapeId="0" xr:uid="{00000000-0006-0000-0000-000056050000}">
      <text>
        <r>
          <rPr>
            <b/>
            <sz val="9"/>
            <color indexed="81"/>
            <rFont val="Segoe UI"/>
            <family val="2"/>
          </rPr>
          <t>Rahel Schär:</t>
        </r>
        <r>
          <rPr>
            <sz val="9"/>
            <color indexed="81"/>
            <rFont val="Segoe UI"/>
            <family val="2"/>
          </rPr>
          <t xml:space="preserve">
Generally for IPRs: Chapt. 11, Art. 1(c)</t>
        </r>
      </text>
    </comment>
    <comment ref="DC112" authorId="2" shapeId="0" xr:uid="{00000000-0006-0000-0000-000057050000}">
      <text>
        <r>
          <rPr>
            <b/>
            <sz val="9"/>
            <color indexed="81"/>
            <rFont val="Segoe UI"/>
            <family val="2"/>
          </rPr>
          <t>Schär Rahel:</t>
        </r>
        <r>
          <rPr>
            <sz val="9"/>
            <color indexed="81"/>
            <rFont val="Segoe UI"/>
            <family val="2"/>
          </rPr>
          <t xml:space="preserve">
Chapt. 11 Art. 2(a)</t>
        </r>
      </text>
    </comment>
    <comment ref="DR112" authorId="0" shapeId="0" xr:uid="{00000000-0006-0000-0000-000058050000}">
      <text>
        <r>
          <rPr>
            <b/>
            <sz val="9"/>
            <color indexed="81"/>
            <rFont val="Tahoma"/>
            <family val="2"/>
          </rPr>
          <t>Polanco Rodrigo:</t>
        </r>
        <r>
          <rPr>
            <sz val="9"/>
            <color indexed="81"/>
            <rFont val="Tahoma"/>
            <family val="2"/>
          </rPr>
          <t xml:space="preserve">
Ch. 12
Article 10, 12, 14, 20
Allow procurement using electronic means</t>
        </r>
      </text>
    </comment>
    <comment ref="DU112" authorId="0" shapeId="0" xr:uid="{00000000-0006-0000-0000-000059050000}">
      <text>
        <r>
          <rPr>
            <b/>
            <sz val="9"/>
            <color indexed="81"/>
            <rFont val="Tahoma"/>
            <family val="2"/>
          </rPr>
          <t>Polanco Rodrigo:</t>
        </r>
        <r>
          <rPr>
            <sz val="9"/>
            <color indexed="81"/>
            <rFont val="Tahoma"/>
            <family val="2"/>
          </rPr>
          <t xml:space="preserve">
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t>
        </r>
      </text>
    </comment>
    <comment ref="AA113" authorId="0" shapeId="0" xr:uid="{00000000-0006-0000-0000-00005A050000}">
      <text>
        <r>
          <rPr>
            <b/>
            <sz val="9"/>
            <color indexed="81"/>
            <rFont val="Tahoma"/>
            <family val="2"/>
          </rPr>
          <t>Polanco Rodrigo:</t>
        </r>
        <r>
          <rPr>
            <sz val="9"/>
            <color indexed="81"/>
            <rFont val="Tahoma"/>
            <family val="2"/>
          </rPr>
          <t xml:space="preserve">
Art. 12.4:3</t>
        </r>
      </text>
    </comment>
    <comment ref="AB113" authorId="0" shapeId="0" xr:uid="{00000000-0006-0000-0000-00005B050000}">
      <text>
        <r>
          <rPr>
            <b/>
            <sz val="9"/>
            <color indexed="81"/>
            <rFont val="Tahoma"/>
            <family val="2"/>
          </rPr>
          <t>Polanco Rodrigo:</t>
        </r>
        <r>
          <rPr>
            <sz val="9"/>
            <color indexed="81"/>
            <rFont val="Tahoma"/>
            <family val="2"/>
          </rPr>
          <t xml:space="preserve">
Art. 12.4:4</t>
        </r>
      </text>
    </comment>
    <comment ref="AE113" authorId="0" shapeId="0" xr:uid="{00000000-0006-0000-0000-00005C050000}">
      <text>
        <r>
          <rPr>
            <b/>
            <sz val="9"/>
            <color indexed="81"/>
            <rFont val="Tahoma"/>
            <family val="2"/>
          </rPr>
          <t>Polanco Rodrigo:</t>
        </r>
        <r>
          <rPr>
            <sz val="9"/>
            <color indexed="81"/>
            <rFont val="Tahoma"/>
            <family val="2"/>
          </rPr>
          <t xml:space="preserve">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t>
        </r>
      </text>
    </comment>
    <comment ref="AG113" authorId="0" shapeId="0" xr:uid="{00000000-0006-0000-0000-00005D050000}">
      <text>
        <r>
          <rPr>
            <b/>
            <sz val="9"/>
            <color indexed="81"/>
            <rFont val="Tahoma"/>
            <family val="2"/>
          </rPr>
          <t>Polanco Rodrigo:</t>
        </r>
        <r>
          <rPr>
            <sz val="9"/>
            <color indexed="81"/>
            <rFont val="Tahoma"/>
            <family val="2"/>
          </rPr>
          <t xml:space="preserve">
Article 10.3: National Treatment
Article 10.5: Market Access
Annex 10.1 (Telecommunications Services).</t>
        </r>
      </text>
    </comment>
    <comment ref="AH113" authorId="0" shapeId="0" xr:uid="{00000000-0006-0000-0000-00005E050000}">
      <text>
        <r>
          <rPr>
            <b/>
            <sz val="9"/>
            <color indexed="81"/>
            <rFont val="Tahoma"/>
            <family val="2"/>
          </rPr>
          <t>Polanco Rodrigo:</t>
        </r>
        <r>
          <rPr>
            <sz val="9"/>
            <color indexed="81"/>
            <rFont val="Tahoma"/>
            <family val="2"/>
          </rPr>
          <t xml:space="preserve">
Article 11.4: National Treatment
NO MARKET ACCESS
</t>
        </r>
      </text>
    </comment>
    <comment ref="AI113" authorId="0" shapeId="0" xr:uid="{00000000-0006-0000-0000-00005F050000}">
      <text>
        <r>
          <rPr>
            <b/>
            <sz val="9"/>
            <color indexed="81"/>
            <rFont val="Tahoma"/>
            <family val="2"/>
          </rPr>
          <t>Polanco Rodrigo:</t>
        </r>
        <r>
          <rPr>
            <sz val="9"/>
            <color indexed="81"/>
            <rFont val="Tahoma"/>
            <family val="2"/>
          </rPr>
          <t xml:space="preserve">
Art. 12.1:1</t>
        </r>
      </text>
    </comment>
    <comment ref="AJ113" authorId="0" shapeId="0" xr:uid="{00000000-0006-0000-0000-000060050000}">
      <text>
        <r>
          <rPr>
            <b/>
            <sz val="9"/>
            <color indexed="81"/>
            <rFont val="Tahoma"/>
            <family val="2"/>
          </rPr>
          <t>Polanco Rodrigo:</t>
        </r>
        <r>
          <rPr>
            <sz val="9"/>
            <color indexed="81"/>
            <rFont val="Tahoma"/>
            <family val="2"/>
          </rPr>
          <t xml:space="preserve">
Art. 12.1:1</t>
        </r>
      </text>
    </comment>
    <comment ref="AK113" authorId="0" shapeId="0" xr:uid="{00000000-0006-0000-0000-000061050000}">
      <text>
        <r>
          <rPr>
            <b/>
            <sz val="9"/>
            <color indexed="81"/>
            <rFont val="Tahoma"/>
            <family val="2"/>
          </rPr>
          <t>Polanco Rodrigo:</t>
        </r>
        <r>
          <rPr>
            <sz val="9"/>
            <color indexed="81"/>
            <rFont val="Tahoma"/>
            <family val="2"/>
          </rPr>
          <t xml:space="preserve">
Art. 12.4:1</t>
        </r>
      </text>
    </comment>
    <comment ref="AL113" authorId="0" shapeId="0" xr:uid="{00000000-0006-0000-0000-000062050000}">
      <text>
        <r>
          <rPr>
            <b/>
            <sz val="9"/>
            <color indexed="81"/>
            <rFont val="Tahoma"/>
            <family val="2"/>
          </rPr>
          <t>Polanco Rodrigo:</t>
        </r>
        <r>
          <rPr>
            <sz val="9"/>
            <color indexed="81"/>
            <rFont val="Tahoma"/>
            <family val="2"/>
          </rPr>
          <t xml:space="preserve">
Art.. 12.4.2</t>
        </r>
      </text>
    </comment>
    <comment ref="AM113" authorId="0" shapeId="0" xr:uid="{00000000-0006-0000-0000-000063050000}">
      <text>
        <r>
          <rPr>
            <b/>
            <sz val="9"/>
            <color indexed="81"/>
            <rFont val="Tahoma"/>
            <family val="2"/>
          </rPr>
          <t>Polanco Rodrigo:</t>
        </r>
        <r>
          <rPr>
            <sz val="9"/>
            <color indexed="81"/>
            <rFont val="Tahoma"/>
            <family val="2"/>
          </rPr>
          <t xml:space="preserve">
Chapt. 17</t>
        </r>
      </text>
    </comment>
    <comment ref="AS113" authorId="0" shapeId="0" xr:uid="{00000000-0006-0000-0000-000064050000}">
      <text>
        <r>
          <rPr>
            <b/>
            <sz val="9"/>
            <color rgb="FF000000"/>
            <rFont val="Tahoma"/>
            <family val="2"/>
          </rPr>
          <t>Polanco Rodrigo:</t>
        </r>
        <r>
          <rPr>
            <sz val="9"/>
            <color rgb="FF000000"/>
            <rFont val="Tahoma"/>
            <family val="2"/>
          </rPr>
          <t xml:space="preserve">
</t>
        </r>
        <r>
          <rPr>
            <sz val="9"/>
            <color rgb="FF000000"/>
            <rFont val="Tahoma"/>
            <family val="2"/>
          </rPr>
          <t xml:space="preserve">Article 12.5: Transparency
</t>
        </r>
        <r>
          <rPr>
            <sz val="9"/>
            <color rgb="FF000000"/>
            <rFont val="Tahoma"/>
            <family val="2"/>
          </rPr>
          <t>Each Party shall publish or otherwise make available to the public its laws, regulations, and other measures of general application that pertain to electronic commerce.</t>
        </r>
      </text>
    </comment>
    <comment ref="AV113" authorId="0" shapeId="0" xr:uid="{00000000-0006-0000-0000-000065050000}">
      <text>
        <r>
          <rPr>
            <b/>
            <sz val="9"/>
            <color rgb="FF000000"/>
            <rFont val="Tahoma"/>
            <family val="2"/>
          </rPr>
          <t>Polanco Rodrigo:</t>
        </r>
        <r>
          <rPr>
            <sz val="9"/>
            <color rgb="FF000000"/>
            <rFont val="Tahoma"/>
            <family val="2"/>
          </rPr>
          <t xml:space="preserve">
</t>
        </r>
        <r>
          <rPr>
            <sz val="9"/>
            <color rgb="FF000000"/>
            <rFont val="Tahoma"/>
            <family val="2"/>
          </rPr>
          <t xml:space="preserve">Article 12.6: Cooperation
</t>
        </r>
        <r>
          <rPr>
            <sz val="9"/>
            <color rgb="FF000000"/>
            <rFont val="Tahoma"/>
            <family val="2"/>
          </rPr>
          <t xml:space="preserve">Recognizing the global nature of electronic commerce, the Parties shall encourage cooperative activities to promote it. The areas of cooperation may include the following:
</t>
        </r>
        <r>
          <rPr>
            <sz val="9"/>
            <color rgb="FF000000"/>
            <rFont val="Tahoma"/>
            <family val="2"/>
          </rPr>
          <t>(a) promoting and facilitating the use of electronic commerce by small and medium sized enterprises;</t>
        </r>
      </text>
    </comment>
    <comment ref="BH113" authorId="0" shapeId="0" xr:uid="{00000000-0006-0000-0000-000066050000}">
      <text>
        <r>
          <rPr>
            <b/>
            <sz val="9"/>
            <color indexed="81"/>
            <rFont val="Tahoma"/>
            <family val="2"/>
          </rPr>
          <t>Polanco Rodrigo:</t>
        </r>
        <r>
          <rPr>
            <sz val="9"/>
            <color indexed="81"/>
            <rFont val="Tahoma"/>
            <family val="2"/>
          </rPr>
          <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t>
        </r>
      </text>
    </comment>
    <comment ref="BR113" authorId="0" shapeId="0" xr:uid="{00000000-0006-0000-0000-000067050000}">
      <text>
        <r>
          <rPr>
            <b/>
            <sz val="9"/>
            <color indexed="81"/>
            <rFont val="Tahoma"/>
            <family val="2"/>
          </rPr>
          <t>Polanco Rodrigo:</t>
        </r>
        <r>
          <rPr>
            <sz val="9"/>
            <color indexed="81"/>
            <rFont val="Tahoma"/>
            <family val="2"/>
          </rPr>
          <t xml:space="preserve">
Art. 12.6 including information sharing)</t>
        </r>
      </text>
    </comment>
    <comment ref="BW113" authorId="0" shapeId="0" xr:uid="{00000000-0006-0000-0000-000068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13" authorId="0" shapeId="0" xr:uid="{00000000-0006-0000-0000-000069050000}">
      <text>
        <r>
          <rPr>
            <b/>
            <sz val="9"/>
            <color indexed="81"/>
            <rFont val="Tahoma"/>
            <family val="2"/>
          </rPr>
          <t>Polanco Rodrigo:</t>
        </r>
        <r>
          <rPr>
            <sz val="9"/>
            <color indexed="81"/>
            <rFont val="Tahoma"/>
            <family val="2"/>
          </rPr>
          <t xml:space="preserve">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t>
        </r>
      </text>
    </comment>
    <comment ref="BY113" authorId="0" shapeId="0" xr:uid="{00000000-0006-0000-0000-00006A050000}">
      <text>
        <r>
          <rPr>
            <b/>
            <sz val="9"/>
            <color indexed="81"/>
            <rFont val="Tahoma"/>
            <family val="2"/>
          </rPr>
          <t>Polanco Rodrigo:</t>
        </r>
        <r>
          <rPr>
            <sz val="9"/>
            <color indexed="81"/>
            <rFont val="Tahoma"/>
            <family val="2"/>
          </rPr>
          <t xml:space="preserve">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t>
        </r>
      </text>
    </comment>
    <comment ref="BZ113" authorId="0" shapeId="0" xr:uid="{00000000-0006-0000-0000-00006B050000}">
      <text>
        <r>
          <rPr>
            <b/>
            <sz val="9"/>
            <color indexed="81"/>
            <rFont val="Tahoma"/>
            <family val="2"/>
          </rPr>
          <t>Polanco Rodrigo:</t>
        </r>
        <r>
          <rPr>
            <sz val="9"/>
            <color indexed="81"/>
            <rFont val="Tahoma"/>
            <family val="2"/>
          </rPr>
          <t xml:space="preserve">
Art. 12.1.2</t>
        </r>
      </text>
    </comment>
    <comment ref="CA113" authorId="0" shapeId="0" xr:uid="{00000000-0006-0000-0000-00006C050000}">
      <text>
        <r>
          <rPr>
            <b/>
            <sz val="9"/>
            <color indexed="81"/>
            <rFont val="Tahoma"/>
            <family val="2"/>
          </rPr>
          <t>Polanco Rodrigo:</t>
        </r>
        <r>
          <rPr>
            <sz val="9"/>
            <color indexed="81"/>
            <rFont val="Tahoma"/>
            <family val="2"/>
          </rPr>
          <t xml:space="preserve">
Art. 12.2 fn 29</t>
        </r>
      </text>
    </comment>
    <comment ref="CB113" authorId="0" shapeId="0" xr:uid="{00000000-0006-0000-0000-00006D050000}">
      <text>
        <r>
          <rPr>
            <b/>
            <sz val="9"/>
            <color indexed="81"/>
            <rFont val="Tahoma"/>
            <family val="2"/>
          </rPr>
          <t>Polanco Rodrigo:</t>
        </r>
        <r>
          <rPr>
            <sz val="9"/>
            <color indexed="81"/>
            <rFont val="Tahoma"/>
            <family val="2"/>
          </rPr>
          <t xml:space="preserve">
Art. 12.3, Art. 12.4:5 with referrence to other chapters, Art. 12.4:5 regarding non-discrimination of digital products</t>
        </r>
      </text>
    </comment>
    <comment ref="CW113" authorId="2" shapeId="0" xr:uid="{00000000-0006-0000-0000-00006E050000}">
      <text>
        <r>
          <rPr>
            <b/>
            <sz val="9"/>
            <color indexed="81"/>
            <rFont val="Segoe UI"/>
            <family val="2"/>
          </rPr>
          <t>Schär Rahel:</t>
        </r>
        <r>
          <rPr>
            <sz val="9"/>
            <color indexed="81"/>
            <rFont val="Segoe UI"/>
            <family val="2"/>
          </rPr>
          <t xml:space="preserve">
Art. 13.2:1</t>
        </r>
      </text>
    </comment>
    <comment ref="CZ113" authorId="2" shapeId="0" xr:uid="{00000000-0006-0000-0000-00006F050000}">
      <text>
        <r>
          <rPr>
            <b/>
            <sz val="9"/>
            <color indexed="81"/>
            <rFont val="Segoe UI"/>
            <family val="2"/>
          </rPr>
          <t>Schär Rahel:</t>
        </r>
        <r>
          <rPr>
            <sz val="9"/>
            <color indexed="81"/>
            <rFont val="Segoe UI"/>
            <family val="2"/>
          </rPr>
          <t xml:space="preserve">
Generally for all IPR Art. 13.1:2</t>
        </r>
      </text>
    </comment>
    <comment ref="DP113" authorId="5" shapeId="0" xr:uid="{00000000-0006-0000-0000-000070050000}">
      <text>
        <r>
          <rPr>
            <b/>
            <sz val="9"/>
            <color indexed="81"/>
            <rFont val="Segoe UI"/>
            <family val="2"/>
          </rPr>
          <t>User1:</t>
        </r>
        <r>
          <rPr>
            <sz val="9"/>
            <color indexed="81"/>
            <rFont val="Segoe UI"/>
            <family val="2"/>
          </rPr>
          <t xml:space="preserve">
Art. 13.1:1</t>
        </r>
      </text>
    </comment>
    <comment ref="DR113" authorId="0" shapeId="0" xr:uid="{00000000-0006-0000-0000-000071050000}">
      <text>
        <r>
          <rPr>
            <b/>
            <sz val="9"/>
            <color indexed="81"/>
            <rFont val="Tahoma"/>
            <family val="2"/>
          </rPr>
          <t>Polanco Rodrigo:</t>
        </r>
        <r>
          <rPr>
            <sz val="9"/>
            <color indexed="81"/>
            <rFont val="Tahoma"/>
            <family val="2"/>
          </rPr>
          <t xml:space="preserve">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t>
        </r>
      </text>
    </comment>
    <comment ref="DU113" authorId="0" shapeId="0" xr:uid="{00000000-0006-0000-0000-000072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W114" authorId="1" shapeId="0" xr:uid="{00000000-0006-0000-0000-000073050000}">
      <text>
        <r>
          <rPr>
            <b/>
            <sz val="9"/>
            <color indexed="81"/>
            <rFont val="Segoe UI"/>
            <family val="2"/>
          </rPr>
          <t>Rahel Schär:</t>
        </r>
        <r>
          <rPr>
            <sz val="9"/>
            <color indexed="81"/>
            <rFont val="Segoe UI"/>
            <family val="2"/>
          </rPr>
          <t xml:space="preserve">
Art. 110</t>
        </r>
      </text>
    </comment>
    <comment ref="CZ114" authorId="1" shapeId="0" xr:uid="{00000000-0006-0000-0000-000074050000}">
      <text>
        <r>
          <rPr>
            <b/>
            <sz val="9"/>
            <color indexed="81"/>
            <rFont val="Segoe UI"/>
            <family val="2"/>
          </rPr>
          <t>Rahel Schär:</t>
        </r>
        <r>
          <rPr>
            <sz val="9"/>
            <color indexed="81"/>
            <rFont val="Segoe UI"/>
            <family val="2"/>
          </rPr>
          <t xml:space="preserve">
Art. 109:2, for IPRs in general</t>
        </r>
      </text>
    </comment>
    <comment ref="DP114" authorId="1" shapeId="0" xr:uid="{00000000-0006-0000-0000-000075050000}">
      <text>
        <r>
          <rPr>
            <b/>
            <sz val="9"/>
            <color indexed="81"/>
            <rFont val="Segoe UI"/>
            <family val="2"/>
          </rPr>
          <t>Rahel Schär:</t>
        </r>
        <r>
          <rPr>
            <sz val="9"/>
            <color indexed="81"/>
            <rFont val="Segoe UI"/>
            <family val="2"/>
          </rPr>
          <t xml:space="preserve">
Art. 109:1</t>
        </r>
      </text>
    </comment>
    <comment ref="AC115" authorId="0" shapeId="0" xr:uid="{00000000-0006-0000-0000-000076050000}">
      <text>
        <r>
          <rPr>
            <b/>
            <sz val="9"/>
            <color indexed="81"/>
            <rFont val="Tahoma"/>
            <family val="2"/>
          </rPr>
          <t>Polanco Rodrigo:</t>
        </r>
        <r>
          <rPr>
            <sz val="9"/>
            <color indexed="81"/>
            <rFont val="Tahoma"/>
            <family val="2"/>
          </rPr>
          <t xml:space="preserve">
Art. 15.03:4 (b)</t>
        </r>
      </text>
    </comment>
    <comment ref="AD115" authorId="0" shapeId="0" xr:uid="{00000000-0006-0000-0000-000077050000}">
      <text>
        <r>
          <rPr>
            <b/>
            <sz val="9"/>
            <color indexed="81"/>
            <rFont val="Tahoma"/>
            <family val="2"/>
          </rPr>
          <t>Polanco Rodrigo:</t>
        </r>
        <r>
          <rPr>
            <sz val="9"/>
            <color indexed="81"/>
            <rFont val="Tahoma"/>
            <family val="2"/>
          </rPr>
          <t xml:space="preserve">
Art. 15.05 </t>
        </r>
      </text>
    </comment>
    <comment ref="AE115" authorId="0" shapeId="0" xr:uid="{00000000-0006-0000-0000-000078050000}">
      <text>
        <r>
          <rPr>
            <b/>
            <sz val="9"/>
            <color indexed="81"/>
            <rFont val="Tahoma"/>
            <family val="2"/>
          </rPr>
          <t>Polanco Rodrigo:</t>
        </r>
        <r>
          <rPr>
            <sz val="9"/>
            <color indexed="81"/>
            <rFont val="Tahoma"/>
            <family val="2"/>
          </rPr>
          <t xml:space="preserve">
Art. 15.02:2 </t>
        </r>
      </text>
    </comment>
    <comment ref="AG115" authorId="0" shapeId="0" xr:uid="{00000000-0006-0000-0000-000079050000}">
      <text>
        <r>
          <rPr>
            <b/>
            <sz val="9"/>
            <color indexed="81"/>
            <rFont val="Tahoma"/>
            <family val="2"/>
          </rPr>
          <t>Polanco Rodrigo:</t>
        </r>
        <r>
          <rPr>
            <sz val="9"/>
            <color indexed="81"/>
            <rFont val="Tahoma"/>
            <family val="2"/>
          </rPr>
          <t xml:space="preserve">
Article 10.03: National Treatment
Article 10.05   
Market Access
Article 10.06 
 Local Presence</t>
        </r>
      </text>
    </comment>
    <comment ref="AH115" authorId="0" shapeId="0" xr:uid="{00000000-0006-0000-0000-00007A050000}">
      <text>
        <r>
          <rPr>
            <b/>
            <sz val="9"/>
            <color indexed="81"/>
            <rFont val="Tahoma"/>
            <family val="2"/>
          </rPr>
          <t>Polanco Rodrigo:</t>
        </r>
        <r>
          <rPr>
            <sz val="9"/>
            <color indexed="81"/>
            <rFont val="Tahoma"/>
            <family val="2"/>
          </rPr>
          <t xml:space="preserve">
Article 12.03   
National Treatment
Article 12.05   
Right of Establishment</t>
        </r>
      </text>
    </comment>
    <comment ref="AI115" authorId="0" shapeId="0" xr:uid="{00000000-0006-0000-0000-00007B050000}">
      <text>
        <r>
          <rPr>
            <b/>
            <sz val="9"/>
            <color indexed="81"/>
            <rFont val="Tahoma"/>
            <family val="2"/>
          </rPr>
          <t>Polanco Rodrigo:</t>
        </r>
        <r>
          <rPr>
            <sz val="9"/>
            <color indexed="81"/>
            <rFont val="Tahoma"/>
            <family val="2"/>
          </rPr>
          <t xml:space="preserve">
Art. 15.03:4 (a)</t>
        </r>
      </text>
    </comment>
    <comment ref="AJ115" authorId="0" shapeId="0" xr:uid="{00000000-0006-0000-0000-00007C050000}">
      <text>
        <r>
          <rPr>
            <b/>
            <sz val="9"/>
            <color indexed="81"/>
            <rFont val="Tahoma"/>
            <family val="2"/>
          </rPr>
          <t>Polanco Rodrigo:</t>
        </r>
        <r>
          <rPr>
            <sz val="9"/>
            <color indexed="81"/>
            <rFont val="Tahoma"/>
            <family val="2"/>
          </rPr>
          <t xml:space="preserve">
Art. 15.03:1-3</t>
        </r>
      </text>
    </comment>
    <comment ref="AK115" authorId="0" shapeId="0" xr:uid="{00000000-0006-0000-0000-00007D050000}">
      <text>
        <r>
          <rPr>
            <b/>
            <sz val="9"/>
            <color indexed="81"/>
            <rFont val="Tahoma"/>
            <family val="2"/>
          </rPr>
          <t>Polanco Rodrigo:</t>
        </r>
        <r>
          <rPr>
            <sz val="9"/>
            <color indexed="81"/>
            <rFont val="Tahoma"/>
            <family val="2"/>
          </rPr>
          <t xml:space="preserve">
Art. 15-04</t>
        </r>
      </text>
    </comment>
    <comment ref="AM115" authorId="0" shapeId="0" xr:uid="{00000000-0006-0000-0000-00007E050000}">
      <text>
        <r>
          <rPr>
            <b/>
            <sz val="9"/>
            <color indexed="81"/>
            <rFont val="Tahoma"/>
            <family val="2"/>
          </rPr>
          <t>Polanco Rodrigo:</t>
        </r>
        <r>
          <rPr>
            <sz val="9"/>
            <color indexed="81"/>
            <rFont val="Tahoma"/>
            <family val="2"/>
          </rPr>
          <t xml:space="preserve">
Chapt. 22</t>
        </r>
      </text>
    </comment>
    <comment ref="AQ115" authorId="0" shapeId="0" xr:uid="{00000000-0006-0000-0000-00007F050000}">
      <text>
        <r>
          <rPr>
            <b/>
            <sz val="9"/>
            <color rgb="FF000000"/>
            <rFont val="Tahoma"/>
            <family val="2"/>
          </rPr>
          <t>Polanco Rodrigo:</t>
        </r>
        <r>
          <rPr>
            <sz val="9"/>
            <color rgb="FF000000"/>
            <rFont val="Tahoma"/>
            <family val="2"/>
          </rPr>
          <t xml:space="preserve">
</t>
        </r>
        <r>
          <rPr>
            <sz val="9"/>
            <color rgb="FF000000"/>
            <rFont val="Tahoma"/>
            <family val="2"/>
          </rPr>
          <t xml:space="preserve"> Art. 15.03:2(d) </t>
        </r>
      </text>
    </comment>
    <comment ref="AR115" authorId="0" shapeId="0" xr:uid="{00000000-0006-0000-0000-000080050000}">
      <text>
        <r>
          <rPr>
            <b/>
            <sz val="9"/>
            <color indexed="81"/>
            <rFont val="Tahoma"/>
            <family val="2"/>
          </rPr>
          <t>Polanco Rodrigo:</t>
        </r>
        <r>
          <rPr>
            <sz val="9"/>
            <color indexed="81"/>
            <rFont val="Tahoma"/>
            <family val="2"/>
          </rPr>
          <t xml:space="preserve">
 Art. 15.03:2(d) </t>
        </r>
      </text>
    </comment>
    <comment ref="AT115" authorId="0" shapeId="0" xr:uid="{00000000-0006-0000-0000-000081050000}">
      <text>
        <r>
          <rPr>
            <b/>
            <sz val="9"/>
            <color rgb="FF000000"/>
            <rFont val="Tahoma"/>
            <family val="2"/>
          </rPr>
          <t>Polanco Rodrigo:</t>
        </r>
        <r>
          <rPr>
            <sz val="9"/>
            <color rgb="FF000000"/>
            <rFont val="Tahoma"/>
            <family val="2"/>
          </rPr>
          <t xml:space="preserve">
</t>
        </r>
        <r>
          <rPr>
            <sz val="9"/>
            <color rgb="FF000000"/>
            <rFont val="Tahoma"/>
            <family val="2"/>
          </rPr>
          <t xml:space="preserve">Art. 15.03:2(e) </t>
        </r>
      </text>
    </comment>
    <comment ref="AU115" authorId="0" shapeId="0" xr:uid="{00000000-0006-0000-0000-000082050000}">
      <text>
        <r>
          <rPr>
            <b/>
            <sz val="9"/>
            <color rgb="FF000000"/>
            <rFont val="Tahoma"/>
            <family val="2"/>
          </rPr>
          <t>Polanco Rodrigo:</t>
        </r>
        <r>
          <rPr>
            <sz val="9"/>
            <color rgb="FF000000"/>
            <rFont val="Tahoma"/>
            <family val="2"/>
          </rPr>
          <t xml:space="preserve">
</t>
        </r>
        <r>
          <rPr>
            <sz val="9"/>
            <color rgb="FF000000"/>
            <rFont val="Tahoma"/>
            <family val="2"/>
          </rPr>
          <t>(Art. 15.03:2(a)(c), Art. 15.03:3</t>
        </r>
      </text>
    </comment>
    <comment ref="AV115" authorId="0" shapeId="0" xr:uid="{00000000-0006-0000-0000-000083050000}">
      <text>
        <r>
          <rPr>
            <b/>
            <sz val="9"/>
            <color rgb="FF000000"/>
            <rFont val="Tahoma"/>
            <family val="2"/>
          </rPr>
          <t>Polanco Rodrigo:</t>
        </r>
        <r>
          <rPr>
            <sz val="9"/>
            <color rgb="FF000000"/>
            <rFont val="Tahoma"/>
            <family val="2"/>
          </rPr>
          <t xml:space="preserve">
</t>
        </r>
        <r>
          <rPr>
            <sz val="9"/>
            <color rgb="FF000000"/>
            <rFont val="Tahoma"/>
            <family val="2"/>
          </rPr>
          <t>Art. 15.03:2(e)</t>
        </r>
      </text>
    </comment>
    <comment ref="BH115" authorId="0" shapeId="0" xr:uid="{00000000-0006-0000-0000-000084050000}">
      <text>
        <r>
          <rPr>
            <b/>
            <sz val="9"/>
            <color indexed="81"/>
            <rFont val="Tahoma"/>
            <family val="2"/>
          </rPr>
          <t>Polanco Rodrigo:</t>
        </r>
        <r>
          <rPr>
            <sz val="9"/>
            <color indexed="81"/>
            <rFont val="Tahoma"/>
            <family val="2"/>
          </rPr>
          <t xml:space="preserve">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BX115" authorId="0" shapeId="0" xr:uid="{00000000-0006-0000-0000-000085050000}">
      <text>
        <r>
          <rPr>
            <b/>
            <sz val="9"/>
            <color indexed="81"/>
            <rFont val="Segoe UI"/>
            <family val="2"/>
          </rPr>
          <t>Polanco Rodrigo:</t>
        </r>
        <r>
          <rPr>
            <sz val="9"/>
            <color indexed="81"/>
            <rFont val="Segoe UI"/>
            <family val="2"/>
          </rPr>
          <t xml:space="preserve">
Art. 12.11 (prudential reaons and monetary and exchange policies)</t>
        </r>
      </text>
    </comment>
    <comment ref="BY115" authorId="0" shapeId="0" xr:uid="{00000000-0006-0000-0000-000086050000}">
      <text>
        <r>
          <rPr>
            <b/>
            <sz val="9"/>
            <color indexed="81"/>
            <rFont val="Tahoma"/>
            <family val="2"/>
          </rPr>
          <t>Polanco Rodrigo:</t>
        </r>
        <r>
          <rPr>
            <sz val="9"/>
            <color indexed="81"/>
            <rFont val="Tahoma"/>
            <family val="2"/>
          </rPr>
          <t xml:space="preserve">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t>
        </r>
      </text>
    </comment>
    <comment ref="BZ115" authorId="0" shapeId="0" xr:uid="{00000000-0006-0000-0000-000087050000}">
      <text>
        <r>
          <rPr>
            <b/>
            <sz val="9"/>
            <color indexed="81"/>
            <rFont val="Tahoma"/>
            <family val="2"/>
          </rPr>
          <t>Polanco Rodrigo:</t>
        </r>
        <r>
          <rPr>
            <sz val="9"/>
            <color indexed="81"/>
            <rFont val="Tahoma"/>
            <family val="2"/>
          </rPr>
          <t xml:space="preserve">
Art. 15.04:2 </t>
        </r>
      </text>
    </comment>
    <comment ref="CC115" authorId="0" shapeId="0" xr:uid="{00000000-0006-0000-0000-000088050000}">
      <text>
        <r>
          <rPr>
            <b/>
            <sz val="9"/>
            <color indexed="81"/>
            <rFont val="Tahoma"/>
            <family val="2"/>
          </rPr>
          <t>Polanco Rodrigo:</t>
        </r>
        <r>
          <rPr>
            <sz val="9"/>
            <color indexed="81"/>
            <rFont val="Tahoma"/>
            <family val="2"/>
          </rPr>
          <t xml:space="preserve">
Art. 15.02:3</t>
        </r>
      </text>
    </comment>
    <comment ref="CP115" authorId="0" shapeId="0" xr:uid="{00000000-0006-0000-0000-000089050000}">
      <text>
        <r>
          <rPr>
            <b/>
            <sz val="9"/>
            <color indexed="81"/>
            <rFont val="Tahoma"/>
            <family val="2"/>
          </rPr>
          <t>Polanco Rodrigo:
Art. 11-01</t>
        </r>
        <r>
          <rPr>
            <sz val="9"/>
            <color indexed="81"/>
            <rFont val="Tahoma"/>
            <family val="2"/>
          </rPr>
          <t xml:space="preserve">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t>
        </r>
      </text>
    </comment>
    <comment ref="CS115" authorId="0" shapeId="0" xr:uid="{00000000-0006-0000-0000-00008A050000}">
      <text>
        <r>
          <rPr>
            <b/>
            <sz val="9"/>
            <color indexed="81"/>
            <rFont val="Tahoma"/>
            <family val="2"/>
          </rPr>
          <t xml:space="preserve">Polanco Rodrigo:
Art. 12-01
</t>
        </r>
        <r>
          <rPr>
            <sz val="9"/>
            <color indexed="81"/>
            <rFont val="Tahoma"/>
            <family val="2"/>
          </rPr>
          <t xml:space="preserve">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t>
        </r>
        <r>
          <rPr>
            <b/>
            <sz val="9"/>
            <color indexed="81"/>
            <rFont val="Tahoma"/>
            <family val="2"/>
          </rPr>
          <t xml:space="preserve">
</t>
        </r>
        <r>
          <rPr>
            <sz val="9"/>
            <color indexed="81"/>
            <rFont val="Tahoma"/>
            <family val="2"/>
          </rPr>
          <t xml:space="preserv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r>
      </text>
    </comment>
    <comment ref="DR115" authorId="0" shapeId="0" xr:uid="{00000000-0006-0000-0000-00008B050000}">
      <text>
        <r>
          <rPr>
            <b/>
            <sz val="9"/>
            <color indexed="81"/>
            <rFont val="Tahoma"/>
            <family val="2"/>
          </rPr>
          <t>Polanco Rodrigo:</t>
        </r>
        <r>
          <rPr>
            <sz val="9"/>
            <color indexed="81"/>
            <rFont val="Tahoma"/>
            <family val="2"/>
          </rPr>
          <t xml:space="preserve">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r>
      </text>
    </comment>
    <comment ref="DT115" authorId="0" shapeId="0" xr:uid="{00000000-0006-0000-0000-00008C050000}">
      <text>
        <r>
          <rPr>
            <b/>
            <sz val="9"/>
            <color indexed="81"/>
            <rFont val="Tahoma"/>
            <family val="2"/>
          </rPr>
          <t>Polanco Rodrigo:</t>
        </r>
        <r>
          <rPr>
            <sz val="9"/>
            <color indexed="81"/>
            <rFont val="Tahoma"/>
            <family val="2"/>
          </rPr>
          <t xml:space="preserve">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r>
      </text>
    </comment>
    <comment ref="DU115" authorId="0" shapeId="0" xr:uid="{00000000-0006-0000-0000-00008D050000}">
      <text>
        <r>
          <rPr>
            <b/>
            <sz val="9"/>
            <color indexed="81"/>
            <rFont val="Tahoma"/>
            <family val="2"/>
          </rPr>
          <t>Polanco Rodrigo:</t>
        </r>
        <r>
          <rPr>
            <sz val="9"/>
            <color indexed="81"/>
            <rFont val="Tahoma"/>
            <family val="2"/>
          </rPr>
          <t xml:space="preserv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CU116" authorId="2" shapeId="0" xr:uid="{00000000-0006-0000-0000-00008E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2:2(b) and (c)</t>
        </r>
      </text>
    </comment>
    <comment ref="CV116" authorId="2" shapeId="0" xr:uid="{00000000-0006-0000-0000-00008F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t>
        </r>
      </text>
    </comment>
    <comment ref="CW116" authorId="2" shapeId="0" xr:uid="{00000000-0006-0000-0000-000090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2:1(a)</t>
        </r>
      </text>
    </comment>
    <comment ref="DC116" authorId="2" shapeId="0" xr:uid="{00000000-0006-0000-0000-000091050000}">
      <text>
        <r>
          <rPr>
            <b/>
            <sz val="9"/>
            <color indexed="81"/>
            <rFont val="Segoe UI"/>
            <family val="2"/>
          </rPr>
          <t>Schär Rahel:</t>
        </r>
        <r>
          <rPr>
            <sz val="9"/>
            <color indexed="81"/>
            <rFont val="Segoe UI"/>
            <family val="2"/>
          </rPr>
          <t xml:space="preserve">
Art. 5.1 and Annex XIII Art. 1; Art. 5.1 and Annex XIII Art. 5</t>
        </r>
      </text>
    </comment>
    <comment ref="AI117" authorId="0" shapeId="0" xr:uid="{00000000-0006-0000-0000-000092050000}">
      <text>
        <r>
          <rPr>
            <b/>
            <sz val="9"/>
            <color rgb="FF000000"/>
            <rFont val="Tahoma"/>
            <family val="2"/>
          </rPr>
          <t>Polanco Rodrigo:</t>
        </r>
        <r>
          <rPr>
            <sz val="9"/>
            <color rgb="FF000000"/>
            <rFont val="Tahoma"/>
            <family val="2"/>
          </rPr>
          <t xml:space="preserve">
</t>
        </r>
        <r>
          <rPr>
            <sz val="9"/>
            <color rgb="FF000000"/>
            <rFont val="Tahoma"/>
            <family val="2"/>
          </rPr>
          <t xml:space="preserve">Annex I, Art. 1(b) </t>
        </r>
      </text>
    </comment>
    <comment ref="BC117" authorId="0" shapeId="0" xr:uid="{00000000-0006-0000-0000-000093050000}">
      <text>
        <r>
          <rPr>
            <b/>
            <sz val="9"/>
            <color indexed="81"/>
            <rFont val="Tahoma"/>
            <family val="2"/>
          </rPr>
          <t>Polanco Rodrigo:</t>
        </r>
        <r>
          <rPr>
            <sz val="9"/>
            <color indexed="81"/>
            <rFont val="Tahoma"/>
            <family val="2"/>
          </rPr>
          <t xml:space="preserve">
Annex I, Art. 1(c) general and specific Art. 1(c)(iii)(v)</t>
        </r>
      </text>
    </comment>
    <comment ref="BD117" authorId="0" shapeId="0" xr:uid="{00000000-0006-0000-0000-000094050000}">
      <text>
        <r>
          <rPr>
            <b/>
            <sz val="9"/>
            <color indexed="81"/>
            <rFont val="Tahoma"/>
            <family val="2"/>
          </rPr>
          <t>Polanco Rodrigo:</t>
        </r>
        <r>
          <rPr>
            <sz val="9"/>
            <color indexed="81"/>
            <rFont val="Tahoma"/>
            <family val="2"/>
          </rPr>
          <t xml:space="preserve">
ANNEX I
REFERRED TO IN ARTICLE 1.8 (ELECTRONIC COMMERCE)
REGARDING ELECTRONIC COMMERCE
Art. I.(c)(i)(ii), parties recognize the importance of protection of privacy of individuals in relation to the processing and dissemination of personal data</t>
        </r>
      </text>
    </comment>
    <comment ref="BQ117" authorId="0" shapeId="0" xr:uid="{00000000-0006-0000-0000-000095050000}">
      <text>
        <r>
          <rPr>
            <b/>
            <sz val="9"/>
            <color indexed="81"/>
            <rFont val="Tahoma"/>
            <family val="2"/>
          </rPr>
          <t>Polanco Rodrigo:</t>
        </r>
        <r>
          <rPr>
            <sz val="9"/>
            <color indexed="81"/>
            <rFont val="Tahoma"/>
            <family val="2"/>
          </rPr>
          <t xml:space="preserve">
Annex I, Art. 1(c)(iv)</t>
        </r>
      </text>
    </comment>
    <comment ref="BR117" authorId="0" shapeId="0" xr:uid="{00000000-0006-0000-0000-000096050000}">
      <text>
        <r>
          <rPr>
            <b/>
            <sz val="9"/>
            <color indexed="81"/>
            <rFont val="Tahoma"/>
            <family val="2"/>
          </rPr>
          <t>Polanco Rodrigo:</t>
        </r>
        <r>
          <rPr>
            <sz val="9"/>
            <color indexed="81"/>
            <rFont val="Tahoma"/>
            <family val="2"/>
          </rPr>
          <t xml:space="preserve">
Art. 1.8, Annex I, Art. 2, (exchange of information)</t>
        </r>
      </text>
    </comment>
    <comment ref="CE117" authorId="3" shapeId="0" xr:uid="{00000000-0006-0000-0000-00009705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U117" authorId="1" shapeId="0" xr:uid="{00000000-0006-0000-0000-000098050000}">
      <text>
        <r>
          <rPr>
            <b/>
            <sz val="9"/>
            <color rgb="FF000000"/>
            <rFont val="Segoe UI"/>
            <family val="2"/>
          </rPr>
          <t>Rahel Schär:</t>
        </r>
        <r>
          <rPr>
            <sz val="9"/>
            <color rgb="FF000000"/>
            <rFont val="Segoe UI"/>
            <family val="2"/>
          </rPr>
          <t xml:space="preserve">
</t>
        </r>
        <r>
          <rPr>
            <sz val="9"/>
            <color rgb="FF000000"/>
            <rFont val="Segoe UI"/>
            <family val="2"/>
          </rPr>
          <t>Art. 6.4:3</t>
        </r>
      </text>
    </comment>
    <comment ref="CV117" authorId="1" shapeId="0" xr:uid="{00000000-0006-0000-0000-000099050000}">
      <text>
        <r>
          <rPr>
            <b/>
            <sz val="9"/>
            <color rgb="FF000000"/>
            <rFont val="Segoe UI"/>
            <family val="2"/>
          </rPr>
          <t>Rahel Schär:</t>
        </r>
        <r>
          <rPr>
            <sz val="9"/>
            <color rgb="FF000000"/>
            <rFont val="Segoe UI"/>
            <family val="2"/>
          </rPr>
          <t xml:space="preserve">
</t>
        </r>
        <r>
          <rPr>
            <sz val="9"/>
            <color rgb="FF000000"/>
            <rFont val="Segoe UI"/>
            <family val="2"/>
          </rPr>
          <t>Art. 6.4:1-4</t>
        </r>
      </text>
    </comment>
    <comment ref="CW117" authorId="1" shapeId="0" xr:uid="{00000000-0006-0000-0000-00009A050000}">
      <text>
        <r>
          <rPr>
            <b/>
            <sz val="9"/>
            <color indexed="81"/>
            <rFont val="Segoe UI"/>
            <family val="2"/>
          </rPr>
          <t>Rahel Schär:</t>
        </r>
        <r>
          <rPr>
            <sz val="9"/>
            <color indexed="81"/>
            <rFont val="Segoe UI"/>
            <family val="2"/>
          </rPr>
          <t xml:space="preserve">
Art. 6.4:1</t>
        </r>
      </text>
    </comment>
    <comment ref="DC117" authorId="1" shapeId="0" xr:uid="{00000000-0006-0000-0000-00009B050000}">
      <text>
        <r>
          <rPr>
            <b/>
            <sz val="9"/>
            <color indexed="81"/>
            <rFont val="Segoe UI"/>
            <family val="2"/>
          </rPr>
          <t>Rahel Schär:</t>
        </r>
        <r>
          <rPr>
            <sz val="9"/>
            <color indexed="81"/>
            <rFont val="Segoe UI"/>
            <family val="2"/>
          </rPr>
          <t xml:space="preserve">
Art. 6.11</t>
        </r>
      </text>
    </comment>
    <comment ref="DR117" authorId="0" shapeId="0" xr:uid="{00000000-0006-0000-0000-00009C050000}">
      <text>
        <r>
          <rPr>
            <b/>
            <sz val="9"/>
            <color indexed="81"/>
            <rFont val="Tahoma"/>
            <family val="2"/>
          </rPr>
          <t>Polanco Rodrigo:</t>
        </r>
        <r>
          <rPr>
            <sz val="9"/>
            <color indexed="81"/>
            <rFont val="Tahoma"/>
            <family val="2"/>
          </rPr>
          <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r>
      </text>
    </comment>
    <comment ref="AE118" authorId="0" shapeId="0" xr:uid="{00000000-0006-0000-0000-00009D050000}">
      <text>
        <r>
          <rPr>
            <b/>
            <sz val="9"/>
            <color indexed="81"/>
            <rFont val="Tahoma"/>
            <family val="2"/>
          </rPr>
          <t>Polanco Rodrigo:</t>
        </r>
        <r>
          <rPr>
            <sz val="9"/>
            <color indexed="81"/>
            <rFont val="Tahoma"/>
            <family val="2"/>
          </rPr>
          <t xml:space="preserve">
Chapter 7</t>
        </r>
      </text>
    </comment>
    <comment ref="AF118" authorId="0" shapeId="0" xr:uid="{00000000-0006-0000-0000-00009E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G118" authorId="0" shapeId="0" xr:uid="{00000000-0006-0000-0000-00009F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H118" authorId="0" shapeId="0" xr:uid="{00000000-0006-0000-0000-0000A0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
Article 7.42
New financial services</t>
        </r>
      </text>
    </comment>
    <comment ref="AI118" authorId="0" shapeId="0" xr:uid="{00000000-0006-0000-0000-0000A1050000}">
      <text>
        <r>
          <rPr>
            <b/>
            <sz val="9"/>
            <color indexed="81"/>
            <rFont val="Tahoma"/>
            <family val="2"/>
          </rPr>
          <t>Polanco Rodrigo:</t>
        </r>
        <r>
          <rPr>
            <sz val="9"/>
            <color indexed="81"/>
            <rFont val="Tahoma"/>
            <family val="2"/>
          </rPr>
          <t xml:space="preserve">
Art. 7.48:1 </t>
        </r>
      </text>
    </comment>
    <comment ref="AJ118" authorId="0" shapeId="0" xr:uid="{00000000-0006-0000-0000-0000A2050000}">
      <text>
        <r>
          <rPr>
            <b/>
            <sz val="9"/>
            <color indexed="81"/>
            <rFont val="Tahoma"/>
            <family val="2"/>
          </rPr>
          <t>Polanco Rodrigo:</t>
        </r>
        <r>
          <rPr>
            <sz val="9"/>
            <color indexed="81"/>
            <rFont val="Tahoma"/>
            <family val="2"/>
          </rPr>
          <t xml:space="preserve">
Art. 7.1:1, Art. 7.48</t>
        </r>
      </text>
    </comment>
    <comment ref="AK118" authorId="0" shapeId="0" xr:uid="{00000000-0006-0000-0000-0000A3050000}">
      <text>
        <r>
          <rPr>
            <b/>
            <sz val="9"/>
            <color indexed="81"/>
            <rFont val="Tahoma"/>
            <family val="2"/>
          </rPr>
          <t>Polanco Rodrigo:</t>
        </r>
        <r>
          <rPr>
            <sz val="9"/>
            <color indexed="81"/>
            <rFont val="Tahoma"/>
            <family val="2"/>
          </rPr>
          <t xml:space="preserve">
Art. 7.48:3</t>
        </r>
      </text>
    </comment>
    <comment ref="AM118" authorId="0" shapeId="0" xr:uid="{00000000-0006-0000-0000-0000A4050000}">
      <text>
        <r>
          <rPr>
            <b/>
            <sz val="9"/>
            <color indexed="81"/>
            <rFont val="Tahoma"/>
            <family val="2"/>
          </rPr>
          <t>Polanco Rodrigo:</t>
        </r>
        <r>
          <rPr>
            <sz val="9"/>
            <color indexed="81"/>
            <rFont val="Tahoma"/>
            <family val="2"/>
          </rPr>
          <t xml:space="preserve">
Chapt. 14</t>
        </r>
      </text>
    </comment>
    <comment ref="AY118" authorId="0" shapeId="0" xr:uid="{00000000-0006-0000-0000-0000A5050000}">
      <text>
        <r>
          <rPr>
            <b/>
            <sz val="9"/>
            <color indexed="81"/>
            <rFont val="Tahoma"/>
            <family val="2"/>
          </rPr>
          <t>Polanco Rodrigo:</t>
        </r>
        <r>
          <rPr>
            <sz val="9"/>
            <color indexed="81"/>
            <rFont val="Tahoma"/>
            <family val="2"/>
          </rPr>
          <t xml:space="preserve">
Art. 7.49:1(e), cooperation</t>
        </r>
      </text>
    </comment>
    <comment ref="AZ118" authorId="0" shapeId="0" xr:uid="{00000000-0006-0000-0000-0000A6050000}">
      <text>
        <r>
          <rPr>
            <b/>
            <sz val="9"/>
            <color rgb="FF000000"/>
            <rFont val="Tahoma"/>
            <family val="2"/>
          </rPr>
          <t>Polanco Rodrigo:</t>
        </r>
        <r>
          <rPr>
            <sz val="9"/>
            <color rgb="FF000000"/>
            <rFont val="Tahoma"/>
            <family val="2"/>
          </rPr>
          <t xml:space="preserve">
</t>
        </r>
        <r>
          <rPr>
            <sz val="9"/>
            <color rgb="FF000000"/>
            <rFont val="Tahoma"/>
            <family val="2"/>
          </rPr>
          <t>Art. 7.49:1(a), cooperation</t>
        </r>
      </text>
    </comment>
    <comment ref="BC118" authorId="0" shapeId="0" xr:uid="{00000000-0006-0000-0000-0000A7050000}">
      <text>
        <r>
          <rPr>
            <b/>
            <sz val="9"/>
            <color indexed="81"/>
            <rFont val="Tahoma"/>
            <family val="2"/>
          </rPr>
          <t>Polanco Rodrigo:</t>
        </r>
        <r>
          <rPr>
            <sz val="9"/>
            <color indexed="81"/>
            <rFont val="Tahoma"/>
            <family val="2"/>
          </rPr>
          <t xml:space="preserve">
Art. 7.49:1(d), cooperation</t>
        </r>
      </text>
    </comment>
    <comment ref="BG118" authorId="0" shapeId="0" xr:uid="{00000000-0006-0000-0000-0000A8050000}">
      <text>
        <r>
          <rPr>
            <b/>
            <sz val="9"/>
            <color indexed="81"/>
            <rFont val="Tahoma"/>
            <family val="2"/>
          </rPr>
          <t>Polanco Rodrigo:</t>
        </r>
        <r>
          <rPr>
            <sz val="9"/>
            <color indexed="81"/>
            <rFont val="Tahoma"/>
            <family val="2"/>
          </rPr>
          <t xml:space="preserve">
Art. 7.48.2
The Parties agree that the development of electronic
commerce must be fully compatible with the international
standards of data protection, in order to ensure the confidence of users of electronic commerce.</t>
        </r>
      </text>
    </comment>
    <comment ref="BH118" authorId="0" shapeId="0" xr:uid="{00000000-0006-0000-0000-0000A9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Q118" authorId="0" shapeId="0" xr:uid="{00000000-0006-0000-0000-0000AA050000}">
      <text>
        <r>
          <rPr>
            <b/>
            <sz val="9"/>
            <color rgb="FF000000"/>
            <rFont val="Tahoma"/>
            <family val="2"/>
          </rPr>
          <t>Polanco Rodrigo:</t>
        </r>
        <r>
          <rPr>
            <sz val="9"/>
            <color rgb="FF000000"/>
            <rFont val="Tahoma"/>
            <family val="2"/>
          </rPr>
          <t xml:space="preserve">
</t>
        </r>
        <r>
          <rPr>
            <sz val="9"/>
            <color rgb="FF000000"/>
            <rFont val="Tahoma"/>
            <family val="2"/>
          </rPr>
          <t>Art. 7.49:(c), cooperation</t>
        </r>
      </text>
    </comment>
    <comment ref="BR118" authorId="0" shapeId="0" xr:uid="{00000000-0006-0000-0000-0000AB050000}">
      <text>
        <r>
          <rPr>
            <b/>
            <sz val="9"/>
            <color indexed="81"/>
            <rFont val="Tahoma"/>
            <family val="2"/>
          </rPr>
          <t>Polanco Rodrigo:</t>
        </r>
        <r>
          <rPr>
            <sz val="9"/>
            <color indexed="81"/>
            <rFont val="Tahoma"/>
            <family val="2"/>
          </rPr>
          <t xml:space="preserve">
Art. 7.1:1 (in Chapt. 7: Trade in Services, Establishement and Electronic Commerce), Art. 7.3:1 (committee), Art. 7.48, Art. 7.49 (dialogue and exchange of information)</t>
        </r>
      </text>
    </comment>
    <comment ref="BW118" authorId="0" shapeId="0" xr:uid="{00000000-0006-0000-0000-0000AC050000}">
      <text>
        <r>
          <rPr>
            <b/>
            <sz val="9"/>
            <color indexed="81"/>
            <rFont val="Tahoma"/>
            <family val="2"/>
          </rPr>
          <t>Polanco Rodrigo:</t>
        </r>
        <r>
          <rPr>
            <sz val="9"/>
            <color indexed="81"/>
            <rFont val="Tahoma"/>
            <family val="2"/>
          </rPr>
          <t xml:space="preserve">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X118" authorId="0" shapeId="0" xr:uid="{00000000-0006-0000-0000-0000AD050000}">
      <text>
        <r>
          <rPr>
            <b/>
            <sz val="9"/>
            <color indexed="81"/>
            <rFont val="Tahoma"/>
            <family val="2"/>
          </rPr>
          <t>Polanco Rodrigo:</t>
        </r>
        <r>
          <rPr>
            <sz val="9"/>
            <color indexed="81"/>
            <rFont val="Tahoma"/>
            <family val="2"/>
          </rPr>
          <t xml:space="preserve">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t>
        </r>
      </text>
    </comment>
    <comment ref="BY118" authorId="0" shapeId="0" xr:uid="{00000000-0006-0000-0000-0000AE050000}">
      <text>
        <r>
          <rPr>
            <b/>
            <sz val="9"/>
            <color indexed="81"/>
            <rFont val="Tahoma"/>
            <family val="2"/>
          </rPr>
          <t>Polanco Rodrigo:</t>
        </r>
        <r>
          <rPr>
            <sz val="9"/>
            <color indexed="81"/>
            <rFont val="Tahoma"/>
            <family val="2"/>
          </rPr>
          <t xml:space="preserve">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t>
        </r>
      </text>
    </comment>
    <comment ref="CE118" authorId="0" shapeId="0" xr:uid="{00000000-0006-0000-0000-0000AF05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Committee on Trade in Services, Establishment and
</t>
        </r>
        <r>
          <rPr>
            <sz val="9"/>
            <color rgb="FF000000"/>
            <rFont val="Tahoma"/>
            <family val="2"/>
          </rPr>
          <t>Electronic Commerce</t>
        </r>
      </text>
    </comment>
    <comment ref="CL118" authorId="0" shapeId="0" xr:uid="{00000000-0006-0000-0000-0000B0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CP118" authorId="0" shapeId="0" xr:uid="{00000000-0006-0000-0000-0000B1050000}">
      <text>
        <r>
          <rPr>
            <b/>
            <sz val="9"/>
            <color indexed="81"/>
            <rFont val="Tahoma"/>
            <family val="2"/>
          </rPr>
          <t>Polanco Rodrigo:</t>
        </r>
        <r>
          <rPr>
            <sz val="9"/>
            <color indexed="81"/>
            <rFont val="Tahoma"/>
            <family val="2"/>
          </rPr>
          <t xml:space="preserve">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r>
      </text>
    </comment>
    <comment ref="CQ118" authorId="0" shapeId="0" xr:uid="{00000000-0006-0000-0000-0000B2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t>
        </r>
      </text>
    </comment>
    <comment ref="CR118" authorId="0" shapeId="0" xr:uid="{00000000-0006-0000-0000-0000B3050000}">
      <text>
        <r>
          <rPr>
            <b/>
            <sz val="9"/>
            <color indexed="81"/>
            <rFont val="Tahoma"/>
            <family val="2"/>
          </rPr>
          <t>Polanco Rodrigo:</t>
        </r>
        <r>
          <rPr>
            <sz val="9"/>
            <color indexed="81"/>
            <rFont val="Tahoma"/>
            <family val="2"/>
          </rPr>
          <t xml:space="preserve">
PROTOCOL
on cultural cooperation, not related to big data or e-commerce</t>
        </r>
      </text>
    </comment>
    <comment ref="CS118" authorId="0" shapeId="0" xr:uid="{00000000-0006-0000-0000-0000B4050000}">
      <text>
        <r>
          <rPr>
            <b/>
            <sz val="9"/>
            <color indexed="81"/>
            <rFont val="Tahoma"/>
            <family val="2"/>
          </rPr>
          <t>Polanco Rodrigo:</t>
        </r>
        <r>
          <rPr>
            <sz val="9"/>
            <color indexed="81"/>
            <rFont val="Tahoma"/>
            <family val="2"/>
          </rPr>
          <t xml:space="preserve">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t>
        </r>
      </text>
    </comment>
    <comment ref="CU118" authorId="2" shapeId="0" xr:uid="{00000000-0006-0000-0000-0000B5050000}">
      <text>
        <r>
          <rPr>
            <b/>
            <sz val="9"/>
            <color rgb="FF000000"/>
            <rFont val="Segoe UI"/>
            <family val="2"/>
          </rPr>
          <t>Schär Rahel:</t>
        </r>
        <r>
          <rPr>
            <sz val="9"/>
            <color rgb="FF000000"/>
            <rFont val="Segoe UI"/>
            <family val="2"/>
          </rPr>
          <t xml:space="preserve">
</t>
        </r>
        <r>
          <rPr>
            <sz val="9"/>
            <color rgb="FF000000"/>
            <rFont val="Segoe UI"/>
            <family val="2"/>
          </rPr>
          <t>Art. 10.5 (c): copyright treaty (Art. 1-14), Art. 10.5(d): phonograms treaty (Art. 1-23)</t>
        </r>
      </text>
    </comment>
    <comment ref="CV118" authorId="2" shapeId="0" xr:uid="{00000000-0006-0000-0000-0000B6050000}">
      <text>
        <r>
          <rPr>
            <b/>
            <sz val="9"/>
            <color rgb="FF000000"/>
            <rFont val="Segoe UI"/>
            <family val="2"/>
          </rPr>
          <t>Schär Rahel:</t>
        </r>
        <r>
          <rPr>
            <sz val="9"/>
            <color rgb="FF000000"/>
            <rFont val="Segoe UI"/>
            <family val="2"/>
          </rPr>
          <t xml:space="preserve">
</t>
        </r>
        <r>
          <rPr>
            <sz val="9"/>
            <color rgb="FF000000"/>
            <rFont val="Segoe UI"/>
            <family val="2"/>
          </rPr>
          <t>Art. 10.5 for copyright</t>
        </r>
      </text>
    </comment>
    <comment ref="CW118" authorId="2" shapeId="0" xr:uid="{00000000-0006-0000-0000-0000B7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CX118" authorId="2" shapeId="0" xr:uid="{00000000-0006-0000-0000-0000B8050000}">
      <text>
        <r>
          <rPr>
            <b/>
            <sz val="9"/>
            <color rgb="FF000000"/>
            <rFont val="Segoe UI"/>
            <family val="2"/>
          </rPr>
          <t>Schär Rahel:</t>
        </r>
        <r>
          <rPr>
            <sz val="9"/>
            <color rgb="FF000000"/>
            <rFont val="Segoe UI"/>
            <family val="2"/>
          </rPr>
          <t xml:space="preserve">
</t>
        </r>
        <r>
          <rPr>
            <sz val="9"/>
            <color rgb="FF000000"/>
            <rFont val="Segoe UI"/>
            <family val="2"/>
          </rPr>
          <t>Art. 10.6 for autors; Art. 10.7 for braodcasting organizations</t>
        </r>
      </text>
    </comment>
    <comment ref="CZ118" authorId="2" shapeId="0" xr:uid="{00000000-0006-0000-0000-0000B9050000}">
      <text>
        <r>
          <rPr>
            <b/>
            <sz val="9"/>
            <color rgb="FF000000"/>
            <rFont val="Segoe UI"/>
            <family val="2"/>
          </rPr>
          <t>Schär Rahel:</t>
        </r>
        <r>
          <rPr>
            <sz val="9"/>
            <color rgb="FF000000"/>
            <rFont val="Segoe UI"/>
            <family val="2"/>
          </rPr>
          <t xml:space="preserve">
</t>
        </r>
        <r>
          <rPr>
            <sz val="9"/>
            <color rgb="FF000000"/>
            <rFont val="Segoe UI"/>
            <family val="2"/>
          </rPr>
          <t>Art. 10.11</t>
        </r>
      </text>
    </comment>
    <comment ref="DA118" authorId="2" shapeId="0" xr:uid="{00000000-0006-0000-0000-0000BA050000}">
      <text>
        <r>
          <rPr>
            <b/>
            <sz val="9"/>
            <color rgb="FF000000"/>
            <rFont val="Segoe UI"/>
            <family val="2"/>
          </rPr>
          <t>Schär Rahel:</t>
        </r>
        <r>
          <rPr>
            <sz val="9"/>
            <color rgb="FF000000"/>
            <rFont val="Segoe UI"/>
            <family val="2"/>
          </rPr>
          <t xml:space="preserve">
</t>
        </r>
        <r>
          <rPr>
            <sz val="9"/>
            <color rgb="FF000000"/>
            <rFont val="Segoe UI"/>
            <family val="2"/>
          </rPr>
          <t>Art. 10.12</t>
        </r>
      </text>
    </comment>
    <comment ref="DB118" authorId="2" shapeId="0" xr:uid="{00000000-0006-0000-0000-0000BB050000}">
      <text>
        <r>
          <rPr>
            <b/>
            <sz val="9"/>
            <color rgb="FF000000"/>
            <rFont val="Segoe UI"/>
            <family val="2"/>
          </rPr>
          <t>Schär Rahel:</t>
        </r>
        <r>
          <rPr>
            <sz val="9"/>
            <color rgb="FF000000"/>
            <rFont val="Segoe UI"/>
            <family val="2"/>
          </rPr>
          <t xml:space="preserve">
</t>
        </r>
        <r>
          <rPr>
            <sz val="9"/>
            <color rgb="FF000000"/>
            <rFont val="Segoe UI"/>
            <family val="2"/>
          </rPr>
          <t>Art. 10.13</t>
        </r>
      </text>
    </comment>
    <comment ref="DG118" authorId="2" shapeId="0" xr:uid="{00000000-0006-0000-0000-0000BC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H118" authorId="2" shapeId="0" xr:uid="{00000000-0006-0000-0000-0000BD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T118" authorId="0" shapeId="0" xr:uid="{00000000-0006-0000-0000-0000BE050000}">
      <text>
        <r>
          <rPr>
            <b/>
            <sz val="9"/>
            <color indexed="81"/>
            <rFont val="Tahoma"/>
            <family val="2"/>
          </rPr>
          <t xml:space="preserve">Polanco Rodrigo: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t>
        </r>
        <r>
          <rPr>
            <sz val="11"/>
            <color indexed="81"/>
            <rFont val="Tahoma"/>
            <family val="2"/>
          </rPr>
          <t>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t>
        </r>
        <r>
          <rPr>
            <sz val="9"/>
            <color indexed="81"/>
            <rFont val="Tahoma"/>
            <family val="2"/>
          </rPr>
          <t xml:space="preserve">
</t>
        </r>
        <r>
          <rPr>
            <b/>
            <sz val="9"/>
            <color indexed="81"/>
            <rFont val="Tahoma"/>
            <family val="2"/>
          </rPr>
          <t xml:space="preserve">
Art. 6.8.2</t>
        </r>
        <r>
          <rPr>
            <sz val="9"/>
            <color indexed="81"/>
            <rFont val="Tahoma"/>
            <family val="2"/>
          </rPr>
          <t xml:space="preserve">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t>
        </r>
      </text>
    </comment>
    <comment ref="DU118" authorId="0" shapeId="0" xr:uid="{00000000-0006-0000-0000-0000BF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CU119" authorId="2" shapeId="0" xr:uid="{00000000-0006-0000-0000-0000C0050000}">
      <text>
        <r>
          <rPr>
            <b/>
            <sz val="9"/>
            <color rgb="FF000000"/>
            <rFont val="Segoe UI"/>
            <family val="2"/>
          </rPr>
          <t>Schär Rahel:</t>
        </r>
        <r>
          <rPr>
            <sz val="9"/>
            <color rgb="FF000000"/>
            <rFont val="Segoe UI"/>
            <family val="2"/>
          </rPr>
          <t xml:space="preserve">
</t>
        </r>
        <r>
          <rPr>
            <sz val="9"/>
            <color rgb="FF000000"/>
            <rFont val="Segoe UI"/>
            <family val="2"/>
          </rPr>
          <t>Art. 9.2:2; Art. 9.6:1</t>
        </r>
      </text>
    </comment>
    <comment ref="CV119" authorId="2" shapeId="0" xr:uid="{00000000-0006-0000-0000-0000C1050000}">
      <text>
        <r>
          <rPr>
            <b/>
            <sz val="9"/>
            <color rgb="FF000000"/>
            <rFont val="Segoe UI"/>
            <family val="2"/>
          </rPr>
          <t>Schär Rahel:</t>
        </r>
        <r>
          <rPr>
            <sz val="9"/>
            <color rgb="FF000000"/>
            <rFont val="Segoe UI"/>
            <family val="2"/>
          </rPr>
          <t xml:space="preserve">
</t>
        </r>
        <r>
          <rPr>
            <sz val="9"/>
            <color rgb="FF000000"/>
            <rFont val="Segoe UI"/>
            <family val="2"/>
          </rPr>
          <t>Art. 9.6:1 for copyright</t>
        </r>
      </text>
    </comment>
    <comment ref="CW119" authorId="2" shapeId="0" xr:uid="{00000000-0006-0000-0000-0000C2050000}">
      <text>
        <r>
          <rPr>
            <b/>
            <sz val="9"/>
            <color rgb="FF000000"/>
            <rFont val="Segoe UI"/>
            <family val="2"/>
          </rPr>
          <t>Schär Rahel:</t>
        </r>
        <r>
          <rPr>
            <sz val="9"/>
            <color rgb="FF000000"/>
            <rFont val="Segoe UI"/>
            <family val="2"/>
          </rPr>
          <t xml:space="preserve">
</t>
        </r>
        <r>
          <rPr>
            <sz val="9"/>
            <color rgb="FF000000"/>
            <rFont val="Segoe UI"/>
            <family val="2"/>
          </rPr>
          <t>Art. 9.2:2</t>
        </r>
      </text>
    </comment>
    <comment ref="CY119" authorId="2" shapeId="0" xr:uid="{00000000-0006-0000-0000-0000C3050000}">
      <text>
        <r>
          <rPr>
            <b/>
            <sz val="9"/>
            <color rgb="FF000000"/>
            <rFont val="Segoe UI"/>
            <family val="2"/>
          </rPr>
          <t>Schär Rahel:</t>
        </r>
        <r>
          <rPr>
            <sz val="9"/>
            <color rgb="FF000000"/>
            <rFont val="Segoe UI"/>
            <family val="2"/>
          </rPr>
          <t xml:space="preserve">
</t>
        </r>
        <r>
          <rPr>
            <sz val="9"/>
            <color rgb="FF000000"/>
            <rFont val="Segoe UI"/>
            <family val="2"/>
          </rPr>
          <t>Art. 9.6:7 for copyright</t>
        </r>
      </text>
    </comment>
    <comment ref="CZ119" authorId="2" shapeId="0" xr:uid="{00000000-0006-0000-0000-0000C4050000}">
      <text>
        <r>
          <rPr>
            <b/>
            <sz val="9"/>
            <color rgb="FF000000"/>
            <rFont val="Segoe UI"/>
            <family val="2"/>
          </rPr>
          <t>Schär Rahel:</t>
        </r>
        <r>
          <rPr>
            <sz val="9"/>
            <color rgb="FF000000"/>
            <rFont val="Segoe UI"/>
            <family val="2"/>
          </rPr>
          <t xml:space="preserve">
</t>
        </r>
        <r>
          <rPr>
            <sz val="9"/>
            <color rgb="FF000000"/>
            <rFont val="Segoe UI"/>
            <family val="2"/>
          </rPr>
          <t>Art. 9.1:2 for IPRs in general</t>
        </r>
      </text>
    </comment>
    <comment ref="CW120" authorId="2" shapeId="0" xr:uid="{00000000-0006-0000-0000-0000C5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AC121" authorId="0" shapeId="0" xr:uid="{00000000-0006-0000-0000-0000C6050000}">
      <text>
        <r>
          <rPr>
            <b/>
            <sz val="9"/>
            <color indexed="81"/>
            <rFont val="Tahoma"/>
            <family val="2"/>
          </rPr>
          <t>Polanco Rodrigo:</t>
        </r>
        <r>
          <rPr>
            <sz val="9"/>
            <color indexed="81"/>
            <rFont val="Tahoma"/>
            <family val="2"/>
          </rPr>
          <t xml:space="preserve">
Art. 14.1.3(b)</t>
        </r>
      </text>
    </comment>
    <comment ref="AD121" authorId="0" shapeId="0" xr:uid="{00000000-0006-0000-0000-0000C7050000}">
      <text>
        <r>
          <rPr>
            <b/>
            <sz val="9"/>
            <color indexed="81"/>
            <rFont val="Tahoma"/>
            <family val="2"/>
          </rPr>
          <t>Polanco Rodrigo:</t>
        </r>
        <r>
          <rPr>
            <sz val="9"/>
            <color indexed="81"/>
            <rFont val="Tahoma"/>
            <family val="2"/>
          </rPr>
          <t xml:space="preserve">
Art. 14.2 </t>
        </r>
      </text>
    </comment>
    <comment ref="AE121" authorId="0" shapeId="0" xr:uid="{00000000-0006-0000-0000-0000C8050000}">
      <text>
        <r>
          <rPr>
            <b/>
            <sz val="9"/>
            <color indexed="81"/>
            <rFont val="Tahoma"/>
            <family val="2"/>
          </rPr>
          <t>Polanco Rodrigo:</t>
        </r>
        <r>
          <rPr>
            <sz val="9"/>
            <color indexed="81"/>
            <rFont val="Tahoma"/>
            <family val="2"/>
          </rPr>
          <t xml:space="preserve">
Art. 14.3 </t>
        </r>
      </text>
    </comment>
    <comment ref="AG121" authorId="0" shapeId="0" xr:uid="{00000000-0006-0000-0000-0000C9050000}">
      <text>
        <r>
          <rPr>
            <b/>
            <sz val="9"/>
            <color indexed="81"/>
            <rFont val="Tahoma"/>
            <family val="2"/>
          </rPr>
          <t>Polanco Rodrigo:</t>
        </r>
        <r>
          <rPr>
            <sz val="9"/>
            <color indexed="81"/>
            <rFont val="Tahoma"/>
            <family val="2"/>
          </rPr>
          <t xml:space="preserve">
ARTICLE 10.2: NATIONAL TREATMENT
ARTICLE 10.4: MARKET ACCESS</t>
        </r>
      </text>
    </comment>
    <comment ref="AH121" authorId="0" shapeId="0" xr:uid="{00000000-0006-0000-0000-0000CA050000}">
      <text>
        <r>
          <rPr>
            <b/>
            <sz val="9"/>
            <color indexed="81"/>
            <rFont val="Tahoma"/>
            <family val="2"/>
          </rPr>
          <t>Polanco Rodrigo:</t>
        </r>
        <r>
          <rPr>
            <sz val="9"/>
            <color indexed="81"/>
            <rFont val="Tahoma"/>
            <family val="2"/>
          </rPr>
          <t xml:space="preserve">
ARTICLE 12.2: NATIONAL TREATMENT
ARTICLE 12.4: MARKET ACCESS FOR FINANCIAL INSTITUTIONS</t>
        </r>
      </text>
    </comment>
    <comment ref="AI121" authorId="0" shapeId="0" xr:uid="{00000000-0006-0000-0000-0000CB050000}">
      <text>
        <r>
          <rPr>
            <b/>
            <sz val="9"/>
            <color indexed="81"/>
            <rFont val="Tahoma"/>
            <family val="2"/>
          </rPr>
          <t>Polanco Rodrigo:</t>
        </r>
        <r>
          <rPr>
            <sz val="9"/>
            <color indexed="81"/>
            <rFont val="Tahoma"/>
            <family val="2"/>
          </rPr>
          <t xml:space="preserve">
Art. 14.1.3(a)</t>
        </r>
      </text>
    </comment>
    <comment ref="AJ121" authorId="0" shapeId="0" xr:uid="{00000000-0006-0000-0000-0000CC05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AK121" authorId="0" shapeId="0" xr:uid="{00000000-0006-0000-0000-0000CD05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M121" authorId="0" shapeId="0" xr:uid="{00000000-0006-0000-0000-0000CE050000}">
      <text>
        <r>
          <rPr>
            <b/>
            <sz val="9"/>
            <color indexed="81"/>
            <rFont val="Tahoma"/>
            <family val="2"/>
          </rPr>
          <t>Polanco Rodrigo:</t>
        </r>
        <r>
          <rPr>
            <sz val="9"/>
            <color indexed="81"/>
            <rFont val="Tahoma"/>
            <family val="2"/>
          </rPr>
          <t xml:space="preserve">
Chapt. 23</t>
        </r>
      </text>
    </comment>
    <comment ref="AT121" authorId="0" shapeId="0" xr:uid="{00000000-0006-0000-0000-0000CF050000}">
      <text>
        <r>
          <rPr>
            <b/>
            <sz val="9"/>
            <color rgb="FF000000"/>
            <rFont val="Tahoma"/>
            <family val="2"/>
          </rPr>
          <t>Polanco Rodrigo:</t>
        </r>
        <r>
          <rPr>
            <sz val="9"/>
            <color rgb="FF000000"/>
            <rFont val="Tahoma"/>
            <family val="2"/>
          </rPr>
          <t xml:space="preserve">
</t>
        </r>
        <r>
          <rPr>
            <sz val="9"/>
            <color rgb="FF000000"/>
            <rFont val="Tahoma"/>
            <family val="2"/>
          </rPr>
          <t>Art. 14.9(d)</t>
        </r>
      </text>
    </comment>
    <comment ref="AU121" authorId="0" shapeId="0" xr:uid="{00000000-0006-0000-0000-0000D0050000}">
      <text>
        <r>
          <rPr>
            <b/>
            <sz val="9"/>
            <color indexed="81"/>
            <rFont val="Tahoma"/>
            <family val="2"/>
          </rPr>
          <t>Polanco Rodrigo:</t>
        </r>
        <r>
          <rPr>
            <sz val="9"/>
            <color indexed="81"/>
            <rFont val="Tahoma"/>
            <family val="2"/>
          </rPr>
          <t xml:space="preserve">
Art. 14.1.2
</t>
        </r>
      </text>
    </comment>
    <comment ref="AV121" authorId="0" shapeId="0" xr:uid="{00000000-0006-0000-0000-0000D1050000}">
      <text>
        <r>
          <rPr>
            <b/>
            <sz val="9"/>
            <color indexed="81"/>
            <rFont val="Tahoma"/>
            <family val="2"/>
          </rPr>
          <t>Polanco Rodrigo:</t>
        </r>
        <r>
          <rPr>
            <sz val="9"/>
            <color indexed="81"/>
            <rFont val="Tahoma"/>
            <family val="2"/>
          </rPr>
          <t xml:space="preserve">
Art. 14.9(a)</t>
        </r>
      </text>
    </comment>
    <comment ref="AW121" authorId="0" shapeId="0" xr:uid="{00000000-0006-0000-0000-0000D2050000}">
      <text>
        <r>
          <rPr>
            <b/>
            <sz val="9"/>
            <color rgb="FF000000"/>
            <rFont val="Tahoma"/>
            <family val="2"/>
          </rPr>
          <t>Polanco Rodrigo:</t>
        </r>
        <r>
          <rPr>
            <sz val="9"/>
            <color rgb="FF000000"/>
            <rFont val="Tahoma"/>
            <family val="2"/>
          </rPr>
          <t xml:space="preserve">
</t>
        </r>
        <r>
          <rPr>
            <sz val="9"/>
            <color rgb="FF000000"/>
            <rFont val="Tahoma"/>
            <family val="2"/>
          </rPr>
          <t>Art. 14.9(b)</t>
        </r>
      </text>
    </comment>
    <comment ref="AY121" authorId="0" shapeId="0" xr:uid="{00000000-0006-0000-0000-0000D3050000}">
      <text>
        <r>
          <rPr>
            <b/>
            <sz val="9"/>
            <color indexed="81"/>
            <rFont val="Tahoma"/>
            <family val="2"/>
          </rPr>
          <t>Polanco Rodrigo:</t>
        </r>
        <r>
          <rPr>
            <sz val="9"/>
            <color indexed="81"/>
            <rFont val="Tahoma"/>
            <family val="2"/>
          </rPr>
          <t xml:space="preserve">
Art. 14.6</t>
        </r>
      </text>
    </comment>
    <comment ref="AZ121" authorId="0" shapeId="0" xr:uid="{00000000-0006-0000-0000-0000D4050000}">
      <text>
        <r>
          <rPr>
            <b/>
            <sz val="9"/>
            <color rgb="FF000000"/>
            <rFont val="Tahoma"/>
            <family val="2"/>
          </rPr>
          <t>Polanco Rodrigo:</t>
        </r>
        <r>
          <rPr>
            <sz val="9"/>
            <color rgb="FF000000"/>
            <rFont val="Tahoma"/>
            <family val="2"/>
          </rPr>
          <t xml:space="preserve">
</t>
        </r>
        <r>
          <rPr>
            <sz val="9"/>
            <color rgb="FF000000"/>
            <rFont val="Tahoma"/>
            <family val="2"/>
          </rPr>
          <t>Art. 14.8, Art. 14.9(b), cooperation</t>
        </r>
      </text>
    </comment>
    <comment ref="BA121" authorId="0" shapeId="0" xr:uid="{00000000-0006-0000-0000-0000D5050000}">
      <text>
        <r>
          <rPr>
            <b/>
            <sz val="9"/>
            <color indexed="81"/>
            <rFont val="Tahoma"/>
            <family val="2"/>
          </rPr>
          <t>Polanco Rodrigo:</t>
        </r>
        <r>
          <rPr>
            <sz val="9"/>
            <color indexed="81"/>
            <rFont val="Tahoma"/>
            <family val="2"/>
          </rPr>
          <t xml:space="preserve">
Art. 14.9(e)</t>
        </r>
      </text>
    </comment>
    <comment ref="BB121" authorId="0" shapeId="0" xr:uid="{00000000-0006-0000-0000-0000D6050000}">
      <text>
        <r>
          <rPr>
            <b/>
            <sz val="9"/>
            <color indexed="81"/>
            <rFont val="Tahoma"/>
            <family val="2"/>
          </rPr>
          <t>Polanco Rodrigo:</t>
        </r>
        <r>
          <rPr>
            <sz val="9"/>
            <color indexed="81"/>
            <rFont val="Tahoma"/>
            <family val="2"/>
          </rPr>
          <t xml:space="preserve">
Art. 14.9(b)</t>
        </r>
      </text>
    </comment>
    <comment ref="BC121" authorId="0" shapeId="0" xr:uid="{00000000-0006-0000-0000-0000D705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D121" authorId="0" shapeId="0" xr:uid="{00000000-0006-0000-0000-0000D8050000}">
      <text>
        <r>
          <rPr>
            <b/>
            <sz val="9"/>
            <color indexed="81"/>
            <rFont val="Tahoma"/>
            <family val="2"/>
          </rPr>
          <t>Polanco Rodrigo:</t>
        </r>
        <r>
          <rPr>
            <sz val="9"/>
            <color indexed="81"/>
            <rFont val="Tahoma"/>
            <family val="2"/>
          </rPr>
          <t xml:space="preserve">
Art. 14.9(b) cooperation</t>
        </r>
      </text>
    </comment>
    <comment ref="BF121" authorId="0" shapeId="0" xr:uid="{00000000-0006-0000-0000-0000D9050000}">
      <text>
        <r>
          <rPr>
            <b/>
            <sz val="9"/>
            <color indexed="81"/>
            <rFont val="Tahoma"/>
            <family val="2"/>
          </rPr>
          <t>Polanco Rodrigo:</t>
        </r>
        <r>
          <rPr>
            <sz val="9"/>
            <color indexed="81"/>
            <rFont val="Tahoma"/>
            <family val="2"/>
          </rPr>
          <t xml:space="preserve">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t>
        </r>
      </text>
    </comment>
    <comment ref="BL121" authorId="4" shapeId="0" xr:uid="{00000000-0006-0000-0000-0000DA050000}">
      <text>
        <r>
          <rPr>
            <b/>
            <sz val="10"/>
            <color rgb="FF000000"/>
            <rFont val="Tahoma"/>
            <family val="2"/>
          </rPr>
          <t>Rodrigo Polanco Lazo:</t>
        </r>
        <r>
          <rPr>
            <sz val="10"/>
            <color rgb="FF000000"/>
            <rFont val="Tahoma"/>
            <family val="2"/>
          </rPr>
          <t xml:space="preserve">
</t>
        </r>
        <r>
          <rPr>
            <sz val="10"/>
            <color rgb="FF000000"/>
            <rFont val="Tahoma"/>
            <family val="2"/>
          </rPr>
          <t>Art. 14.9. c, cooperation</t>
        </r>
      </text>
    </comment>
    <comment ref="BR121" authorId="0" shapeId="0" xr:uid="{00000000-0006-0000-0000-0000DB050000}">
      <text>
        <r>
          <rPr>
            <b/>
            <sz val="9"/>
            <color indexed="81"/>
            <rFont val="Tahoma"/>
            <family val="2"/>
          </rPr>
          <t>Polanco Rodrigo:</t>
        </r>
        <r>
          <rPr>
            <sz val="9"/>
            <color indexed="81"/>
            <rFont val="Tahoma"/>
            <family val="2"/>
          </rPr>
          <t xml:space="preserve">
Art. 14.5:2, exchange of information regarding consumer protection, Art. 14.7:2(b), exchanging information regarding privacy protection, Art. 14.8:1 regarding electronic authentication, Art. 14.9</t>
        </r>
      </text>
    </comment>
    <comment ref="BS121" authorId="0" shapeId="0" xr:uid="{00000000-0006-0000-0000-0000DC050000}">
      <text>
        <r>
          <rPr>
            <b/>
            <sz val="9"/>
            <color indexed="81"/>
            <rFont val="Tahoma"/>
            <family val="2"/>
          </rPr>
          <t>Polanco Rodrigo:</t>
        </r>
        <r>
          <rPr>
            <sz val="9"/>
            <color indexed="81"/>
            <rFont val="Tahoma"/>
            <family val="2"/>
          </rPr>
          <t xml:space="preserve">
Art. 14.9(b), cooperation regarding security in electronic communication</t>
        </r>
      </text>
    </comment>
    <comment ref="BW121" authorId="0" shapeId="0" xr:uid="{00000000-0006-0000-0000-0000DD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21" authorId="0" shapeId="0" xr:uid="{00000000-0006-0000-0000-0000DE050000}">
      <text>
        <r>
          <rPr>
            <b/>
            <sz val="9"/>
            <color indexed="81"/>
            <rFont val="Segoe UI"/>
            <family val="2"/>
          </rPr>
          <t>Polanco Rodrigo:</t>
        </r>
        <r>
          <rPr>
            <sz val="9"/>
            <color indexed="81"/>
            <rFont val="Segoe UI"/>
            <family val="2"/>
          </rPr>
          <t xml:space="preserve">
Art. 12.10 ()financial services prudential reasons and monetary and exchange policies)</t>
        </r>
      </text>
    </comment>
    <comment ref="BY121" authorId="0" shapeId="0" xr:uid="{00000000-0006-0000-0000-0000DF050000}">
      <text>
        <r>
          <rPr>
            <b/>
            <sz val="9"/>
            <color indexed="81"/>
            <rFont val="Tahoma"/>
            <family val="2"/>
          </rPr>
          <t>Polanco Rodrigo:</t>
        </r>
        <r>
          <rPr>
            <sz val="9"/>
            <color indexed="81"/>
            <rFont val="Tahoma"/>
            <family val="2"/>
          </rPr>
          <t xml:space="preserve">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t>
        </r>
      </text>
    </comment>
    <comment ref="BZ121" authorId="0" shapeId="0" xr:uid="{00000000-0006-0000-0000-0000E0050000}">
      <text>
        <r>
          <rPr>
            <b/>
            <sz val="9"/>
            <color indexed="81"/>
            <rFont val="Tahoma"/>
            <family val="2"/>
          </rPr>
          <t>Polanco Rodrigo:</t>
        </r>
        <r>
          <rPr>
            <sz val="9"/>
            <color indexed="81"/>
            <rFont val="Tahoma"/>
            <family val="2"/>
          </rPr>
          <t xml:space="preserve">
 Art. 14.4:2 regarding taxes</t>
        </r>
      </text>
    </comment>
    <comment ref="CB121" authorId="0" shapeId="0" xr:uid="{00000000-0006-0000-0000-0000E1050000}">
      <text>
        <r>
          <rPr>
            <b/>
            <sz val="9"/>
            <color indexed="81"/>
            <rFont val="Tahoma"/>
            <family val="2"/>
          </rPr>
          <t>Polanco Rodrigo:</t>
        </r>
        <r>
          <rPr>
            <sz val="9"/>
            <color indexed="81"/>
            <rFont val="Tahoma"/>
            <family val="2"/>
          </rPr>
          <t xml:space="preserve">
Art. 14.3 with referrence to other chapters, </t>
        </r>
      </text>
    </comment>
    <comment ref="CL121" authorId="0" shapeId="0" xr:uid="{00000000-0006-0000-0000-0000E2050000}">
      <text>
        <r>
          <rPr>
            <b/>
            <sz val="9"/>
            <color indexed="81"/>
            <rFont val="Tahoma"/>
            <family val="2"/>
          </rPr>
          <t>Polanco Rodrigo:</t>
        </r>
        <r>
          <rPr>
            <sz val="9"/>
            <color indexed="81"/>
            <rFont val="Tahoma"/>
            <family val="2"/>
          </rPr>
          <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t>
        </r>
      </text>
    </comment>
    <comment ref="CP121" authorId="0" shapeId="0" xr:uid="{00000000-0006-0000-0000-0000E3050000}">
      <text>
        <r>
          <rPr>
            <b/>
            <sz val="9"/>
            <color indexed="81"/>
            <rFont val="Tahoma"/>
            <family val="2"/>
          </rPr>
          <t>Polanco Rodrigo:</t>
        </r>
        <r>
          <rPr>
            <sz val="9"/>
            <color indexed="81"/>
            <rFont val="Tahoma"/>
            <family val="2"/>
          </rPr>
          <t xml:space="preserve">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R121" authorId="0" shapeId="0" xr:uid="{00000000-0006-0000-0000-0000E4050000}">
      <text>
        <r>
          <rPr>
            <b/>
            <sz val="9"/>
            <color indexed="81"/>
            <rFont val="Tahoma"/>
            <family val="2"/>
          </rPr>
          <t>Polanco Rodrigo:</t>
        </r>
        <r>
          <rPr>
            <sz val="9"/>
            <color indexed="81"/>
            <rFont val="Tahoma"/>
            <family val="2"/>
          </rPr>
          <t xml:space="preserve">
Some restrictions to NT and performance requirements in: ANNEX II-KOREA-25
Restrictions to NT and MFN in:
ANNEX II-PERU-9</t>
        </r>
      </text>
    </comment>
    <comment ref="CS121" authorId="0" shapeId="0" xr:uid="{00000000-0006-0000-0000-0000E5050000}">
      <text>
        <r>
          <rPr>
            <b/>
            <sz val="9"/>
            <color indexed="81"/>
            <rFont val="Tahoma"/>
            <family val="2"/>
          </rPr>
          <t>Polanco Rodrigo:</t>
        </r>
        <r>
          <rPr>
            <sz val="9"/>
            <color indexed="81"/>
            <rFont val="Tahoma"/>
            <family val="2"/>
          </rPr>
          <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CU121" authorId="1" shapeId="0" xr:uid="{00000000-0006-0000-0000-0000E6050000}">
      <text>
        <r>
          <rPr>
            <b/>
            <sz val="9"/>
            <color indexed="81"/>
            <rFont val="Segoe UI"/>
            <family val="2"/>
          </rPr>
          <t>Rahel Schär:</t>
        </r>
        <r>
          <rPr>
            <sz val="9"/>
            <color indexed="81"/>
            <rFont val="Segoe UI"/>
            <family val="2"/>
          </rPr>
          <t xml:space="preserve">
Art. 17.7:8</t>
        </r>
      </text>
    </comment>
    <comment ref="CV121" authorId="1" shapeId="0" xr:uid="{00000000-0006-0000-0000-0000E7050000}">
      <text>
        <r>
          <rPr>
            <b/>
            <sz val="9"/>
            <color indexed="81"/>
            <rFont val="Segoe UI"/>
            <family val="2"/>
          </rPr>
          <t>Rahel Schär:</t>
        </r>
        <r>
          <rPr>
            <sz val="9"/>
            <color indexed="81"/>
            <rFont val="Segoe UI"/>
            <family val="2"/>
          </rPr>
          <t xml:space="preserve">
Art. 17.2, 17.7:8</t>
        </r>
      </text>
    </comment>
    <comment ref="CW121" authorId="1" shapeId="0" xr:uid="{00000000-0006-0000-0000-0000E8050000}">
      <text>
        <r>
          <rPr>
            <b/>
            <sz val="9"/>
            <color indexed="81"/>
            <rFont val="Segoe UI"/>
            <family val="2"/>
          </rPr>
          <t>Rahel Schär:</t>
        </r>
        <r>
          <rPr>
            <sz val="9"/>
            <color indexed="81"/>
            <rFont val="Segoe UI"/>
            <family val="2"/>
          </rPr>
          <t xml:space="preserve">
Art. 17.2</t>
        </r>
      </text>
    </comment>
    <comment ref="CX121" authorId="1" shapeId="0" xr:uid="{00000000-0006-0000-0000-0000E9050000}">
      <text>
        <r>
          <rPr>
            <b/>
            <sz val="9"/>
            <color indexed="81"/>
            <rFont val="Segoe UI"/>
            <family val="2"/>
          </rPr>
          <t>Rahel Schär:</t>
        </r>
        <r>
          <rPr>
            <sz val="9"/>
            <color indexed="81"/>
            <rFont val="Segoe UI"/>
            <family val="2"/>
          </rPr>
          <t xml:space="preserve">
Art 17.7:2</t>
        </r>
      </text>
    </comment>
    <comment ref="CZ121" authorId="2" shapeId="0" xr:uid="{00000000-0006-0000-0000-0000EA050000}">
      <text>
        <r>
          <rPr>
            <b/>
            <sz val="9"/>
            <color indexed="81"/>
            <rFont val="Segoe UI"/>
            <family val="2"/>
          </rPr>
          <t>Schär Rahel:</t>
        </r>
        <r>
          <rPr>
            <sz val="9"/>
            <color indexed="81"/>
            <rFont val="Segoe UI"/>
            <family val="2"/>
          </rPr>
          <t xml:space="preserve">
Art. 17.7:7 for broadcasting organzations</t>
        </r>
      </text>
    </comment>
    <comment ref="DQ121" authorId="0" shapeId="0" xr:uid="{00000000-0006-0000-0000-0000EB050000}">
      <text>
        <r>
          <rPr>
            <b/>
            <sz val="9"/>
            <color indexed="81"/>
            <rFont val="Tahoma"/>
            <family val="2"/>
          </rPr>
          <t>Polanco Rodrigo:</t>
        </r>
        <r>
          <rPr>
            <sz val="9"/>
            <color indexed="81"/>
            <rFont val="Tahoma"/>
            <family val="2"/>
          </rPr>
          <t xml:space="preserve">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t>
        </r>
      </text>
    </comment>
    <comment ref="DR121" authorId="0" shapeId="0" xr:uid="{00000000-0006-0000-0000-0000EC050000}">
      <text>
        <r>
          <rPr>
            <b/>
            <sz val="9"/>
            <color indexed="81"/>
            <rFont val="Tahoma"/>
            <family val="2"/>
          </rPr>
          <t>Polanco Rodrigo:</t>
        </r>
        <r>
          <rPr>
            <sz val="9"/>
            <color indexed="81"/>
            <rFont val="Tahoma"/>
            <family val="2"/>
          </rPr>
          <t xml:space="preserve">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t>
        </r>
      </text>
    </comment>
    <comment ref="DT121" authorId="0" shapeId="0" xr:uid="{00000000-0006-0000-0000-0000ED050000}">
      <text>
        <r>
          <rPr>
            <b/>
            <sz val="9"/>
            <color indexed="81"/>
            <rFont val="Tahoma"/>
            <family val="2"/>
          </rPr>
          <t>Polanco Rodrigo:</t>
        </r>
        <r>
          <rPr>
            <sz val="9"/>
            <color indexed="81"/>
            <rFont val="Tahoma"/>
            <family val="2"/>
          </rPr>
          <t xml:space="preserve">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t>
        </r>
      </text>
    </comment>
    <comment ref="DU121" authorId="0" shapeId="0" xr:uid="{00000000-0006-0000-0000-0000EE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U122" authorId="1" shapeId="0" xr:uid="{00000000-0006-0000-0000-0000EF050000}">
      <text>
        <r>
          <rPr>
            <b/>
            <sz val="9"/>
            <color indexed="81"/>
            <rFont val="Segoe UI"/>
            <family val="2"/>
          </rPr>
          <t>Rahel Schär:</t>
        </r>
        <r>
          <rPr>
            <sz val="9"/>
            <color indexed="81"/>
            <rFont val="Segoe UI"/>
            <family val="2"/>
          </rPr>
          <t xml:space="preserve">
Art. 9.7:1</t>
        </r>
      </text>
    </comment>
    <comment ref="CV122" authorId="1" shapeId="0" xr:uid="{00000000-0006-0000-0000-0000F0050000}">
      <text>
        <r>
          <rPr>
            <b/>
            <sz val="9"/>
            <color rgb="FF000000"/>
            <rFont val="Segoe UI"/>
            <family val="2"/>
          </rPr>
          <t>Rahel Schär:</t>
        </r>
        <r>
          <rPr>
            <sz val="9"/>
            <color rgb="FF000000"/>
            <rFont val="Segoe UI"/>
            <family val="2"/>
          </rPr>
          <t xml:space="preserve">
</t>
        </r>
        <r>
          <rPr>
            <sz val="9"/>
            <color rgb="FF000000"/>
            <rFont val="Segoe UI"/>
            <family val="2"/>
          </rPr>
          <t>Art. 9.7:1 for copyright</t>
        </r>
      </text>
    </comment>
    <comment ref="CW122" authorId="1" shapeId="0" xr:uid="{00000000-0006-0000-0000-0000F1050000}">
      <text>
        <r>
          <rPr>
            <b/>
            <sz val="9"/>
            <color indexed="81"/>
            <rFont val="Segoe UI"/>
            <family val="2"/>
          </rPr>
          <t>Rahel Schär:</t>
        </r>
        <r>
          <rPr>
            <sz val="9"/>
            <color indexed="81"/>
            <rFont val="Segoe UI"/>
            <family val="2"/>
          </rPr>
          <t xml:space="preserve">
Art. 9.2:2</t>
        </r>
      </text>
    </comment>
    <comment ref="CZ122" authorId="1" shapeId="0" xr:uid="{00000000-0006-0000-0000-0000F2050000}">
      <text>
        <r>
          <rPr>
            <b/>
            <sz val="9"/>
            <color indexed="81"/>
            <rFont val="Segoe UI"/>
            <family val="2"/>
          </rPr>
          <t>Rahel Schär:</t>
        </r>
        <r>
          <rPr>
            <sz val="9"/>
            <color indexed="81"/>
            <rFont val="Segoe UI"/>
            <family val="2"/>
          </rPr>
          <t xml:space="preserve">
Art. 9.1:2 for IPRs in general</t>
        </r>
      </text>
    </comment>
    <comment ref="CU123" authorId="5" shapeId="0" xr:uid="{00000000-0006-0000-0000-0000F3050000}">
      <text>
        <r>
          <rPr>
            <b/>
            <sz val="9"/>
            <color indexed="81"/>
            <rFont val="Segoe UI"/>
            <family val="2"/>
          </rPr>
          <t>User1:</t>
        </r>
        <r>
          <rPr>
            <sz val="9"/>
            <color indexed="81"/>
            <rFont val="Segoe UI"/>
            <family val="2"/>
          </rPr>
          <t xml:space="preserve">
Art. 9.6:1</t>
        </r>
      </text>
    </comment>
    <comment ref="CW123" authorId="5" shapeId="0" xr:uid="{00000000-0006-0000-0000-0000F4050000}">
      <text>
        <r>
          <rPr>
            <b/>
            <sz val="9"/>
            <color indexed="81"/>
            <rFont val="Segoe UI"/>
            <family val="2"/>
          </rPr>
          <t>User1:</t>
        </r>
        <r>
          <rPr>
            <sz val="9"/>
            <color indexed="81"/>
            <rFont val="Segoe UI"/>
            <family val="2"/>
          </rPr>
          <t xml:space="preserve">
Art. 9.2:2</t>
        </r>
      </text>
    </comment>
    <comment ref="CY123" authorId="5" shapeId="0" xr:uid="{00000000-0006-0000-0000-0000F5050000}">
      <text>
        <r>
          <rPr>
            <b/>
            <sz val="9"/>
            <color indexed="81"/>
            <rFont val="Segoe UI"/>
            <family val="2"/>
          </rPr>
          <t>User1:</t>
        </r>
        <r>
          <rPr>
            <sz val="9"/>
            <color indexed="81"/>
            <rFont val="Segoe UI"/>
            <family val="2"/>
          </rPr>
          <t xml:space="preserve">
Art. 9.6:7</t>
        </r>
      </text>
    </comment>
    <comment ref="CU124" authorId="2" shapeId="0" xr:uid="{00000000-0006-0000-0000-0000F6050000}">
      <text>
        <r>
          <rPr>
            <b/>
            <sz val="9"/>
            <color indexed="81"/>
            <rFont val="Segoe UI"/>
            <family val="2"/>
          </rPr>
          <t>Schär Rahel:</t>
        </r>
        <r>
          <rPr>
            <sz val="9"/>
            <color indexed="81"/>
            <rFont val="Segoe UI"/>
            <family val="2"/>
          </rPr>
          <t xml:space="preserve">
Art. 167:3; Art. 178</t>
        </r>
      </text>
    </comment>
    <comment ref="CV124" authorId="2" shapeId="0" xr:uid="{00000000-0006-0000-0000-0000F7050000}">
      <text>
        <r>
          <rPr>
            <b/>
            <sz val="9"/>
            <color indexed="81"/>
            <rFont val="Segoe UI"/>
            <family val="2"/>
          </rPr>
          <t>Schär Rahel:</t>
        </r>
        <r>
          <rPr>
            <sz val="9"/>
            <color indexed="81"/>
            <rFont val="Segoe UI"/>
            <family val="2"/>
          </rPr>
          <t xml:space="preserve">
Art. 178 for copyright</t>
        </r>
      </text>
    </comment>
    <comment ref="CW124" authorId="2" shapeId="0" xr:uid="{00000000-0006-0000-0000-0000F8050000}">
      <text>
        <r>
          <rPr>
            <b/>
            <sz val="9"/>
            <color indexed="81"/>
            <rFont val="Segoe UI"/>
            <family val="2"/>
          </rPr>
          <t>Schär Rahel:</t>
        </r>
        <r>
          <rPr>
            <sz val="9"/>
            <color indexed="81"/>
            <rFont val="Segoe UI"/>
            <family val="2"/>
          </rPr>
          <t xml:space="preserve">
Art. 167:3</t>
        </r>
      </text>
    </comment>
    <comment ref="DC124" authorId="2" shapeId="0" xr:uid="{00000000-0006-0000-0000-0000F9050000}">
      <text>
        <r>
          <rPr>
            <b/>
            <sz val="9"/>
            <color indexed="81"/>
            <rFont val="Segoe UI"/>
            <family val="2"/>
          </rPr>
          <t>Schär Rahel:</t>
        </r>
        <r>
          <rPr>
            <sz val="9"/>
            <color indexed="81"/>
            <rFont val="Segoe UI"/>
            <family val="2"/>
          </rPr>
          <t xml:space="preserve">
Art. 179</t>
        </r>
      </text>
    </comment>
    <comment ref="DG124" authorId="2" shapeId="0" xr:uid="{00000000-0006-0000-0000-0000FA050000}">
      <text>
        <r>
          <rPr>
            <b/>
            <sz val="9"/>
            <color indexed="81"/>
            <rFont val="Segoe UI"/>
            <family val="2"/>
          </rPr>
          <t>Schär Rahel:</t>
        </r>
        <r>
          <rPr>
            <sz val="9"/>
            <color indexed="81"/>
            <rFont val="Segoe UI"/>
            <family val="2"/>
          </rPr>
          <t xml:space="preserve">
Art. 185, limitation of liability</t>
        </r>
      </text>
    </comment>
    <comment ref="DH124" authorId="2" shapeId="0" xr:uid="{00000000-0006-0000-0000-0000FB050000}">
      <text>
        <r>
          <rPr>
            <b/>
            <sz val="9"/>
            <color indexed="81"/>
            <rFont val="Segoe UI"/>
            <family val="2"/>
          </rPr>
          <t>Schär Rahel:</t>
        </r>
        <r>
          <rPr>
            <sz val="9"/>
            <color indexed="81"/>
            <rFont val="Segoe UI"/>
            <family val="2"/>
          </rPr>
          <t xml:space="preserve">
Art. 185, limitation of liability</t>
        </r>
      </text>
    </comment>
    <comment ref="CU125" authorId="2" shapeId="0" xr:uid="{00000000-0006-0000-0000-0000FC050000}">
      <text>
        <r>
          <rPr>
            <b/>
            <sz val="9"/>
            <color indexed="81"/>
            <rFont val="Segoe UI"/>
            <family val="2"/>
          </rPr>
          <t>Schär Rahel:</t>
        </r>
        <r>
          <rPr>
            <sz val="9"/>
            <color indexed="81"/>
            <rFont val="Segoe UI"/>
            <family val="2"/>
          </rPr>
          <t xml:space="preserve">
Art. 5 Annex XII Art. 2(g) and (h)</t>
        </r>
      </text>
    </comment>
    <comment ref="CV125" authorId="2" shapeId="0" xr:uid="{00000000-0006-0000-0000-0000FD050000}">
      <text>
        <r>
          <rPr>
            <b/>
            <sz val="9"/>
            <color indexed="81"/>
            <rFont val="Segoe UI"/>
            <family val="2"/>
          </rPr>
          <t>Schär Rahel:</t>
        </r>
        <r>
          <rPr>
            <sz val="9"/>
            <color indexed="81"/>
            <rFont val="Segoe UI"/>
            <family val="2"/>
          </rPr>
          <t xml:space="preserve">
Art. 5 Annex XII Art. 2</t>
        </r>
      </text>
    </comment>
    <comment ref="CW125" authorId="0" shapeId="0" xr:uid="{00000000-0006-0000-0000-0000FE050000}">
      <text>
        <r>
          <rPr>
            <b/>
            <sz val="9"/>
            <color indexed="81"/>
            <rFont val="Tahoma"/>
            <family val="2"/>
          </rPr>
          <t>Polanco Rodrigo:</t>
        </r>
        <r>
          <rPr>
            <sz val="9"/>
            <color indexed="81"/>
            <rFont val="Tahoma"/>
            <family val="2"/>
          </rPr>
          <t xml:space="preserve">
Annex XII, Art. 2.1</t>
        </r>
      </text>
    </comment>
    <comment ref="DC125" authorId="2" shapeId="0" xr:uid="{00000000-0006-0000-0000-0000FF050000}">
      <text>
        <r>
          <rPr>
            <b/>
            <sz val="9"/>
            <color indexed="81"/>
            <rFont val="Segoe UI"/>
            <family val="2"/>
          </rPr>
          <t>Schär Rahel:</t>
        </r>
        <r>
          <rPr>
            <sz val="9"/>
            <color indexed="81"/>
            <rFont val="Segoe UI"/>
            <family val="2"/>
          </rPr>
          <t xml:space="preserve">
Art. 5 and Annex XII Art. 1</t>
        </r>
      </text>
    </comment>
    <comment ref="CW126" authorId="2" shapeId="0" xr:uid="{00000000-0006-0000-0000-000000060000}">
      <text>
        <r>
          <rPr>
            <b/>
            <sz val="9"/>
            <color indexed="81"/>
            <rFont val="Segoe UI"/>
            <family val="2"/>
          </rPr>
          <t>Schär Rahel:</t>
        </r>
        <r>
          <rPr>
            <sz val="9"/>
            <color indexed="81"/>
            <rFont val="Segoe UI"/>
            <family val="2"/>
          </rPr>
          <t xml:space="preserve">
Art. 23:1, cooperation</t>
        </r>
      </text>
    </comment>
    <comment ref="J127" authorId="2" shapeId="0" xr:uid="{00000000-0006-0000-0000-000001060000}">
      <text>
        <r>
          <rPr>
            <b/>
            <sz val="9"/>
            <color indexed="81"/>
            <rFont val="Segoe UI"/>
            <family val="2"/>
          </rPr>
          <t>Schär Rahel:</t>
        </r>
        <r>
          <rPr>
            <sz val="9"/>
            <color indexed="81"/>
            <rFont val="Segoe UI"/>
            <family val="2"/>
          </rPr>
          <t xml:space="preserve">
01.09.2012 (MNE, LIE, CHE), 01.10.2012 (ISL), 01.11.2012 (NOR)</t>
        </r>
      </text>
    </comment>
    <comment ref="K127" authorId="2" shapeId="0" xr:uid="{00000000-0006-0000-0000-000002060000}">
      <text>
        <r>
          <rPr>
            <b/>
            <sz val="9"/>
            <color rgb="FF000000"/>
            <rFont val="Segoe UI"/>
            <family val="2"/>
          </rPr>
          <t>Schär Rahel:</t>
        </r>
        <r>
          <rPr>
            <sz val="9"/>
            <color rgb="FF000000"/>
            <rFont val="Segoe UI"/>
            <family val="2"/>
          </rPr>
          <t xml:space="preserve">
</t>
        </r>
        <r>
          <rPr>
            <sz val="9"/>
            <color rgb="FF000000"/>
            <rFont val="Segoe UI"/>
            <family val="2"/>
          </rPr>
          <t>01.09.2012 (MNE, LIE, CHE), 01.10.2012 (ISL), 01.11.2012 (NOR)</t>
        </r>
      </text>
    </comment>
    <comment ref="CU127" authorId="2" shapeId="0" xr:uid="{00000000-0006-0000-0000-000003060000}">
      <text>
        <r>
          <rPr>
            <b/>
            <sz val="9"/>
            <color indexed="81"/>
            <rFont val="Segoe UI"/>
            <family val="2"/>
          </rPr>
          <t>Schär Rahel:</t>
        </r>
        <r>
          <rPr>
            <sz val="9"/>
            <color indexed="81"/>
            <rFont val="Segoe UI"/>
            <family val="2"/>
          </rPr>
          <t xml:space="preserve">
Art. 23 and Annex VI Art. 2:3(b) and (c)</t>
        </r>
      </text>
    </comment>
    <comment ref="CV127" authorId="2" shapeId="0" xr:uid="{00000000-0006-0000-0000-000004060000}">
      <text>
        <r>
          <rPr>
            <b/>
            <sz val="9"/>
            <color indexed="81"/>
            <rFont val="Segoe UI"/>
            <family val="2"/>
          </rPr>
          <t>Schär Rahel:</t>
        </r>
        <r>
          <rPr>
            <sz val="9"/>
            <color indexed="81"/>
            <rFont val="Segoe UI"/>
            <family val="2"/>
          </rPr>
          <t xml:space="preserve">
Art. 23 and Annex VI Art. 2</t>
        </r>
      </text>
    </comment>
    <comment ref="CX127" authorId="2" shapeId="0" xr:uid="{00000000-0006-0000-0000-000005060000}">
      <text>
        <r>
          <rPr>
            <b/>
            <sz val="9"/>
            <color rgb="FF000000"/>
            <rFont val="Segoe UI"/>
            <family val="2"/>
          </rPr>
          <t>Schär Rahel:</t>
        </r>
        <r>
          <rPr>
            <sz val="9"/>
            <color rgb="FF000000"/>
            <rFont val="Segoe UI"/>
            <family val="2"/>
          </rPr>
          <t xml:space="preserve">
</t>
        </r>
        <r>
          <rPr>
            <sz val="9"/>
            <color rgb="FF000000"/>
            <rFont val="Segoe UI"/>
            <family val="2"/>
          </rPr>
          <t>Art. 23 Annex VI Art. 3:8 and 9</t>
        </r>
      </text>
    </comment>
    <comment ref="CY127" authorId="2" shapeId="0" xr:uid="{00000000-0006-0000-0000-000006060000}">
      <text>
        <r>
          <rPr>
            <b/>
            <sz val="9"/>
            <color rgb="FF000000"/>
            <rFont val="Segoe UI"/>
            <family val="2"/>
          </rPr>
          <t>Schär Rahel:</t>
        </r>
        <r>
          <rPr>
            <sz val="9"/>
            <color rgb="FF000000"/>
            <rFont val="Segoe UI"/>
            <family val="2"/>
          </rPr>
          <t xml:space="preserve">
</t>
        </r>
        <r>
          <rPr>
            <sz val="9"/>
            <color rgb="FF000000"/>
            <rFont val="Segoe UI"/>
            <family val="2"/>
          </rPr>
          <t>Art. 23 Annex VI Art. 3:4</t>
        </r>
      </text>
    </comment>
    <comment ref="DC127" authorId="2" shapeId="0" xr:uid="{00000000-0006-0000-0000-000007060000}">
      <text>
        <r>
          <rPr>
            <b/>
            <sz val="9"/>
            <color indexed="81"/>
            <rFont val="Segoe UI"/>
            <family val="2"/>
          </rPr>
          <t>Schär Rahel:</t>
        </r>
        <r>
          <rPr>
            <sz val="9"/>
            <color indexed="81"/>
            <rFont val="Segoe UI"/>
            <family val="2"/>
          </rPr>
          <t xml:space="preserve">
Art. 23 Annex VI Art. 1; Art. 23 Annex VI Art. 6</t>
        </r>
      </text>
    </comment>
    <comment ref="DM127" authorId="2" shapeId="0" xr:uid="{00000000-0006-0000-0000-000008060000}">
      <text>
        <r>
          <rPr>
            <b/>
            <sz val="9"/>
            <color rgb="FF000000"/>
            <rFont val="Segoe UI"/>
            <family val="2"/>
          </rPr>
          <t>Schär Rahel:</t>
        </r>
        <r>
          <rPr>
            <sz val="9"/>
            <color rgb="FF000000"/>
            <rFont val="Segoe UI"/>
            <family val="2"/>
          </rPr>
          <t xml:space="preserve">
</t>
        </r>
        <r>
          <rPr>
            <sz val="9"/>
            <color rgb="FF000000"/>
            <rFont val="Segoe UI"/>
            <family val="2"/>
          </rPr>
          <t>Art. 23 Annex VI Art. 3:3</t>
        </r>
      </text>
    </comment>
    <comment ref="AA128" authorId="0" shapeId="0" xr:uid="{00000000-0006-0000-0000-000009060000}">
      <text>
        <r>
          <rPr>
            <b/>
            <sz val="9"/>
            <color indexed="81"/>
            <rFont val="Tahoma"/>
            <family val="2"/>
          </rPr>
          <t>Polanco Rodrigo:</t>
        </r>
        <r>
          <rPr>
            <sz val="9"/>
            <color indexed="81"/>
            <rFont val="Tahoma"/>
            <family val="2"/>
          </rPr>
          <t xml:space="preserve">
Art. 15.4:3</t>
        </r>
      </text>
    </comment>
    <comment ref="AB128" authorId="0" shapeId="0" xr:uid="{00000000-0006-0000-0000-00000A060000}">
      <text>
        <r>
          <rPr>
            <b/>
            <sz val="9"/>
            <color indexed="81"/>
            <rFont val="Tahoma"/>
            <family val="2"/>
          </rPr>
          <t>Polanco Rodrigo:</t>
        </r>
        <r>
          <rPr>
            <sz val="9"/>
            <color indexed="81"/>
            <rFont val="Tahoma"/>
            <family val="2"/>
          </rPr>
          <t xml:space="preserve">
Art. 15.4:4</t>
        </r>
      </text>
    </comment>
    <comment ref="AE128" authorId="0" shapeId="0" xr:uid="{00000000-0006-0000-0000-00000B060000}">
      <text>
        <r>
          <rPr>
            <b/>
            <sz val="9"/>
            <color rgb="FF000000"/>
            <rFont val="Tahoma"/>
            <family val="2"/>
          </rPr>
          <t>Polanco Rodrigo:</t>
        </r>
        <r>
          <rPr>
            <sz val="9"/>
            <color rgb="FF000000"/>
            <rFont val="Tahoma"/>
            <family val="2"/>
          </rPr>
          <t xml:space="preserve">
</t>
        </r>
        <r>
          <rPr>
            <sz val="9"/>
            <color rgb="FF000000"/>
            <rFont val="Tahoma"/>
            <family val="2"/>
          </rPr>
          <t>Art. 15.3 (applicability of investment and services chapter)</t>
        </r>
      </text>
    </comment>
    <comment ref="AG128" authorId="0" shapeId="0" xr:uid="{00000000-0006-0000-0000-00000C060000}">
      <text>
        <r>
          <rPr>
            <b/>
            <sz val="9"/>
            <color indexed="81"/>
            <rFont val="Tahoma"/>
            <family val="2"/>
          </rPr>
          <t>Polanco Rodrigo:</t>
        </r>
        <r>
          <rPr>
            <sz val="9"/>
            <color indexed="81"/>
            <rFont val="Tahoma"/>
            <family val="2"/>
          </rPr>
          <t xml:space="preserve">
National Treatment (Art. 12.4)
Market Access (Art. 12.5 and 12.6)
Annex I - Non Conforming Measures
Annex II - Future Measures
Annex III - Activities reserved for the State</t>
        </r>
      </text>
    </comment>
    <comment ref="AI128" authorId="0" shapeId="0" xr:uid="{00000000-0006-0000-0000-00000D060000}">
      <text>
        <r>
          <rPr>
            <b/>
            <sz val="9"/>
            <color indexed="81"/>
            <rFont val="Tahoma"/>
            <family val="2"/>
          </rPr>
          <t>Polanco Rodrigo:</t>
        </r>
        <r>
          <rPr>
            <sz val="9"/>
            <color indexed="81"/>
            <rFont val="Tahoma"/>
            <family val="2"/>
          </rPr>
          <t xml:space="preserve">
Art. 15.2:1</t>
        </r>
      </text>
    </comment>
    <comment ref="AJ128" authorId="0" shapeId="0" xr:uid="{00000000-0006-0000-0000-00000E060000}">
      <text>
        <r>
          <rPr>
            <b/>
            <sz val="9"/>
            <color indexed="81"/>
            <rFont val="Tahoma"/>
            <family val="2"/>
          </rPr>
          <t>Polanco Rodrigo:</t>
        </r>
        <r>
          <rPr>
            <sz val="9"/>
            <color indexed="81"/>
            <rFont val="Tahoma"/>
            <family val="2"/>
          </rPr>
          <t xml:space="preserve">
Art. 15.2:1</t>
        </r>
      </text>
    </comment>
    <comment ref="AK128" authorId="0" shapeId="0" xr:uid="{00000000-0006-0000-0000-00000F060000}">
      <text>
        <r>
          <rPr>
            <b/>
            <sz val="9"/>
            <color indexed="81"/>
            <rFont val="Tahoma"/>
            <family val="2"/>
          </rPr>
          <t>Polanco Rodrigo:</t>
        </r>
        <r>
          <rPr>
            <sz val="9"/>
            <color indexed="81"/>
            <rFont val="Tahoma"/>
            <family val="2"/>
          </rPr>
          <t xml:space="preserve">
Arts. 15.4.1</t>
        </r>
      </text>
    </comment>
    <comment ref="AL128" authorId="0" shapeId="0" xr:uid="{00000000-0006-0000-0000-000010060000}">
      <text>
        <r>
          <rPr>
            <b/>
            <sz val="9"/>
            <color indexed="81"/>
            <rFont val="Tahoma"/>
            <family val="2"/>
          </rPr>
          <t>Polanco Rodrigo:</t>
        </r>
        <r>
          <rPr>
            <sz val="9"/>
            <color indexed="81"/>
            <rFont val="Tahoma"/>
            <family val="2"/>
          </rPr>
          <t xml:space="preserve">
Art. 15.4.2</t>
        </r>
      </text>
    </comment>
    <comment ref="AM128" authorId="0" shapeId="0" xr:uid="{00000000-0006-0000-0000-000011060000}">
      <text>
        <r>
          <rPr>
            <b/>
            <sz val="9"/>
            <color indexed="81"/>
            <rFont val="Tahoma"/>
            <family val="2"/>
          </rPr>
          <t>Polanco Rodrigo:</t>
        </r>
        <r>
          <rPr>
            <sz val="9"/>
            <color indexed="81"/>
            <rFont val="Tahoma"/>
            <family val="2"/>
          </rPr>
          <t xml:space="preserve">
Chapt. 17</t>
        </r>
      </text>
    </comment>
    <comment ref="AS128" authorId="0" shapeId="0" xr:uid="{00000000-0006-0000-0000-000012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AU128" authorId="0" shapeId="0" xr:uid="{00000000-0006-0000-0000-000013060000}">
      <text>
        <r>
          <rPr>
            <b/>
            <sz val="9"/>
            <color indexed="81"/>
            <rFont val="Tahoma"/>
            <family val="2"/>
          </rPr>
          <t>Polanco Rodrigo:</t>
        </r>
        <r>
          <rPr>
            <sz val="9"/>
            <color indexed="81"/>
            <rFont val="Tahoma"/>
            <family val="2"/>
          </rPr>
          <t xml:space="preserve">
Art. 15.5, cooperation</t>
        </r>
      </text>
    </comment>
    <comment ref="AV128" authorId="0" shapeId="0" xr:uid="{00000000-0006-0000-0000-000014060000}">
      <text>
        <r>
          <rPr>
            <b/>
            <sz val="9"/>
            <color indexed="81"/>
            <rFont val="Tahoma"/>
            <family val="2"/>
          </rPr>
          <t>Polanco Rodrigo:</t>
        </r>
        <r>
          <rPr>
            <sz val="9"/>
            <color indexed="81"/>
            <rFont val="Tahoma"/>
            <family val="2"/>
          </rPr>
          <t xml:space="preserve">
Art. 15.5(a), cooperation</t>
        </r>
      </text>
    </comment>
    <comment ref="AW128" authorId="0" shapeId="0" xr:uid="{00000000-0006-0000-0000-000015060000}">
      <text>
        <r>
          <rPr>
            <b/>
            <sz val="9"/>
            <color rgb="FF000000"/>
            <rFont val="Tahoma"/>
            <family val="2"/>
          </rPr>
          <t>Polanco Rodrigo:</t>
        </r>
        <r>
          <rPr>
            <sz val="9"/>
            <color rgb="FF000000"/>
            <rFont val="Tahoma"/>
            <family val="2"/>
          </rPr>
          <t xml:space="preserve">
</t>
        </r>
        <r>
          <rPr>
            <sz val="9"/>
            <color rgb="FF000000"/>
            <rFont val="Tahoma"/>
            <family val="2"/>
          </rPr>
          <t>Art. 15.5. (d), cooperation</t>
        </r>
      </text>
    </comment>
    <comment ref="AZ128" authorId="0" shapeId="0" xr:uid="{00000000-0006-0000-0000-000016060000}">
      <text>
        <r>
          <rPr>
            <b/>
            <sz val="9"/>
            <color rgb="FF000000"/>
            <rFont val="Tahoma"/>
            <family val="2"/>
          </rPr>
          <t>Polanco Rodrigo:</t>
        </r>
        <r>
          <rPr>
            <sz val="9"/>
            <color rgb="FF000000"/>
            <rFont val="Tahoma"/>
            <family val="2"/>
          </rPr>
          <t xml:space="preserve">
</t>
        </r>
        <r>
          <rPr>
            <sz val="9"/>
            <color rgb="FF000000"/>
            <rFont val="Tahoma"/>
            <family val="2"/>
          </rPr>
          <t>Art. 15.5 (b)(c )</t>
        </r>
      </text>
    </comment>
    <comment ref="BA128" authorId="0" shapeId="0" xr:uid="{00000000-0006-0000-0000-000017060000}">
      <text>
        <r>
          <rPr>
            <b/>
            <sz val="9"/>
            <color indexed="81"/>
            <rFont val="Tahoma"/>
            <family val="2"/>
          </rPr>
          <t>Polanco Rodrigo:</t>
        </r>
        <r>
          <rPr>
            <sz val="9"/>
            <color indexed="81"/>
            <rFont val="Tahoma"/>
            <family val="2"/>
          </rPr>
          <t xml:space="preserve">
Art. 15.5(e), cooperation</t>
        </r>
      </text>
    </comment>
    <comment ref="BB128" authorId="0" shapeId="0" xr:uid="{00000000-0006-0000-0000-000018060000}">
      <text>
        <r>
          <rPr>
            <b/>
            <sz val="9"/>
            <color indexed="81"/>
            <rFont val="Tahoma"/>
            <family val="2"/>
          </rPr>
          <t>Polanco Rodrigo:</t>
        </r>
        <r>
          <rPr>
            <sz val="9"/>
            <color indexed="81"/>
            <rFont val="Tahoma"/>
            <family val="2"/>
          </rPr>
          <t xml:space="preserve">
Art. 15.5. (d), cooperation</t>
        </r>
      </text>
    </comment>
    <comment ref="BC128" authorId="0" shapeId="0" xr:uid="{00000000-0006-0000-0000-000019060000}">
      <text>
        <r>
          <rPr>
            <b/>
            <sz val="9"/>
            <color rgb="FF000000"/>
            <rFont val="Tahoma"/>
            <family val="2"/>
          </rPr>
          <t>Polanco Rodrigo:</t>
        </r>
        <r>
          <rPr>
            <sz val="9"/>
            <color rgb="FF000000"/>
            <rFont val="Tahoma"/>
            <family val="2"/>
          </rPr>
          <t xml:space="preserve">
</t>
        </r>
        <r>
          <rPr>
            <sz val="9"/>
            <color rgb="FF000000"/>
            <rFont val="Tahoma"/>
            <family val="2"/>
          </rPr>
          <t>Art. 15.5 (b)</t>
        </r>
      </text>
    </comment>
    <comment ref="BD128" authorId="0" shapeId="0" xr:uid="{00000000-0006-0000-0000-00001A060000}">
      <text>
        <r>
          <rPr>
            <b/>
            <sz val="9"/>
            <color indexed="81"/>
            <rFont val="Tahoma"/>
            <family val="2"/>
          </rPr>
          <t>Polanco Rodrigo:</t>
        </r>
        <r>
          <rPr>
            <sz val="9"/>
            <color indexed="81"/>
            <rFont val="Tahoma"/>
            <family val="2"/>
          </rPr>
          <t xml:space="preserve">
Art. 15.5(b), cooperation</t>
        </r>
      </text>
    </comment>
    <comment ref="BL128" authorId="4" shapeId="0" xr:uid="{00000000-0006-0000-0000-00001B060000}">
      <text>
        <r>
          <rPr>
            <b/>
            <sz val="10"/>
            <color rgb="FF000000"/>
            <rFont val="Tahoma"/>
            <family val="2"/>
          </rPr>
          <t>Rodrigo Polanco Lazo:</t>
        </r>
        <r>
          <rPr>
            <sz val="10"/>
            <color rgb="FF000000"/>
            <rFont val="Tahoma"/>
            <family val="2"/>
          </rPr>
          <t xml:space="preserve">
</t>
        </r>
        <r>
          <rPr>
            <sz val="10"/>
            <color rgb="FF000000"/>
            <rFont val="Tahoma"/>
            <family val="2"/>
          </rPr>
          <t>Art. 15.5.d, cooperation</t>
        </r>
      </text>
    </comment>
    <comment ref="BR128" authorId="0" shapeId="0" xr:uid="{00000000-0006-0000-0000-00001C060000}">
      <text>
        <r>
          <rPr>
            <b/>
            <sz val="9"/>
            <color indexed="81"/>
            <rFont val="Tahoma"/>
            <family val="2"/>
          </rPr>
          <t>Polanco Rodrigo:</t>
        </r>
        <r>
          <rPr>
            <sz val="9"/>
            <color indexed="81"/>
            <rFont val="Tahoma"/>
            <family val="2"/>
          </rPr>
          <t xml:space="preserve">
Art. 15.5 (b)</t>
        </r>
      </text>
    </comment>
    <comment ref="BS128" authorId="0" shapeId="0" xr:uid="{00000000-0006-0000-0000-00001D060000}">
      <text>
        <r>
          <rPr>
            <b/>
            <sz val="9"/>
            <color indexed="81"/>
            <rFont val="Tahoma"/>
            <family val="2"/>
          </rPr>
          <t>Polanco Rodrigo:</t>
        </r>
        <r>
          <rPr>
            <sz val="9"/>
            <color indexed="81"/>
            <rFont val="Tahoma"/>
            <family val="2"/>
          </rPr>
          <t xml:space="preserve">
Art. 15.5 (b)</t>
        </r>
      </text>
    </comment>
    <comment ref="BW128" authorId="0" shapeId="0" xr:uid="{00000000-0006-0000-0000-00001E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BY128" authorId="0" shapeId="0" xr:uid="{00000000-0006-0000-0000-00001F060000}">
      <text>
        <r>
          <rPr>
            <b/>
            <sz val="9"/>
            <color indexed="81"/>
            <rFont val="Tahoma"/>
            <family val="2"/>
          </rPr>
          <t>Polanco Rodrigo:</t>
        </r>
        <r>
          <rPr>
            <sz val="9"/>
            <color indexed="81"/>
            <rFont val="Tahoma"/>
            <family val="2"/>
          </rPr>
          <t xml:space="preserve">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BZ128" authorId="0" shapeId="0" xr:uid="{00000000-0006-0000-0000-000020060000}">
      <text>
        <r>
          <rPr>
            <b/>
            <sz val="9"/>
            <color indexed="81"/>
            <rFont val="Tahoma"/>
            <family val="2"/>
          </rPr>
          <t>Polanco Rodrigo:</t>
        </r>
        <r>
          <rPr>
            <sz val="9"/>
            <color indexed="81"/>
            <rFont val="Tahoma"/>
            <family val="2"/>
          </rPr>
          <t xml:space="preserve">
Art. 15.2</t>
        </r>
      </text>
    </comment>
    <comment ref="CA128" authorId="0" shapeId="0" xr:uid="{00000000-0006-0000-0000-000021060000}">
      <text>
        <r>
          <rPr>
            <b/>
            <sz val="9"/>
            <color indexed="81"/>
            <rFont val="Tahoma"/>
            <family val="2"/>
          </rPr>
          <t>Polanco Rodrigo:</t>
        </r>
        <r>
          <rPr>
            <sz val="9"/>
            <color indexed="81"/>
            <rFont val="Tahoma"/>
            <family val="2"/>
          </rPr>
          <t xml:space="preserve">
Art. 15.1 fn 1</t>
        </r>
      </text>
    </comment>
    <comment ref="CB128" authorId="0" shapeId="0" xr:uid="{00000000-0006-0000-0000-000022060000}">
      <text>
        <r>
          <rPr>
            <b/>
            <sz val="9"/>
            <color indexed="81"/>
            <rFont val="Tahoma"/>
            <family val="2"/>
          </rPr>
          <t>Polanco Rodrigo:</t>
        </r>
        <r>
          <rPr>
            <sz val="9"/>
            <color indexed="81"/>
            <rFont val="Tahoma"/>
            <family val="2"/>
          </rPr>
          <t xml:space="preserve">
Art. 15.3 referring to investment and services chapters</t>
        </r>
      </text>
    </comment>
    <comment ref="CL128" authorId="0" shapeId="0" xr:uid="{00000000-0006-0000-0000-000023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P128" authorId="0" shapeId="0" xr:uid="{00000000-0006-0000-0000-000024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R128" authorId="0" shapeId="0" xr:uid="{00000000-0006-0000-0000-000025060000}">
      <text>
        <r>
          <rPr>
            <b/>
            <sz val="9"/>
            <color indexed="81"/>
            <rFont val="Tahoma"/>
            <family val="2"/>
          </rPr>
          <t>Polanco Rodrigo:</t>
        </r>
        <r>
          <rPr>
            <sz val="9"/>
            <color indexed="81"/>
            <rFont val="Tahoma"/>
            <family val="2"/>
          </rPr>
          <t xml:space="preserve">
Annex I - Non Conforming Measures
Annex II - Future Measures</t>
        </r>
      </text>
    </comment>
    <comment ref="CU128" authorId="1" shapeId="0" xr:uid="{00000000-0006-0000-0000-000026060000}">
      <text>
        <r>
          <rPr>
            <b/>
            <sz val="9"/>
            <color indexed="81"/>
            <rFont val="Segoe UI"/>
            <family val="2"/>
          </rPr>
          <t>Rahel Schär:</t>
        </r>
        <r>
          <rPr>
            <sz val="9"/>
            <color indexed="81"/>
            <rFont val="Segoe UI"/>
            <family val="2"/>
          </rPr>
          <t xml:space="preserve">
Art. 16.3(i) and (j)</t>
        </r>
      </text>
    </comment>
    <comment ref="CV128" authorId="1" shapeId="0" xr:uid="{00000000-0006-0000-0000-000027060000}">
      <text>
        <r>
          <rPr>
            <b/>
            <sz val="9"/>
            <color indexed="81"/>
            <rFont val="Segoe UI"/>
            <family val="2"/>
          </rPr>
          <t>Rahel Schär:</t>
        </r>
        <r>
          <rPr>
            <sz val="9"/>
            <color indexed="81"/>
            <rFont val="Segoe UI"/>
            <family val="2"/>
          </rPr>
          <t xml:space="preserve">
Art. 16.3</t>
        </r>
      </text>
    </comment>
    <comment ref="CW128" authorId="1" shapeId="0" xr:uid="{00000000-0006-0000-0000-000028060000}">
      <text>
        <r>
          <rPr>
            <b/>
            <sz val="9"/>
            <color indexed="81"/>
            <rFont val="Segoe UI"/>
            <family val="2"/>
          </rPr>
          <t>Rahel Schär:</t>
        </r>
        <r>
          <rPr>
            <sz val="9"/>
            <color indexed="81"/>
            <rFont val="Segoe UI"/>
            <family val="2"/>
          </rPr>
          <t xml:space="preserve">
Art. 16.3(a)</t>
        </r>
      </text>
    </comment>
    <comment ref="DC128" authorId="1" shapeId="0" xr:uid="{00000000-0006-0000-0000-000029060000}">
      <text>
        <r>
          <rPr>
            <b/>
            <sz val="9"/>
            <color indexed="81"/>
            <rFont val="Segoe UI"/>
            <family val="2"/>
          </rPr>
          <t>Rahel Schär:</t>
        </r>
        <r>
          <rPr>
            <sz val="9"/>
            <color indexed="81"/>
            <rFont val="Segoe UI"/>
            <family val="2"/>
          </rPr>
          <t xml:space="preserve">
Art. 16.18</t>
        </r>
      </text>
    </comment>
    <comment ref="DD128" authorId="1" shapeId="0" xr:uid="{00000000-0006-0000-0000-00002A060000}">
      <text>
        <r>
          <rPr>
            <b/>
            <sz val="9"/>
            <color indexed="81"/>
            <rFont val="Segoe UI"/>
            <family val="2"/>
          </rPr>
          <t>Rahel Schär:</t>
        </r>
        <r>
          <rPr>
            <sz val="9"/>
            <color indexed="81"/>
            <rFont val="Segoe UI"/>
            <family val="2"/>
          </rPr>
          <t xml:space="preserve">
Art. 16.10</t>
        </r>
      </text>
    </comment>
    <comment ref="DT128" authorId="0" shapeId="0" xr:uid="{00000000-0006-0000-0000-00002B060000}">
      <text>
        <r>
          <rPr>
            <b/>
            <sz val="9"/>
            <color indexed="81"/>
            <rFont val="Tahoma"/>
            <family val="2"/>
          </rPr>
          <t>Polanco Rodrigo:</t>
        </r>
        <r>
          <rPr>
            <sz val="9"/>
            <color indexed="81"/>
            <rFont val="Tahoma"/>
            <family val="2"/>
          </rPr>
          <t xml:space="preserve">
Article 6.5.1 c), e) and f): Automation</t>
        </r>
      </text>
    </comment>
    <comment ref="DU128" authorId="0" shapeId="0" xr:uid="{00000000-0006-0000-0000-00002C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AC129" authorId="0" shapeId="0" xr:uid="{00000000-0006-0000-0000-00002D060000}">
      <text>
        <r>
          <rPr>
            <b/>
            <sz val="9"/>
            <color indexed="81"/>
            <rFont val="Tahoma"/>
            <family val="2"/>
          </rPr>
          <t>Polanco Rodrigo:</t>
        </r>
        <r>
          <rPr>
            <sz val="9"/>
            <color indexed="81"/>
            <rFont val="Tahoma"/>
            <family val="2"/>
          </rPr>
          <t xml:space="preserve">
Art. 15.1</t>
        </r>
      </text>
    </comment>
    <comment ref="AE129" authorId="0" shapeId="0" xr:uid="{00000000-0006-0000-0000-00002E060000}">
      <text>
        <r>
          <rPr>
            <b/>
            <sz val="9"/>
            <color indexed="81"/>
            <rFont val="Tahoma"/>
            <family val="2"/>
          </rPr>
          <t>Polanco Rodrigo:</t>
        </r>
        <r>
          <rPr>
            <sz val="9"/>
            <color indexed="81"/>
            <rFont val="Tahoma"/>
            <family val="2"/>
          </rPr>
          <t xml:space="preserve">
Art. 15.2</t>
        </r>
      </text>
    </comment>
    <comment ref="AF129" authorId="0" shapeId="0" xr:uid="{00000000-0006-0000-0000-00002F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G129" authorId="0" shapeId="0" xr:uid="{00000000-0006-0000-0000-000030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H129" authorId="0" shapeId="0" xr:uid="{00000000-0006-0000-0000-000031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r>
      </text>
    </comment>
    <comment ref="AI129" authorId="0" shapeId="0" xr:uid="{00000000-0006-0000-0000-000032060000}">
      <text>
        <r>
          <rPr>
            <b/>
            <sz val="9"/>
            <color indexed="81"/>
            <rFont val="Tahoma"/>
            <family val="2"/>
          </rPr>
          <t>Polanco Rodrigo:</t>
        </r>
        <r>
          <rPr>
            <sz val="9"/>
            <color indexed="81"/>
            <rFont val="Tahoma"/>
            <family val="2"/>
          </rPr>
          <t xml:space="preserve">
Soft Art. 15.1, 
Hard, Art. 15.5(a)</t>
        </r>
      </text>
    </comment>
    <comment ref="AJ129" authorId="0" shapeId="0" xr:uid="{00000000-0006-0000-0000-00003306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K129" authorId="0" shapeId="0" xr:uid="{00000000-0006-0000-0000-000034060000}">
      <text>
        <r>
          <rPr>
            <b/>
            <sz val="9"/>
            <color indexed="81"/>
            <rFont val="Tahoma"/>
            <family val="2"/>
          </rPr>
          <t>Polanco Rodrigo:</t>
        </r>
        <r>
          <rPr>
            <sz val="9"/>
            <color indexed="81"/>
            <rFont val="Tahoma"/>
            <family val="2"/>
          </rPr>
          <t xml:space="preserve">
Art. 15.4</t>
        </r>
      </text>
    </comment>
    <comment ref="AM129" authorId="0" shapeId="0" xr:uid="{00000000-0006-0000-0000-000035060000}">
      <text>
        <r>
          <rPr>
            <b/>
            <sz val="9"/>
            <color rgb="FF000000"/>
            <rFont val="Tahoma"/>
            <family val="2"/>
          </rPr>
          <t>Polanco Rodrigo:</t>
        </r>
        <r>
          <rPr>
            <sz val="9"/>
            <color rgb="FF000000"/>
            <rFont val="Tahoma"/>
            <family val="2"/>
          </rPr>
          <t xml:space="preserve">
</t>
        </r>
        <r>
          <rPr>
            <sz val="9"/>
            <color rgb="FF000000"/>
            <rFont val="Tahoma"/>
            <family val="2"/>
          </rPr>
          <t>Title XII</t>
        </r>
      </text>
    </comment>
    <comment ref="AO129" authorId="0" shapeId="0" xr:uid="{00000000-0006-0000-0000-000036060000}">
      <text>
        <r>
          <rPr>
            <b/>
            <sz val="9"/>
            <color indexed="81"/>
            <rFont val="Tahoma"/>
            <family val="2"/>
          </rPr>
          <t>Polanco Rodrigo:</t>
        </r>
        <r>
          <rPr>
            <sz val="9"/>
            <color indexed="81"/>
            <rFont val="Tahoma"/>
            <family val="2"/>
          </rPr>
          <t xml:space="preserve">
Art. 15.5</t>
        </r>
      </text>
    </comment>
    <comment ref="AQ129" authorId="0" shapeId="0" xr:uid="{00000000-0006-0000-0000-000037060000}">
      <text>
        <r>
          <rPr>
            <b/>
            <sz val="9"/>
            <color rgb="FF000000"/>
            <rFont val="Segoe UI"/>
            <family val="2"/>
          </rPr>
          <t>Polanco Rodrigo:</t>
        </r>
        <r>
          <rPr>
            <sz val="9"/>
            <color rgb="FF000000"/>
            <rFont val="Segoe UI"/>
            <family val="2"/>
          </rPr>
          <t xml:space="preserve">
</t>
        </r>
        <r>
          <rPr>
            <sz val="9"/>
            <color rgb="FF000000"/>
            <rFont val="Segoe UI"/>
            <family val="2"/>
          </rPr>
          <t>Hard, Art. 15.5.2(b)</t>
        </r>
      </text>
    </comment>
    <comment ref="AY129" authorId="0" shapeId="0" xr:uid="{00000000-0006-0000-0000-000038060000}">
      <text>
        <r>
          <rPr>
            <b/>
            <sz val="9"/>
            <color indexed="81"/>
            <rFont val="Segoe UI"/>
            <family val="2"/>
          </rPr>
          <t>Polanco Rodrigo:</t>
        </r>
        <r>
          <rPr>
            <sz val="9"/>
            <color indexed="81"/>
            <rFont val="Segoe UI"/>
            <family val="2"/>
          </rPr>
          <t xml:space="preserve">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t>
        </r>
      </text>
    </comment>
    <comment ref="AZ129" authorId="0" shapeId="0" xr:uid="{00000000-0006-0000-0000-000039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129" authorId="0" shapeId="0" xr:uid="{00000000-0006-0000-0000-00003A060000}">
      <text>
        <r>
          <rPr>
            <b/>
            <sz val="9"/>
            <color indexed="81"/>
            <rFont val="Tahoma"/>
            <family val="2"/>
          </rPr>
          <t xml:space="preserve">Article 15.7
</t>
        </r>
        <r>
          <rPr>
            <sz val="9"/>
            <color indexed="81"/>
            <rFont val="Tahoma"/>
            <family val="2"/>
          </rPr>
          <t>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t>
        </r>
      </text>
    </comment>
    <comment ref="BF129" authorId="0" shapeId="0" xr:uid="{00000000-0006-0000-0000-00003B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G129" authorId="0" shapeId="0" xr:uid="{00000000-0006-0000-0000-00003C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Q129" authorId="0" shapeId="0" xr:uid="{00000000-0006-0000-0000-00003D060000}">
      <text>
        <r>
          <rPr>
            <b/>
            <sz val="9"/>
            <color indexed="81"/>
            <rFont val="Tahoma"/>
            <family val="2"/>
          </rPr>
          <t>Polanco Rodrigo:</t>
        </r>
        <r>
          <rPr>
            <sz val="9"/>
            <color indexed="81"/>
            <rFont val="Tahoma"/>
            <family val="2"/>
          </rPr>
          <t xml:space="preserve">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t>
        </r>
      </text>
    </comment>
    <comment ref="BR129" authorId="0" shapeId="0" xr:uid="{00000000-0006-0000-0000-00003E060000}">
      <text>
        <r>
          <rPr>
            <b/>
            <sz val="9"/>
            <color indexed="81"/>
            <rFont val="Tahoma"/>
            <family val="2"/>
          </rPr>
          <t>Polanco Rodrigo:</t>
        </r>
        <r>
          <rPr>
            <sz val="9"/>
            <color indexed="81"/>
            <rFont val="Tahoma"/>
            <family val="2"/>
          </rPr>
          <t xml:space="preserve">
Art. 15.9:2, regarding paperless trading, Art. 15.10 regarding unsolicited commercial electronic messages
Art. 16.2 (e) general cooperation</t>
        </r>
      </text>
    </comment>
    <comment ref="BW129" authorId="0" shapeId="0" xr:uid="{00000000-0006-0000-0000-00003F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BY129" authorId="0" shapeId="0" xr:uid="{00000000-0006-0000-0000-000040060000}">
      <text>
        <r>
          <rPr>
            <b/>
            <sz val="9"/>
            <color indexed="81"/>
            <rFont val="Tahoma"/>
            <family val="2"/>
          </rPr>
          <t>Polanco Rodrigo:</t>
        </r>
        <r>
          <rPr>
            <sz val="9"/>
            <color indexed="81"/>
            <rFont val="Tahoma"/>
            <family val="2"/>
          </rPr>
          <t xml:space="preserve">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t>
        </r>
      </text>
    </comment>
    <comment ref="BZ129" authorId="0" shapeId="0" xr:uid="{00000000-0006-0000-0000-000041060000}">
      <text>
        <r>
          <rPr>
            <b/>
            <sz val="9"/>
            <color indexed="81"/>
            <rFont val="Tahoma"/>
            <family val="2"/>
          </rPr>
          <t>Polanco Rodrigo:</t>
        </r>
        <r>
          <rPr>
            <sz val="9"/>
            <color indexed="81"/>
            <rFont val="Tahoma"/>
            <family val="2"/>
          </rPr>
          <t xml:space="preserve">
Art. 15.4.2</t>
        </r>
      </text>
    </comment>
    <comment ref="CL129" authorId="0" shapeId="0" xr:uid="{00000000-0006-0000-0000-000042060000}">
      <text>
        <r>
          <rPr>
            <b/>
            <sz val="9"/>
            <color indexed="81"/>
            <rFont val="Tahoma"/>
            <family val="2"/>
          </rPr>
          <t>Polanco Rodrigo:</t>
        </r>
        <r>
          <rPr>
            <sz val="9"/>
            <color indexed="81"/>
            <rFont val="Tahoma"/>
            <family val="2"/>
          </rPr>
          <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P129" authorId="0" shapeId="0" xr:uid="{00000000-0006-0000-0000-000043060000}">
      <text>
        <r>
          <rPr>
            <b/>
            <sz val="9"/>
            <color indexed="81"/>
            <rFont val="Tahoma"/>
            <family val="2"/>
          </rPr>
          <t>Polanco Rodrigo:
Article 9.3
Definitions
For the purposes of this Chapter, the following definitions shall apply:</t>
        </r>
        <r>
          <rPr>
            <sz val="9"/>
            <color indexed="81"/>
            <rFont val="Tahoma"/>
            <family val="2"/>
          </rPr>
          <t xml:space="preserve">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t>
        </r>
      </text>
    </comment>
    <comment ref="CS129" authorId="0" shapeId="0" xr:uid="{00000000-0006-0000-0000-000044060000}">
      <text>
        <r>
          <rPr>
            <b/>
            <sz val="9"/>
            <color indexed="81"/>
            <rFont val="Tahoma"/>
            <family val="2"/>
          </rPr>
          <t xml:space="preserve">Polanco Rodrigo:
Annex on Financial Services
Article 2
Definitions
</t>
        </r>
        <r>
          <rPr>
            <sz val="9"/>
            <color indexed="81"/>
            <rFont val="Tahoma"/>
            <family val="2"/>
          </rPr>
          <t xml:space="preserve">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U129" authorId="2" shapeId="0" xr:uid="{00000000-0006-0000-0000-000045060000}">
      <text>
        <r>
          <rPr>
            <b/>
            <sz val="9"/>
            <color indexed="81"/>
            <rFont val="Segoe UI"/>
            <family val="2"/>
          </rPr>
          <t>Schär Rahel:</t>
        </r>
        <r>
          <rPr>
            <sz val="9"/>
            <color indexed="81"/>
            <rFont val="Segoe UI"/>
            <family val="2"/>
          </rPr>
          <t xml:space="preserve">
Art. 13.4:3(a) and (b)</t>
        </r>
      </text>
    </comment>
    <comment ref="CV129" authorId="2" shapeId="0" xr:uid="{00000000-0006-0000-0000-000046060000}">
      <text>
        <r>
          <rPr>
            <b/>
            <sz val="9"/>
            <color indexed="81"/>
            <rFont val="Segoe UI"/>
            <family val="2"/>
          </rPr>
          <t>Schär Rahel:</t>
        </r>
        <r>
          <rPr>
            <sz val="9"/>
            <color indexed="81"/>
            <rFont val="Segoe UI"/>
            <family val="2"/>
          </rPr>
          <t xml:space="preserve">
Art. 13.4:2 and 3</t>
        </r>
      </text>
    </comment>
    <comment ref="CW129" authorId="2" shapeId="0" xr:uid="{00000000-0006-0000-0000-000047060000}">
      <text>
        <r>
          <rPr>
            <b/>
            <sz val="9"/>
            <color indexed="81"/>
            <rFont val="Segoe UI"/>
            <family val="2"/>
          </rPr>
          <t>Schär Rahel:</t>
        </r>
        <r>
          <rPr>
            <sz val="9"/>
            <color indexed="81"/>
            <rFont val="Segoe UI"/>
            <family val="2"/>
          </rPr>
          <t xml:space="preserve">
Art. 13.4:1</t>
        </r>
      </text>
    </comment>
    <comment ref="CY129" authorId="1" shapeId="0" xr:uid="{00000000-0006-0000-0000-000048060000}">
      <text>
        <r>
          <rPr>
            <b/>
            <sz val="9"/>
            <color indexed="81"/>
            <rFont val="Segoe UI"/>
            <family val="2"/>
          </rPr>
          <t>Rahel Schär:</t>
        </r>
        <r>
          <rPr>
            <sz val="9"/>
            <color indexed="81"/>
            <rFont val="Segoe UI"/>
            <family val="2"/>
          </rPr>
          <t xml:space="preserve">
Art. 13.1, for IPRs in general</t>
        </r>
      </text>
    </comment>
    <comment ref="CZ129" authorId="2" shapeId="0" xr:uid="{00000000-0006-0000-0000-000049060000}">
      <text>
        <r>
          <rPr>
            <b/>
            <sz val="9"/>
            <color indexed="81"/>
            <rFont val="Segoe UI"/>
            <family val="2"/>
          </rPr>
          <t>Schär Rahel:</t>
        </r>
        <r>
          <rPr>
            <sz val="9"/>
            <color indexed="81"/>
            <rFont val="Segoe UI"/>
            <family val="2"/>
          </rPr>
          <t xml:space="preserve">
Art. 13.12</t>
        </r>
      </text>
    </comment>
    <comment ref="DA129" authorId="2" shapeId="0" xr:uid="{00000000-0006-0000-0000-00004A060000}">
      <text>
        <r>
          <rPr>
            <b/>
            <sz val="9"/>
            <color indexed="81"/>
            <rFont val="Segoe UI"/>
            <family val="2"/>
          </rPr>
          <t>Schär Rahel:</t>
        </r>
        <r>
          <rPr>
            <sz val="9"/>
            <color indexed="81"/>
            <rFont val="Segoe UI"/>
            <family val="2"/>
          </rPr>
          <t xml:space="preserve">
Art. 13.14</t>
        </r>
      </text>
    </comment>
    <comment ref="DB129" authorId="2" shapeId="0" xr:uid="{00000000-0006-0000-0000-00004B060000}">
      <text>
        <r>
          <rPr>
            <b/>
            <sz val="9"/>
            <color indexed="81"/>
            <rFont val="Segoe UI"/>
            <family val="2"/>
          </rPr>
          <t>Schär Rahel:</t>
        </r>
        <r>
          <rPr>
            <sz val="9"/>
            <color indexed="81"/>
            <rFont val="Segoe UI"/>
            <family val="2"/>
          </rPr>
          <t xml:space="preserve">
Art. 13.15</t>
        </r>
      </text>
    </comment>
    <comment ref="DD129" authorId="2" shapeId="0" xr:uid="{00000000-0006-0000-0000-00004C060000}">
      <text>
        <r>
          <rPr>
            <b/>
            <sz val="9"/>
            <color indexed="81"/>
            <rFont val="Segoe UI"/>
            <family val="2"/>
          </rPr>
          <t>Schär Rahel:</t>
        </r>
        <r>
          <rPr>
            <sz val="9"/>
            <color indexed="81"/>
            <rFont val="Segoe UI"/>
            <family val="2"/>
          </rPr>
          <t xml:space="preserve">
Art. 13.19</t>
        </r>
      </text>
    </comment>
    <comment ref="DE129" authorId="2" shapeId="0" xr:uid="{00000000-0006-0000-0000-00004D060000}">
      <text>
        <r>
          <rPr>
            <b/>
            <sz val="9"/>
            <color indexed="81"/>
            <rFont val="Segoe UI"/>
            <family val="2"/>
          </rPr>
          <t>Schär Rahel:</t>
        </r>
        <r>
          <rPr>
            <sz val="9"/>
            <color indexed="81"/>
            <rFont val="Segoe UI"/>
            <family val="2"/>
          </rPr>
          <t xml:space="preserve">
Art. 13.17</t>
        </r>
      </text>
    </comment>
    <comment ref="DG129" authorId="2" shapeId="0" xr:uid="{00000000-0006-0000-0000-00004E060000}">
      <text>
        <r>
          <rPr>
            <b/>
            <sz val="9"/>
            <color indexed="81"/>
            <rFont val="Segoe UI"/>
            <family val="2"/>
          </rPr>
          <t>Schär Rahel:</t>
        </r>
        <r>
          <rPr>
            <sz val="9"/>
            <color indexed="81"/>
            <rFont val="Segoe UI"/>
            <family val="2"/>
          </rPr>
          <t xml:space="preserve">
Art. 13.16, limitation of liability</t>
        </r>
      </text>
    </comment>
    <comment ref="DH129" authorId="2" shapeId="0" xr:uid="{00000000-0006-0000-0000-00004F060000}">
      <text>
        <r>
          <rPr>
            <b/>
            <sz val="9"/>
            <color indexed="81"/>
            <rFont val="Segoe UI"/>
            <family val="2"/>
          </rPr>
          <t>Schär Rahel:</t>
        </r>
        <r>
          <rPr>
            <sz val="9"/>
            <color indexed="81"/>
            <rFont val="Segoe UI"/>
            <family val="2"/>
          </rPr>
          <t xml:space="preserve">
Art. 13.16, limitation of liability</t>
        </r>
      </text>
    </comment>
    <comment ref="DJ129" authorId="2" shapeId="0" xr:uid="{00000000-0006-0000-0000-000050060000}">
      <text>
        <r>
          <rPr>
            <b/>
            <sz val="9"/>
            <color indexed="81"/>
            <rFont val="Segoe UI"/>
            <family val="2"/>
          </rPr>
          <t>Schär Rahel:</t>
        </r>
        <r>
          <rPr>
            <sz val="9"/>
            <color indexed="81"/>
            <rFont val="Segoe UI"/>
            <family val="2"/>
          </rPr>
          <t xml:space="preserve">
Art. 13.6, for patents and trademarks</t>
        </r>
      </text>
    </comment>
    <comment ref="DQ129" authorId="0" shapeId="0" xr:uid="{00000000-0006-0000-0000-000051060000}">
      <text>
        <r>
          <rPr>
            <b/>
            <sz val="9"/>
            <color indexed="81"/>
            <rFont val="Tahoma"/>
            <family val="2"/>
          </rPr>
          <t>Polanco Rodrigo:
Art. 4.4 Cooperation</t>
        </r>
        <r>
          <rPr>
            <sz val="9"/>
            <color indexed="81"/>
            <rFont val="Tahoma"/>
            <family val="2"/>
          </rPr>
          <t xml:space="preserve">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t>
        </r>
      </text>
    </comment>
    <comment ref="DU129" authorId="0" shapeId="0" xr:uid="{00000000-0006-0000-0000-000052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AE130" authorId="0" shapeId="0" xr:uid="{00000000-0006-0000-0000-000053060000}">
      <text>
        <r>
          <rPr>
            <b/>
            <sz val="9"/>
            <color indexed="81"/>
            <rFont val="Segoe UI"/>
            <family val="2"/>
          </rPr>
          <t>Polanco Rodrigo:</t>
        </r>
        <r>
          <rPr>
            <sz val="9"/>
            <color indexed="81"/>
            <rFont val="Segoe UI"/>
            <family val="2"/>
          </rPr>
          <t xml:space="preserve">
Title IV</t>
        </r>
      </text>
    </comment>
    <comment ref="AF130" authorId="0" shapeId="0" xr:uid="{00000000-0006-0000-0000-000054060000}">
      <text>
        <r>
          <rPr>
            <b/>
            <sz val="9"/>
            <color indexed="81"/>
            <rFont val="Tahoma"/>
            <family val="2"/>
          </rPr>
          <t>Polanco Rodrigo:</t>
        </r>
        <r>
          <rPr>
            <sz val="9"/>
            <color indexed="81"/>
            <rFont val="Tahoma"/>
            <family val="2"/>
          </rPr>
          <t xml:space="preserve">
Article 119
Market Access
Article 120
National Treatment
Article 132
Computer Services</t>
        </r>
      </text>
    </comment>
    <comment ref="AG130" authorId="0" shapeId="0" xr:uid="{00000000-0006-0000-0000-00005506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119
</t>
        </r>
        <r>
          <rPr>
            <sz val="9"/>
            <color rgb="FF000000"/>
            <rFont val="Tahoma"/>
            <family val="2"/>
          </rPr>
          <t xml:space="preserve">Market Access
</t>
        </r>
        <r>
          <rPr>
            <sz val="9"/>
            <color rgb="FF000000"/>
            <rFont val="Tahoma"/>
            <family val="2"/>
          </rPr>
          <t xml:space="preserve">
</t>
        </r>
        <r>
          <rPr>
            <sz val="9"/>
            <color rgb="FF000000"/>
            <rFont val="Tahoma"/>
            <family val="2"/>
          </rPr>
          <t xml:space="preserve">Article 120
</t>
        </r>
        <r>
          <rPr>
            <sz val="9"/>
            <color rgb="FF000000"/>
            <rFont val="Tahoma"/>
            <family val="2"/>
          </rPr>
          <t xml:space="preserve">National Treatment
</t>
        </r>
        <r>
          <rPr>
            <sz val="9"/>
            <color rgb="FF000000"/>
            <rFont val="Tahoma"/>
            <family val="2"/>
          </rPr>
          <t xml:space="preserve">
</t>
        </r>
        <r>
          <rPr>
            <sz val="9"/>
            <color rgb="FF000000"/>
            <rFont val="Tahoma"/>
            <family val="2"/>
          </rPr>
          <t>Art. 139-150 Telecommunication Services</t>
        </r>
      </text>
    </comment>
    <comment ref="AH130" authorId="0" shapeId="0" xr:uid="{00000000-0006-0000-0000-000056060000}">
      <text>
        <r>
          <rPr>
            <b/>
            <sz val="9"/>
            <color indexed="81"/>
            <rFont val="Tahoma"/>
            <family val="2"/>
          </rPr>
          <t>Polanco Rodrigo:</t>
        </r>
        <r>
          <rPr>
            <sz val="9"/>
            <color indexed="81"/>
            <rFont val="Tahoma"/>
            <family val="2"/>
          </rPr>
          <t xml:space="preserve">
Article 119
Market Access
Article 120
National Treatment
Art. 151-159 Financial Services</t>
        </r>
      </text>
    </comment>
    <comment ref="AJ130" authorId="0" shapeId="0" xr:uid="{00000000-0006-0000-0000-000057060000}">
      <text>
        <r>
          <rPr>
            <b/>
            <sz val="9"/>
            <color indexed="81"/>
            <rFont val="Tahoma"/>
            <family val="2"/>
          </rPr>
          <t>Polanco Rodrigo:</t>
        </r>
        <r>
          <rPr>
            <sz val="9"/>
            <color indexed="81"/>
            <rFont val="Tahoma"/>
            <family val="2"/>
          </rPr>
          <t xml:space="preserve">
Art. 107:1</t>
        </r>
      </text>
    </comment>
    <comment ref="AK130" authorId="0" shapeId="0" xr:uid="{00000000-0006-0000-0000-000058060000}">
      <text>
        <r>
          <rPr>
            <b/>
            <sz val="9"/>
            <color indexed="81"/>
            <rFont val="Tahoma"/>
            <family val="2"/>
          </rPr>
          <t>Polanco Rodrigo:</t>
        </r>
        <r>
          <rPr>
            <sz val="9"/>
            <color indexed="81"/>
            <rFont val="Tahoma"/>
            <family val="2"/>
          </rPr>
          <t xml:space="preserve">
Art. 162:3</t>
        </r>
      </text>
    </comment>
    <comment ref="AM130" authorId="0" shapeId="0" xr:uid="{00000000-0006-0000-0000-000059060000}">
      <text>
        <r>
          <rPr>
            <b/>
            <sz val="9"/>
            <color indexed="81"/>
            <rFont val="Tahoma"/>
            <family val="2"/>
          </rPr>
          <t>Polanco Rodrigo:</t>
        </r>
        <r>
          <rPr>
            <sz val="9"/>
            <color indexed="81"/>
            <rFont val="Tahoma"/>
            <family val="2"/>
          </rPr>
          <t xml:space="preserve">
Title XII</t>
        </r>
      </text>
    </comment>
    <comment ref="AT130" authorId="0" shapeId="0" xr:uid="{00000000-0006-0000-0000-00005A060000}">
      <text>
        <r>
          <rPr>
            <b/>
            <sz val="9"/>
            <color rgb="FF000000"/>
            <rFont val="Tahoma"/>
            <family val="2"/>
          </rPr>
          <t>Polanco Rodrigo:</t>
        </r>
        <r>
          <rPr>
            <sz val="9"/>
            <color rgb="FF000000"/>
            <rFont val="Tahoma"/>
            <family val="2"/>
          </rPr>
          <t xml:space="preserve">
</t>
        </r>
        <r>
          <rPr>
            <sz val="9"/>
            <color rgb="FF000000"/>
            <rFont val="Tahoma"/>
            <family val="2"/>
          </rPr>
          <t>Ar.t 109(f), working group</t>
        </r>
      </text>
    </comment>
    <comment ref="AU130" authorId="0" shapeId="0" xr:uid="{00000000-0006-0000-0000-00005B060000}">
      <text>
        <r>
          <rPr>
            <b/>
            <sz val="9"/>
            <color indexed="81"/>
            <rFont val="Tahoma"/>
            <family val="2"/>
          </rPr>
          <t>Polanco Rodrigo:</t>
        </r>
        <r>
          <rPr>
            <sz val="9"/>
            <color indexed="81"/>
            <rFont val="Tahoma"/>
            <family val="2"/>
          </rPr>
          <t xml:space="preserve">
Art. 162.1
</t>
        </r>
      </text>
    </comment>
    <comment ref="AV130" authorId="0" shapeId="0" xr:uid="{00000000-0006-0000-0000-00005C060000}">
      <text>
        <r>
          <rPr>
            <b/>
            <sz val="9"/>
            <color indexed="81"/>
            <rFont val="Tahoma"/>
            <family val="2"/>
          </rPr>
          <t>Polanco Rodrigo:</t>
        </r>
        <r>
          <rPr>
            <sz val="9"/>
            <color indexed="81"/>
            <rFont val="Tahoma"/>
            <family val="2"/>
          </rPr>
          <t xml:space="preserve">
Art. 109(d), working group,</t>
        </r>
      </text>
    </comment>
    <comment ref="AY130" authorId="0" shapeId="0" xr:uid="{00000000-0006-0000-0000-00005D060000}">
      <text>
        <r>
          <rPr>
            <b/>
            <sz val="9"/>
            <color indexed="81"/>
            <rFont val="Tahoma"/>
            <family val="2"/>
          </rPr>
          <t>Polanco Rodrigo:</t>
        </r>
        <r>
          <rPr>
            <sz val="9"/>
            <color indexed="81"/>
            <rFont val="Tahoma"/>
            <family val="2"/>
          </rPr>
          <t xml:space="preserve">
Art. 163:1(f), dialogue, Art. 165</t>
        </r>
      </text>
    </comment>
    <comment ref="AZ130" authorId="0" shapeId="0" xr:uid="{00000000-0006-0000-0000-00005E060000}">
      <text>
        <r>
          <rPr>
            <b/>
            <sz val="9"/>
            <color rgb="FF000000"/>
            <rFont val="Tahoma"/>
            <family val="2"/>
          </rPr>
          <t>Polanco Rodrigo:</t>
        </r>
        <r>
          <rPr>
            <sz val="9"/>
            <color rgb="FF000000"/>
            <rFont val="Tahoma"/>
            <family val="2"/>
          </rPr>
          <t xml:space="preserve">
</t>
        </r>
        <r>
          <rPr>
            <sz val="9"/>
            <color rgb="FF000000"/>
            <rFont val="Tahoma"/>
            <family val="2"/>
          </rPr>
          <t>Art. 163:1(a), dialogue, Art. 109(g), working group</t>
        </r>
      </text>
    </comment>
    <comment ref="BA130" authorId="0" shapeId="0" xr:uid="{00000000-0006-0000-0000-00005F060000}">
      <text>
        <r>
          <rPr>
            <b/>
            <sz val="9"/>
            <color indexed="81"/>
            <rFont val="Tahoma"/>
            <family val="2"/>
          </rPr>
          <t>Polanco Rodrigo:</t>
        </r>
        <r>
          <rPr>
            <sz val="9"/>
            <color indexed="81"/>
            <rFont val="Tahoma"/>
            <family val="2"/>
          </rPr>
          <t xml:space="preserve">
Ar.t 109(h), working group</t>
        </r>
      </text>
    </comment>
    <comment ref="BC130" authorId="0" shapeId="0" xr:uid="{00000000-0006-0000-0000-000060060000}">
      <text>
        <r>
          <rPr>
            <b/>
            <sz val="9"/>
            <color rgb="FF000000"/>
            <rFont val="Tahoma"/>
            <family val="2"/>
          </rPr>
          <t>Polanco Rodrigo:</t>
        </r>
        <r>
          <rPr>
            <sz val="9"/>
            <color rgb="FF000000"/>
            <rFont val="Tahoma"/>
            <family val="2"/>
          </rPr>
          <t xml:space="preserve">
</t>
        </r>
        <r>
          <rPr>
            <sz val="9"/>
            <color rgb="FF000000"/>
            <rFont val="Tahoma"/>
            <family val="2"/>
          </rPr>
          <t>Art. 163:1(d), dialogue, Art. 166</t>
        </r>
      </text>
    </comment>
    <comment ref="BD130" authorId="0" shapeId="0" xr:uid="{00000000-0006-0000-0000-000061060000}">
      <text>
        <r>
          <rPr>
            <b/>
            <sz val="9"/>
            <color indexed="81"/>
            <rFont val="Tahoma"/>
            <family val="2"/>
          </rPr>
          <t>Polanco Rodrigo:</t>
        </r>
        <r>
          <rPr>
            <sz val="9"/>
            <color indexed="81"/>
            <rFont val="Tahoma"/>
            <family val="2"/>
          </rPr>
          <t xml:space="preserve">
Art. 163.1(e), dialogue; </t>
        </r>
      </text>
    </comment>
    <comment ref="BF130" authorId="0" shapeId="0" xr:uid="{00000000-0006-0000-0000-000062060000}">
      <text>
        <r>
          <rPr>
            <b/>
            <sz val="9"/>
            <color rgb="FF000000"/>
            <rFont val="Tahoma"/>
            <family val="2"/>
          </rPr>
          <t>Polanco Rodrigo:</t>
        </r>
        <r>
          <rPr>
            <sz val="9"/>
            <color rgb="FF000000"/>
            <rFont val="Tahoma"/>
            <family val="2"/>
          </rPr>
          <t xml:space="preserve">
</t>
        </r>
        <r>
          <rPr>
            <sz val="9"/>
            <color rgb="FF000000"/>
            <rFont val="Tahoma"/>
            <family val="2"/>
          </rPr>
          <t xml:space="preserve">ARTICLE 164
</t>
        </r>
        <r>
          <rPr>
            <sz val="9"/>
            <color rgb="FF000000"/>
            <rFont val="Tahoma"/>
            <family val="2"/>
          </rPr>
          <t xml:space="preserve">Protection of Personal Data
</t>
        </r>
        <r>
          <rPr>
            <sz val="9"/>
            <color rgb="FF000000"/>
            <rFont val="Tahoma"/>
            <family val="2"/>
          </rPr>
          <t xml:space="preserve">The Parties shall endeavour, insofar as possible, and within their respective competences, to
</t>
        </r>
        <r>
          <rPr>
            <sz val="9"/>
            <color rgb="FF000000"/>
            <rFont val="Tahoma"/>
            <family val="2"/>
          </rPr>
          <t xml:space="preserve">develop or maintain, as the case may be, regulations for the protection of personal data.
</t>
        </r>
        <r>
          <rPr>
            <sz val="9"/>
            <color rgb="FF000000"/>
            <rFont val="Tahoma"/>
            <family val="2"/>
          </rPr>
          <t xml:space="preserve">
</t>
        </r>
        <r>
          <rPr>
            <sz val="9"/>
            <color rgb="FF000000"/>
            <rFont val="Tahoma"/>
            <family val="2"/>
          </rPr>
          <t>Art. 109 b) working group may be established to propose guidelines and strategies enabling the signatory Andean Countries to become a safe harbour for the protection of personal data.</t>
        </r>
      </text>
    </comment>
    <comment ref="BG130" authorId="0" shapeId="0" xr:uid="{00000000-0006-0000-0000-000063060000}">
      <text>
        <r>
          <rPr>
            <b/>
            <sz val="9"/>
            <color indexed="81"/>
            <rFont val="Tahoma"/>
            <family val="2"/>
          </rPr>
          <t>Polanco Rodrigo:</t>
        </r>
        <r>
          <rPr>
            <sz val="9"/>
            <color indexed="81"/>
            <rFont val="Tahoma"/>
            <family val="2"/>
          </rPr>
          <t xml:space="preserve">
Art. 162.2
2. The Parties agree that the development of electronic commerce shall be consistent with the international standards of data protection, in order to ensure the confidence of users of
electronic commerce.</t>
        </r>
      </text>
    </comment>
    <comment ref="BH130" authorId="0" shapeId="0" xr:uid="{00000000-0006-0000-0000-000064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M130" authorId="0" shapeId="0" xr:uid="{00000000-0006-0000-0000-000065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BQ130" authorId="0" shapeId="0" xr:uid="{00000000-0006-0000-0000-000066060000}">
      <text>
        <r>
          <rPr>
            <b/>
            <sz val="9"/>
            <color indexed="81"/>
            <rFont val="Tahoma"/>
            <family val="2"/>
          </rPr>
          <t>Polanco Rodrigo:</t>
        </r>
        <r>
          <rPr>
            <sz val="9"/>
            <color indexed="81"/>
            <rFont val="Tahoma"/>
            <family val="2"/>
          </rPr>
          <t xml:space="preserve">
Art. 163:1(c), dialogue</t>
        </r>
      </text>
    </comment>
    <comment ref="BR130" authorId="0" shapeId="0" xr:uid="{00000000-0006-0000-0000-000067060000}">
      <text>
        <r>
          <rPr>
            <b/>
            <sz val="9"/>
            <color indexed="81"/>
            <rFont val="Tahoma"/>
            <family val="2"/>
          </rPr>
          <t>Polanco Rodrigo:</t>
        </r>
        <r>
          <rPr>
            <sz val="9"/>
            <color indexed="81"/>
            <rFont val="Tahoma"/>
            <family val="2"/>
          </rPr>
          <t xml:space="preserve">
Art. 107:1 , Art. 109 (working group) (both in title IV: Trade in Services, Establishment and Electronic Commerce), Art. 162:1, Art. 163 (dialogue and exchange of information), Art. 166:2 regarding consumer protection</t>
        </r>
      </text>
    </comment>
    <comment ref="BS130" authorId="0" shapeId="0" xr:uid="{00000000-0006-0000-0000-000068060000}">
      <text>
        <r>
          <rPr>
            <b/>
            <sz val="9"/>
            <color indexed="81"/>
            <rFont val="Tahoma"/>
            <family val="2"/>
          </rPr>
          <t>Polanco Rodrigo:</t>
        </r>
        <r>
          <rPr>
            <sz val="9"/>
            <color indexed="81"/>
            <rFont val="Tahoma"/>
            <family val="2"/>
          </rPr>
          <t xml:space="preserve">
Art. 109(e), working group</t>
        </r>
      </text>
    </comment>
    <comment ref="BW130" authorId="0" shapeId="0" xr:uid="{00000000-0006-0000-0000-000069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BY130" authorId="0" shapeId="0" xr:uid="{00000000-0006-0000-0000-00006A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t>
        </r>
      </text>
    </comment>
    <comment ref="CE130" authorId="3" shapeId="0" xr:uid="{00000000-0006-0000-0000-00006B060000}">
      <text>
        <r>
          <rPr>
            <b/>
            <sz val="9"/>
            <color rgb="FF000000"/>
            <rFont val="Tahoma"/>
            <family val="2"/>
          </rPr>
          <t>Rodrigo Polanco:</t>
        </r>
        <r>
          <rPr>
            <sz val="9"/>
            <color rgb="FF000000"/>
            <rFont val="Tahoma"/>
            <family val="2"/>
          </rPr>
          <t xml:space="preserve">
</t>
        </r>
        <r>
          <rPr>
            <sz val="9"/>
            <color rgb="FF000000"/>
            <rFont val="Tahoma"/>
            <family val="2"/>
          </rPr>
          <t>Art. 109.a)</t>
        </r>
      </text>
    </comment>
    <comment ref="CM130" authorId="0" shapeId="0" xr:uid="{00000000-0006-0000-0000-00006C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CP130" authorId="0" shapeId="0" xr:uid="{00000000-0006-0000-0000-00006D060000}">
      <text>
        <r>
          <rPr>
            <b/>
            <sz val="9"/>
            <color indexed="81"/>
            <rFont val="Tahoma"/>
            <family val="2"/>
          </rPr>
          <t>Polanco Rodrigo:</t>
        </r>
        <r>
          <rPr>
            <sz val="9"/>
            <color indexed="81"/>
            <rFont val="Tahoma"/>
            <family val="2"/>
          </rPr>
          <t xml:space="preserve">
Article 149
Confidentiality of Information
Each Party shall ensure the confidentiality of telecommunications
and related traffic data by means of a publicly
available telecommunications networks and services without
restricting trade in services.</t>
        </r>
      </text>
    </comment>
    <comment ref="CQ130" authorId="0" shapeId="0" xr:uid="{00000000-0006-0000-0000-00006E060000}">
      <text>
        <r>
          <rPr>
            <b/>
            <sz val="9"/>
            <color indexed="81"/>
            <rFont val="Tahoma"/>
            <family val="2"/>
          </rPr>
          <t>Polanco Rodrigo:</t>
        </r>
        <r>
          <rPr>
            <sz val="9"/>
            <color indexed="81"/>
            <rFont val="Tahoma"/>
            <family val="2"/>
          </rPr>
          <t xml:space="preserve">
Art. 132
(b) computer and related services, regardless of whether they
are delivered via a network, including the Internet, include
all services that provide:
(iii) data processing, data storage, data hosting or database
services</t>
        </r>
      </text>
    </comment>
    <comment ref="CS130" authorId="0" shapeId="0" xr:uid="{00000000-0006-0000-0000-00006F060000}">
      <text>
        <r>
          <rPr>
            <b/>
            <sz val="9"/>
            <color indexed="81"/>
            <rFont val="Tahoma"/>
            <family val="2"/>
          </rPr>
          <t>Polanco Rodrigo:</t>
        </r>
        <r>
          <rPr>
            <sz val="9"/>
            <color indexed="81"/>
            <rFont val="Tahoma"/>
            <family val="2"/>
          </rPr>
          <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r>
      </text>
    </comment>
    <comment ref="CU130" authorId="1" shapeId="0" xr:uid="{00000000-0006-0000-0000-000070060000}">
      <text>
        <r>
          <rPr>
            <b/>
            <sz val="9"/>
            <color indexed="81"/>
            <rFont val="Segoe UI"/>
            <family val="2"/>
          </rPr>
          <t>Rahel Schär:</t>
        </r>
        <r>
          <rPr>
            <sz val="9"/>
            <color indexed="81"/>
            <rFont val="Segoe UI"/>
            <family val="2"/>
          </rPr>
          <t xml:space="preserve">
Art. 215:2</t>
        </r>
      </text>
    </comment>
    <comment ref="CV130" authorId="1" shapeId="0" xr:uid="{00000000-0006-0000-0000-000071060000}">
      <text>
        <r>
          <rPr>
            <b/>
            <sz val="9"/>
            <color indexed="81"/>
            <rFont val="Segoe UI"/>
            <family val="2"/>
          </rPr>
          <t>Rahel Schär:</t>
        </r>
        <r>
          <rPr>
            <sz val="9"/>
            <color indexed="81"/>
            <rFont val="Segoe UI"/>
            <family val="2"/>
          </rPr>
          <t xml:space="preserve">
for Copyright: Art. 215:2</t>
        </r>
      </text>
    </comment>
    <comment ref="CW130" authorId="1" shapeId="0" xr:uid="{00000000-0006-0000-0000-000072060000}">
      <text>
        <r>
          <rPr>
            <b/>
            <sz val="9"/>
            <color indexed="81"/>
            <rFont val="Segoe UI"/>
            <family val="2"/>
          </rPr>
          <t>Rahel Schär:</t>
        </r>
        <r>
          <rPr>
            <sz val="9"/>
            <color indexed="81"/>
            <rFont val="Segoe UI"/>
            <family val="2"/>
          </rPr>
          <t xml:space="preserve">
Art. 196:1</t>
        </r>
      </text>
    </comment>
    <comment ref="CX130" authorId="1" shapeId="0" xr:uid="{00000000-0006-0000-0000-000073060000}">
      <text>
        <r>
          <rPr>
            <b/>
            <sz val="9"/>
            <color indexed="81"/>
            <rFont val="Segoe UI"/>
            <family val="2"/>
          </rPr>
          <t>Rahel Schär:</t>
        </r>
        <r>
          <rPr>
            <sz val="9"/>
            <color indexed="81"/>
            <rFont val="Segoe UI"/>
            <family val="2"/>
          </rPr>
          <t xml:space="preserve">
Art. 218, 219</t>
        </r>
      </text>
    </comment>
    <comment ref="CY130" authorId="1" shapeId="0" xr:uid="{00000000-0006-0000-0000-000074060000}">
      <text>
        <r>
          <rPr>
            <b/>
            <sz val="9"/>
            <color indexed="81"/>
            <rFont val="Segoe UI"/>
            <family val="2"/>
          </rPr>
          <t>Rahel Schär:</t>
        </r>
        <r>
          <rPr>
            <sz val="9"/>
            <color indexed="81"/>
            <rFont val="Segoe UI"/>
            <family val="2"/>
          </rPr>
          <t xml:space="preserve">
Art. 196:3 for IPRs in general</t>
        </r>
      </text>
    </comment>
    <comment ref="DA130" authorId="1" shapeId="0" xr:uid="{00000000-0006-0000-0000-000075060000}">
      <text>
        <r>
          <rPr>
            <b/>
            <sz val="9"/>
            <color indexed="81"/>
            <rFont val="Segoe UI"/>
            <family val="2"/>
          </rPr>
          <t>Rahel Schär:</t>
        </r>
        <r>
          <rPr>
            <sz val="9"/>
            <color indexed="81"/>
            <rFont val="Segoe UI"/>
            <family val="2"/>
          </rPr>
          <t xml:space="preserve">
Art. 221</t>
        </r>
      </text>
    </comment>
    <comment ref="DB130" authorId="1" shapeId="0" xr:uid="{00000000-0006-0000-0000-000076060000}">
      <text>
        <r>
          <rPr>
            <b/>
            <sz val="9"/>
            <color indexed="81"/>
            <rFont val="Segoe UI"/>
            <family val="2"/>
          </rPr>
          <t>Rahel Schär:</t>
        </r>
        <r>
          <rPr>
            <sz val="9"/>
            <color indexed="81"/>
            <rFont val="Segoe UI"/>
            <family val="2"/>
          </rPr>
          <t xml:space="preserve">
Art. 222</t>
        </r>
      </text>
    </comment>
    <comment ref="DC130" authorId="1" shapeId="0" xr:uid="{00000000-0006-0000-0000-000077060000}">
      <text>
        <r>
          <rPr>
            <b/>
            <sz val="9"/>
            <color indexed="81"/>
            <rFont val="Segoe UI"/>
            <family val="2"/>
          </rPr>
          <t>Rahel Schär:</t>
        </r>
        <r>
          <rPr>
            <sz val="9"/>
            <color indexed="81"/>
            <rFont val="Segoe UI"/>
            <family val="2"/>
          </rPr>
          <t xml:space="preserve">
Art. 231 and  Art. 196:5(j)</t>
        </r>
      </text>
    </comment>
    <comment ref="DG130" authorId="1" shapeId="0" xr:uid="{00000000-0006-0000-0000-000078060000}">
      <text>
        <r>
          <rPr>
            <b/>
            <sz val="9"/>
            <color indexed="81"/>
            <rFont val="Segoe UI"/>
            <family val="2"/>
          </rPr>
          <t>Rahel Schär:</t>
        </r>
        <r>
          <rPr>
            <sz val="9"/>
            <color indexed="81"/>
            <rFont val="Segoe UI"/>
            <family val="2"/>
          </rPr>
          <t xml:space="preserve">
Art. 163:1(a), in the e-commerce chapter; and Section 3 Art. 250-254</t>
        </r>
      </text>
    </comment>
    <comment ref="DH130" authorId="1" shapeId="0" xr:uid="{00000000-0006-0000-0000-000079060000}">
      <text>
        <r>
          <rPr>
            <b/>
            <sz val="9"/>
            <color indexed="81"/>
            <rFont val="Segoe UI"/>
            <family val="2"/>
          </rPr>
          <t>Rahel Schär:</t>
        </r>
        <r>
          <rPr>
            <sz val="9"/>
            <color indexed="81"/>
            <rFont val="Segoe UI"/>
            <family val="2"/>
          </rPr>
          <t xml:space="preserve">
Art. 163:1(a), in the e-commerce chapter; and Section 3 Art. 250-254</t>
        </r>
      </text>
    </comment>
    <comment ref="DR130" authorId="0" shapeId="0" xr:uid="{00000000-0006-0000-0000-00007A060000}">
      <text>
        <r>
          <rPr>
            <b/>
            <sz val="9"/>
            <color indexed="81"/>
            <rFont val="Tahoma"/>
            <family val="2"/>
          </rPr>
          <t>Polanco Rodrigo:</t>
        </r>
        <r>
          <rPr>
            <sz val="9"/>
            <color indexed="81"/>
            <rFont val="Tahoma"/>
            <family val="2"/>
          </rPr>
          <t xml:space="preserve">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t>
        </r>
      </text>
    </comment>
    <comment ref="DT130" authorId="0" shapeId="0" xr:uid="{00000000-0006-0000-0000-00007B060000}">
      <text>
        <r>
          <rPr>
            <b/>
            <sz val="9"/>
            <color indexed="81"/>
            <rFont val="Tahoma"/>
            <family val="2"/>
          </rPr>
          <t>Polanco Rodrigo:</t>
        </r>
        <r>
          <rPr>
            <sz val="9"/>
            <color indexed="81"/>
            <rFont val="Tahoma"/>
            <family val="2"/>
          </rPr>
          <t xml:space="preserve">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r>
      </text>
    </comment>
    <comment ref="DU130" authorId="0" shapeId="0" xr:uid="{00000000-0006-0000-0000-00007C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AF131" authorId="0" shapeId="0" xr:uid="{00000000-0006-0000-0000-00007D060000}">
      <text>
        <r>
          <rPr>
            <b/>
            <sz val="9"/>
            <color indexed="81"/>
            <rFont val="Tahoma"/>
            <family val="2"/>
          </rPr>
          <t>Polanco Rodrigo:</t>
        </r>
        <r>
          <rPr>
            <sz val="9"/>
            <color indexed="81"/>
            <rFont val="Tahoma"/>
            <family val="2"/>
          </rPr>
          <t xml:space="preserve">
Article 164
Market Access
Article 165
National Treatment
Article 180
Understanding on Computer Services </t>
        </r>
      </text>
    </comment>
    <comment ref="AG131" authorId="0" shapeId="0" xr:uid="{00000000-0006-0000-0000-00007E060000}">
      <text>
        <r>
          <rPr>
            <b/>
            <sz val="9"/>
            <color indexed="81"/>
            <rFont val="Tahoma"/>
            <family val="2"/>
          </rPr>
          <t>Polanco Rodrigo:</t>
        </r>
        <r>
          <rPr>
            <sz val="9"/>
            <color indexed="81"/>
            <rFont val="Tahoma"/>
            <family val="2"/>
          </rPr>
          <t xml:space="preserve">
Article 164
Market Access
Article 165
National Treatment
SECTION D
Telecommunication Services
Arts. 185-193</t>
        </r>
      </text>
    </comment>
    <comment ref="AH131" authorId="0" shapeId="0" xr:uid="{00000000-0006-0000-0000-00007F060000}">
      <text>
        <r>
          <rPr>
            <b/>
            <sz val="9"/>
            <color indexed="81"/>
            <rFont val="Tahoma"/>
            <family val="2"/>
          </rPr>
          <t>Polanco Rodrigo:</t>
        </r>
        <r>
          <rPr>
            <sz val="9"/>
            <color indexed="81"/>
            <rFont val="Tahoma"/>
            <family val="2"/>
          </rPr>
          <t xml:space="preserve">
Article 164
Market Access
Article 165
National Treatment
Section E Financial Services
Arts. 194-200</t>
        </r>
      </text>
    </comment>
    <comment ref="AK131" authorId="0" shapeId="0" xr:uid="{00000000-0006-0000-0000-000080060000}">
      <text>
        <r>
          <rPr>
            <b/>
            <sz val="9"/>
            <color indexed="81"/>
            <rFont val="Tahoma"/>
            <family val="2"/>
          </rPr>
          <t>Polanco Rodrigo:</t>
        </r>
        <r>
          <rPr>
            <sz val="9"/>
            <color indexed="81"/>
            <rFont val="Tahoma"/>
            <family val="2"/>
          </rPr>
          <t xml:space="preserve">
Art. 201:3</t>
        </r>
      </text>
    </comment>
    <comment ref="AM131" authorId="0" shapeId="0" xr:uid="{00000000-0006-0000-0000-000081060000}">
      <text>
        <r>
          <rPr>
            <b/>
            <sz val="9"/>
            <color indexed="81"/>
            <rFont val="Tahoma"/>
            <family val="2"/>
          </rPr>
          <t>Polanco Rodrigo:</t>
        </r>
        <r>
          <rPr>
            <sz val="9"/>
            <color indexed="81"/>
            <rFont val="Tahoma"/>
            <family val="2"/>
          </rPr>
          <t xml:space="preserve">
Title X</t>
        </r>
      </text>
    </comment>
    <comment ref="AU131" authorId="0" shapeId="0" xr:uid="{00000000-0006-0000-0000-000082060000}">
      <text>
        <r>
          <rPr>
            <b/>
            <sz val="9"/>
            <color indexed="81"/>
            <rFont val="Tahoma"/>
            <family val="2"/>
          </rPr>
          <t>Polanco Rodrigo:</t>
        </r>
        <r>
          <rPr>
            <sz val="9"/>
            <color indexed="81"/>
            <rFont val="Tahoma"/>
            <family val="2"/>
          </rPr>
          <t xml:space="preserve">
Art. 201.1</t>
        </r>
      </text>
    </comment>
    <comment ref="AZ131" authorId="0" shapeId="0" xr:uid="{00000000-0006-0000-0000-000083060000}">
      <text>
        <r>
          <rPr>
            <b/>
            <sz val="9"/>
            <color rgb="FF000000"/>
            <rFont val="Tahoma"/>
            <family val="2"/>
          </rPr>
          <t>Polanco Rodrigo:</t>
        </r>
        <r>
          <rPr>
            <sz val="9"/>
            <color rgb="FF000000"/>
            <rFont val="Tahoma"/>
            <family val="2"/>
          </rPr>
          <t xml:space="preserve">
</t>
        </r>
        <r>
          <rPr>
            <sz val="9"/>
            <color rgb="FF000000"/>
            <rFont val="Tahoma"/>
            <family val="2"/>
          </rPr>
          <t>Art. 202(a)</t>
        </r>
      </text>
    </comment>
    <comment ref="BC131" authorId="0" shapeId="0" xr:uid="{00000000-0006-0000-0000-000084060000}">
      <text>
        <r>
          <rPr>
            <b/>
            <sz val="9"/>
            <color indexed="81"/>
            <rFont val="Tahoma"/>
            <family val="2"/>
          </rPr>
          <t>Polanco Rodrigo:</t>
        </r>
        <r>
          <rPr>
            <sz val="9"/>
            <color indexed="81"/>
            <rFont val="Tahoma"/>
            <family val="2"/>
          </rPr>
          <t xml:space="preserve">
Art. 202(c)</t>
        </r>
      </text>
    </comment>
    <comment ref="BD131" authorId="0" shapeId="0" xr:uid="{00000000-0006-0000-0000-000085060000}">
      <text>
        <r>
          <rPr>
            <b/>
            <sz val="9"/>
            <color rgb="FF000000"/>
            <rFont val="Tahoma"/>
            <family val="2"/>
          </rPr>
          <t>Polanco Rodrigo:</t>
        </r>
        <r>
          <rPr>
            <sz val="9"/>
            <color rgb="FF000000"/>
            <rFont val="Tahoma"/>
            <family val="2"/>
          </rPr>
          <t xml:space="preserve">
</t>
        </r>
        <r>
          <rPr>
            <sz val="9"/>
            <color rgb="FF000000"/>
            <rFont val="Tahoma"/>
            <family val="2"/>
          </rPr>
          <t xml:space="preserve">Art. 201.2
</t>
        </r>
        <r>
          <rPr>
            <sz val="9"/>
            <color rgb="FF000000"/>
            <rFont val="Tahoma"/>
            <family val="2"/>
          </rPr>
          <t>2. The Parties recognise that the development of e-commerce shall be compatible with international standards of data protection, in order to ensure the confidence of users of ecommerce.</t>
        </r>
      </text>
    </comment>
    <comment ref="BG131" authorId="0" shapeId="0" xr:uid="{00000000-0006-0000-0000-000086060000}">
      <text>
        <r>
          <rPr>
            <b/>
            <sz val="9"/>
            <color indexed="81"/>
            <rFont val="Tahoma"/>
            <family val="2"/>
          </rPr>
          <t>Polanco Rodrigo:</t>
        </r>
        <r>
          <rPr>
            <sz val="9"/>
            <color indexed="81"/>
            <rFont val="Tahoma"/>
            <family val="2"/>
          </rPr>
          <t xml:space="preserve">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t>
        </r>
      </text>
    </comment>
    <comment ref="BH131" authorId="0" shapeId="0" xr:uid="{00000000-0006-0000-0000-000087060000}">
      <text>
        <r>
          <rPr>
            <b/>
            <sz val="9"/>
            <color rgb="FF000000"/>
            <rFont val="Tahoma"/>
            <family val="2"/>
          </rPr>
          <t>Polanco Rodrigo:</t>
        </r>
        <r>
          <rPr>
            <sz val="9"/>
            <color rgb="FF000000"/>
            <rFont val="Tahoma"/>
            <family val="2"/>
          </rPr>
          <t xml:space="preserve">
</t>
        </r>
        <r>
          <rPr>
            <sz val="9"/>
            <color rgb="FF000000"/>
            <rFont val="Tahoma"/>
            <family val="2"/>
          </rPr>
          <t xml:space="preserve">Exceptions
</t>
        </r>
        <r>
          <rPr>
            <sz val="9"/>
            <color rgb="FF000000"/>
            <rFont val="Tahoma"/>
            <family val="2"/>
          </rPr>
          <t xml:space="preserve">Article 203
</t>
        </r>
        <r>
          <rPr>
            <sz val="9"/>
            <color rgb="FF000000"/>
            <rFont val="Tahoma"/>
            <family val="2"/>
          </rPr>
          <t xml:space="preserve">General Exceptions
</t>
        </r>
        <r>
          <rPr>
            <sz val="9"/>
            <color rgb="FF000000"/>
            <rFont val="Tahoma"/>
            <family val="2"/>
          </rPr>
          <t xml:space="preserve">1. Subject to the requirement that such measures are not
</t>
        </r>
        <r>
          <rPr>
            <sz val="9"/>
            <color rgb="FF000000"/>
            <rFont val="Tahoma"/>
            <family val="2"/>
          </rPr>
          <t xml:space="preserve">applied in a manner which would constitute a means of
</t>
        </r>
        <r>
          <rPr>
            <sz val="9"/>
            <color rgb="FF000000"/>
            <rFont val="Tahoma"/>
            <family val="2"/>
          </rPr>
          <t xml:space="preserve">arbitrary or unjustifiable discrimination between the Parties
</t>
        </r>
        <r>
          <rPr>
            <sz val="9"/>
            <color rgb="FF000000"/>
            <rFont val="Tahoma"/>
            <family val="2"/>
          </rPr>
          <t xml:space="preserve">where like conditions prevail, or a disguised restriction on establishment
</t>
        </r>
        <r>
          <rPr>
            <sz val="9"/>
            <color rgb="FF000000"/>
            <rFont val="Tahoma"/>
            <family val="2"/>
          </rPr>
          <t xml:space="preserve">or cross-border supply of services, nothing in this Title
</t>
        </r>
        <r>
          <rPr>
            <sz val="9"/>
            <color rgb="FF000000"/>
            <rFont val="Tahoma"/>
            <family val="2"/>
          </rPr>
          <t xml:space="preserve">shall be construed to prevent the adoption or enforcement by
</t>
        </r>
        <r>
          <rPr>
            <sz val="9"/>
            <color rgb="FF000000"/>
            <rFont val="Tahoma"/>
            <family val="2"/>
          </rPr>
          <t xml:space="preserve">any Party of measures which are:
</t>
        </r>
        <r>
          <rPr>
            <sz val="9"/>
            <color rgb="FF000000"/>
            <rFont val="Tahoma"/>
            <family val="2"/>
          </rPr>
          <t xml:space="preserve">(e) necessary to secure compliance with laws or regulations
</t>
        </r>
        <r>
          <rPr>
            <sz val="9"/>
            <color rgb="FF000000"/>
            <rFont val="Tahoma"/>
            <family val="2"/>
          </rPr>
          <t xml:space="preserve">which are not inconsistent with the provisions of this
</t>
        </r>
        <r>
          <rPr>
            <sz val="9"/>
            <color rgb="FF000000"/>
            <rFont val="Tahoma"/>
            <family val="2"/>
          </rPr>
          <t xml:space="preserve">Title including those relating to:
</t>
        </r>
        <r>
          <rPr>
            <sz val="9"/>
            <color rgb="FF000000"/>
            <rFont val="Tahoma"/>
            <family val="2"/>
          </rPr>
          <t xml:space="preserve">(i) the prevention of deceptive and fraudulent practices or
</t>
        </r>
        <r>
          <rPr>
            <sz val="9"/>
            <color rgb="FF000000"/>
            <rFont val="Tahoma"/>
            <family val="2"/>
          </rPr>
          <t xml:space="preserve">to deal with the effects of a default on contracts;
</t>
        </r>
        <r>
          <rPr>
            <sz val="9"/>
            <color rgb="FF000000"/>
            <rFont val="Tahoma"/>
            <family val="2"/>
          </rPr>
          <t xml:space="preserve">(ii) the protection of the privacy of individuals in relation
</t>
        </r>
        <r>
          <rPr>
            <sz val="9"/>
            <color rgb="FF000000"/>
            <rFont val="Tahoma"/>
            <family val="2"/>
          </rPr>
          <t xml:space="preserve">to the processing and dissemination of personal data
</t>
        </r>
        <r>
          <rPr>
            <sz val="9"/>
            <color rgb="FF000000"/>
            <rFont val="Tahoma"/>
            <family val="2"/>
          </rPr>
          <t xml:space="preserve">and the protection of confidentiality of individual
</t>
        </r>
        <r>
          <rPr>
            <sz val="9"/>
            <color rgb="FF000000"/>
            <rFont val="Tahoma"/>
            <family val="2"/>
          </rPr>
          <t>records and accounts;</t>
        </r>
      </text>
    </comment>
    <comment ref="BQ131" authorId="0" shapeId="0" xr:uid="{00000000-0006-0000-0000-000088060000}">
      <text>
        <r>
          <rPr>
            <b/>
            <sz val="9"/>
            <color indexed="81"/>
            <rFont val="Tahoma"/>
            <family val="2"/>
          </rPr>
          <t>Polanco Rodrigo:</t>
        </r>
        <r>
          <rPr>
            <sz val="9"/>
            <color indexed="81"/>
            <rFont val="Tahoma"/>
            <family val="2"/>
          </rPr>
          <t xml:space="preserve">
Art. 202(b)</t>
        </r>
      </text>
    </comment>
    <comment ref="BR131" authorId="0" shapeId="0" xr:uid="{00000000-0006-0000-0000-000089060000}">
      <text>
        <r>
          <rPr>
            <b/>
            <sz val="9"/>
            <color indexed="81"/>
            <rFont val="Tahoma"/>
            <family val="2"/>
          </rPr>
          <t>Polanco Rodrigo:</t>
        </r>
        <r>
          <rPr>
            <sz val="9"/>
            <color indexed="81"/>
            <rFont val="Tahoma"/>
            <family val="2"/>
          </rPr>
          <t xml:space="preserve">
Art. 201:1,  Art. 202, dialogue, Art. 56, Art. 161</t>
        </r>
      </text>
    </comment>
    <comment ref="BW131" authorId="0" shapeId="0" xr:uid="{00000000-0006-0000-0000-00008A060000}">
      <text>
        <r>
          <rPr>
            <b/>
            <sz val="9"/>
            <color indexed="81"/>
            <rFont val="Tahoma"/>
            <family val="2"/>
          </rPr>
          <t>Polanco Rodrigo:</t>
        </r>
        <r>
          <rPr>
            <sz val="9"/>
            <color indexed="81"/>
            <rFont val="Tahoma"/>
            <family val="2"/>
          </rPr>
          <t xml:space="preserve">
Art. 203</t>
        </r>
      </text>
    </comment>
    <comment ref="BY131" authorId="0" shapeId="0" xr:uid="{00000000-0006-0000-0000-00008B060000}">
      <text>
        <r>
          <rPr>
            <b/>
            <sz val="9"/>
            <color indexed="81"/>
            <rFont val="Tahoma"/>
            <family val="2"/>
          </rPr>
          <t>Polanco Rodrigo:</t>
        </r>
        <r>
          <rPr>
            <sz val="9"/>
            <color indexed="81"/>
            <rFont val="Tahoma"/>
            <family val="2"/>
          </rPr>
          <t xml:space="preserve">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t>
        </r>
      </text>
    </comment>
    <comment ref="CP131" authorId="0" shapeId="0" xr:uid="{00000000-0006-0000-0000-00008C060000}">
      <text>
        <r>
          <rPr>
            <b/>
            <sz val="9"/>
            <color rgb="FF000000"/>
            <rFont val="Tahoma"/>
            <family val="2"/>
          </rPr>
          <t>Polanco Rodrigo:</t>
        </r>
        <r>
          <rPr>
            <sz val="9"/>
            <color rgb="FF000000"/>
            <rFont val="Tahoma"/>
            <family val="2"/>
          </rPr>
          <t xml:space="preserve">
</t>
        </r>
        <r>
          <rPr>
            <sz val="9"/>
            <color rgb="FF000000"/>
            <rFont val="Tahoma"/>
            <family val="2"/>
          </rPr>
          <t xml:space="preserve">Article 185
</t>
        </r>
        <r>
          <rPr>
            <sz val="9"/>
            <color rgb="FF000000"/>
            <rFont val="Tahoma"/>
            <family val="2"/>
          </rPr>
          <t xml:space="preserve">Definitions and Scope
</t>
        </r>
        <r>
          <rPr>
            <sz val="9"/>
            <color rgb="FF000000"/>
            <rFont val="Tahoma"/>
            <family val="2"/>
          </rPr>
          <t xml:space="preserve">1. This Section sets out the principles of the regulatory
</t>
        </r>
        <r>
          <rPr>
            <sz val="9"/>
            <color rgb="FF000000"/>
            <rFont val="Tahoma"/>
            <family val="2"/>
          </rPr>
          <t xml:space="preserve">framework for public telecommunications services, other than
</t>
        </r>
        <r>
          <rPr>
            <sz val="9"/>
            <color rgb="FF000000"/>
            <rFont val="Tahoma"/>
            <family val="2"/>
          </rPr>
          <t xml:space="preserve">broadcasting, committed in accordance with Chapters 2, 3 and
</t>
        </r>
        <r>
          <rPr>
            <sz val="9"/>
            <color rgb="FF000000"/>
            <rFont val="Tahoma"/>
            <family val="2"/>
          </rPr>
          <t xml:space="preserve">4 of this Title, which include voice telephone services, packetswitched
</t>
        </r>
        <r>
          <rPr>
            <sz val="9"/>
            <color rgb="FF000000"/>
            <rFont val="Tahoma"/>
            <family val="2"/>
          </rPr>
          <t xml:space="preserve">data transmission services, circuit-switched data transmission
</t>
        </r>
        <r>
          <rPr>
            <sz val="9"/>
            <color rgb="FF000000"/>
            <rFont val="Tahoma"/>
            <family val="2"/>
          </rPr>
          <t xml:space="preserve">services, telex services, telegraph services, facsimile
</t>
        </r>
        <r>
          <rPr>
            <sz val="9"/>
            <color rgb="FF000000"/>
            <rFont val="Tahoma"/>
            <family val="2"/>
          </rPr>
          <t xml:space="preserve">services, private leased circuit services and mobile and
</t>
        </r>
        <r>
          <rPr>
            <sz val="9"/>
            <color rgb="FF000000"/>
            <rFont val="Tahoma"/>
            <family val="2"/>
          </rPr>
          <t xml:space="preserve">personal communications services and systems
</t>
        </r>
        <r>
          <rPr>
            <sz val="9"/>
            <color rgb="FF000000"/>
            <rFont val="Tahoma"/>
            <family val="2"/>
          </rPr>
          <t xml:space="preserve">
</t>
        </r>
        <r>
          <rPr>
            <sz val="9"/>
            <color rgb="FF000000"/>
            <rFont val="Tahoma"/>
            <family val="2"/>
          </rPr>
          <t xml:space="preserve">Article 192
</t>
        </r>
        <r>
          <rPr>
            <sz val="9"/>
            <color rgb="FF000000"/>
            <rFont val="Tahoma"/>
            <family val="2"/>
          </rPr>
          <t xml:space="preserve">Confidentiality of Information
</t>
        </r>
        <r>
          <rPr>
            <sz val="9"/>
            <color rgb="FF000000"/>
            <rFont val="Tahoma"/>
            <family val="2"/>
          </rPr>
          <t xml:space="preserve">Each Party, in accordance with its respective legislation, shall
</t>
        </r>
        <r>
          <rPr>
            <sz val="9"/>
            <color rgb="FF000000"/>
            <rFont val="Tahoma"/>
            <family val="2"/>
          </rPr>
          <t xml:space="preserve">ensure the confidentiality of telecommunications and related
</t>
        </r>
        <r>
          <rPr>
            <sz val="9"/>
            <color rgb="FF000000"/>
            <rFont val="Tahoma"/>
            <family val="2"/>
          </rPr>
          <t xml:space="preserve">traffic data by means of a public telecommunication network
</t>
        </r>
        <r>
          <rPr>
            <sz val="9"/>
            <color rgb="FF000000"/>
            <rFont val="Tahoma"/>
            <family val="2"/>
          </rPr>
          <t xml:space="preserve">and publicly available telecommunications services, subject to
</t>
        </r>
        <r>
          <rPr>
            <sz val="9"/>
            <color rgb="FF000000"/>
            <rFont val="Tahoma"/>
            <family val="2"/>
          </rPr>
          <t xml:space="preserve">the requirement that such measures are not applied in a
</t>
        </r>
        <r>
          <rPr>
            <sz val="9"/>
            <color rgb="FF000000"/>
            <rFont val="Tahoma"/>
            <family val="2"/>
          </rPr>
          <t xml:space="preserve">manner which would constitute a means of arbitrary or unjustifiable
</t>
        </r>
        <r>
          <rPr>
            <sz val="9"/>
            <color rgb="FF000000"/>
            <rFont val="Tahoma"/>
            <family val="2"/>
          </rPr>
          <t xml:space="preserve">discrimination, or a disguised restriction on trade in
</t>
        </r>
        <r>
          <rPr>
            <sz val="9"/>
            <color rgb="FF000000"/>
            <rFont val="Tahoma"/>
            <family val="2"/>
          </rPr>
          <t>services.</t>
        </r>
      </text>
    </comment>
    <comment ref="CQ131" authorId="0" shapeId="0" xr:uid="{00000000-0006-0000-0000-00008D060000}">
      <text>
        <r>
          <rPr>
            <b/>
            <sz val="9"/>
            <color indexed="81"/>
            <rFont val="Tahoma"/>
            <family val="2"/>
          </rPr>
          <t>Polanco Rodrigo:</t>
        </r>
        <r>
          <rPr>
            <sz val="9"/>
            <color indexed="81"/>
            <rFont val="Tahoma"/>
            <family val="2"/>
          </rPr>
          <t xml:space="preserve">
Art. 180.3.c)
3. Computer and related services, regardless of whether they are delivered via a network, including the Internet, include all services that provide:
(c) data processing, data storage, data hosting or database services;</t>
        </r>
      </text>
    </comment>
    <comment ref="CR131" authorId="0" shapeId="0" xr:uid="{00000000-0006-0000-0000-00008E060000}">
      <text>
        <r>
          <rPr>
            <b/>
            <sz val="9"/>
            <color indexed="81"/>
            <rFont val="Tahoma"/>
            <family val="2"/>
          </rPr>
          <t>Polanco Rodrigo:</t>
        </r>
        <r>
          <rPr>
            <sz val="9"/>
            <color indexed="81"/>
            <rFont val="Tahoma"/>
            <family val="2"/>
          </rPr>
          <t xml:space="preserve">
Art. 74.4
4. The Parties agree to promote cooperation in the audiovisual
and media sectors, including radio and press, through
joint initiatives in training as well as audio visual development,
production and distribution activities, including the educational
and cultural field.</t>
        </r>
      </text>
    </comment>
    <comment ref="CS131" authorId="0" shapeId="0" xr:uid="{00000000-0006-0000-0000-00008F060000}">
      <text>
        <r>
          <rPr>
            <b/>
            <sz val="9"/>
            <color indexed="81"/>
            <rFont val="Tahoma"/>
            <family val="2"/>
          </rPr>
          <t>Polanco Rodrigo:</t>
        </r>
        <r>
          <rPr>
            <sz val="9"/>
            <color indexed="81"/>
            <rFont val="Tahoma"/>
            <family val="2"/>
          </rPr>
          <t xml:space="preserve">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t>
        </r>
      </text>
    </comment>
    <comment ref="CU131" authorId="1" shapeId="0" xr:uid="{00000000-0006-0000-0000-000090060000}">
      <text>
        <r>
          <rPr>
            <b/>
            <sz val="9"/>
            <color indexed="81"/>
            <rFont val="Segoe UI"/>
            <family val="2"/>
          </rPr>
          <t>Rahel Schär:</t>
        </r>
        <r>
          <rPr>
            <sz val="9"/>
            <color indexed="81"/>
            <rFont val="Segoe UI"/>
            <family val="2"/>
          </rPr>
          <t xml:space="preserve">
Art. 233(b) and (c)</t>
        </r>
      </text>
    </comment>
    <comment ref="CV131" authorId="1" shapeId="0" xr:uid="{00000000-0006-0000-0000-000091060000}">
      <text>
        <r>
          <rPr>
            <b/>
            <sz val="9"/>
            <color indexed="81"/>
            <rFont val="Segoe UI"/>
            <family val="2"/>
          </rPr>
          <t>Rahel Schär:</t>
        </r>
        <r>
          <rPr>
            <sz val="9"/>
            <color indexed="81"/>
            <rFont val="Segoe UI"/>
            <family val="2"/>
          </rPr>
          <t xml:space="preserve">
Art. 233, for copyright</t>
        </r>
      </text>
    </comment>
    <comment ref="CW131" authorId="1" shapeId="0" xr:uid="{00000000-0006-0000-0000-000092060000}">
      <text>
        <r>
          <rPr>
            <b/>
            <sz val="9"/>
            <color indexed="81"/>
            <rFont val="Segoe UI"/>
            <family val="2"/>
          </rPr>
          <t>Rahel Schär:</t>
        </r>
        <r>
          <rPr>
            <sz val="9"/>
            <color indexed="81"/>
            <rFont val="Segoe UI"/>
            <family val="2"/>
          </rPr>
          <t xml:space="preserve">
Art. 229</t>
        </r>
      </text>
    </comment>
    <comment ref="CX131" authorId="1" shapeId="0" xr:uid="{00000000-0006-0000-0000-000093060000}">
      <text>
        <r>
          <rPr>
            <b/>
            <sz val="9"/>
            <color indexed="81"/>
            <rFont val="Segoe UI"/>
            <family val="2"/>
          </rPr>
          <t>Rahel Schär:</t>
        </r>
        <r>
          <rPr>
            <sz val="9"/>
            <color indexed="81"/>
            <rFont val="Segoe UI"/>
            <family val="2"/>
          </rPr>
          <t xml:space="preserve">
Art. 234 and 235</t>
        </r>
      </text>
    </comment>
    <comment ref="DG131" authorId="1" shapeId="0" xr:uid="{00000000-0006-0000-0000-000094060000}">
      <text>
        <r>
          <rPr>
            <b/>
            <sz val="9"/>
            <color indexed="81"/>
            <rFont val="Segoe UI"/>
            <family val="2"/>
          </rPr>
          <t>Rahel Schär:</t>
        </r>
        <r>
          <rPr>
            <sz val="9"/>
            <color indexed="81"/>
            <rFont val="Segoe UI"/>
            <family val="2"/>
          </rPr>
          <t xml:space="preserve">
Art. 272: Limitations on Liability for Service Providers</t>
        </r>
      </text>
    </comment>
    <comment ref="DH131" authorId="1" shapeId="0" xr:uid="{00000000-0006-0000-0000-000095060000}">
      <text>
        <r>
          <rPr>
            <b/>
            <sz val="9"/>
            <color indexed="81"/>
            <rFont val="Segoe UI"/>
            <family val="2"/>
          </rPr>
          <t>Rahel Schär:</t>
        </r>
        <r>
          <rPr>
            <sz val="9"/>
            <color indexed="81"/>
            <rFont val="Segoe UI"/>
            <family val="2"/>
          </rPr>
          <t xml:space="preserve">
Art. 272: Limitations on Liability for Service Providers</t>
        </r>
      </text>
    </comment>
    <comment ref="DO131" authorId="1" shapeId="0" xr:uid="{00000000-0006-0000-0000-000096060000}">
      <text>
        <r>
          <rPr>
            <b/>
            <sz val="9"/>
            <color indexed="81"/>
            <rFont val="Segoe UI"/>
            <family val="2"/>
          </rPr>
          <t>Rahel Schär:</t>
        </r>
        <r>
          <rPr>
            <sz val="9"/>
            <color indexed="81"/>
            <rFont val="Segoe UI"/>
            <family val="2"/>
          </rPr>
          <t xml:space="preserve">
Art. 231</t>
        </r>
      </text>
    </comment>
    <comment ref="DQ131" authorId="0" shapeId="0" xr:uid="{00000000-0006-0000-0000-000097060000}">
      <text>
        <r>
          <rPr>
            <b/>
            <sz val="9"/>
            <color indexed="81"/>
            <rFont val="Tahoma"/>
            <family val="2"/>
          </rPr>
          <t>Polanco Rodrigo:</t>
        </r>
        <r>
          <rPr>
            <sz val="9"/>
            <color indexed="81"/>
            <rFont val="Tahoma"/>
            <family val="2"/>
          </rPr>
          <t xml:space="preserve">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t>
        </r>
      </text>
    </comment>
    <comment ref="DR131" authorId="0" shapeId="0" xr:uid="{00000000-0006-0000-0000-000098060000}">
      <text>
        <r>
          <rPr>
            <b/>
            <sz val="9"/>
            <color indexed="81"/>
            <rFont val="Tahoma"/>
            <family val="2"/>
          </rPr>
          <t>Polanco Rodrigo:</t>
        </r>
        <r>
          <rPr>
            <sz val="9"/>
            <color indexed="81"/>
            <rFont val="Tahoma"/>
            <family val="2"/>
          </rPr>
          <t xml:space="preserve">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31" authorId="0" shapeId="0" xr:uid="{00000000-0006-0000-0000-000099060000}">
      <text>
        <r>
          <rPr>
            <b/>
            <sz val="9"/>
            <color indexed="81"/>
            <rFont val="Tahoma"/>
            <family val="2"/>
          </rPr>
          <t>Polanco Rodrigo:</t>
        </r>
        <r>
          <rPr>
            <sz val="9"/>
            <color indexed="81"/>
            <rFont val="Tahoma"/>
            <family val="2"/>
          </rPr>
          <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t>
        </r>
      </text>
    </comment>
    <comment ref="DU131" authorId="0" shapeId="0" xr:uid="{00000000-0006-0000-0000-00009A060000}">
      <text>
        <r>
          <rPr>
            <b/>
            <sz val="9"/>
            <color indexed="81"/>
            <rFont val="Tahoma"/>
            <family val="2"/>
          </rPr>
          <t>Polanco Rodrigo:</t>
        </r>
        <r>
          <rPr>
            <sz val="9"/>
            <color indexed="81"/>
            <rFont val="Tahoma"/>
            <family val="2"/>
          </rPr>
          <t xml:space="preserve">
Art. 203</t>
        </r>
      </text>
    </comment>
    <comment ref="AD132" authorId="0" shapeId="0" xr:uid="{00000000-0006-0000-0000-00009B060000}">
      <text>
        <r>
          <rPr>
            <b/>
            <sz val="9"/>
            <color indexed="81"/>
            <rFont val="Tahoma"/>
            <family val="2"/>
          </rPr>
          <t>Polanco Rodrigo:</t>
        </r>
        <r>
          <rPr>
            <sz val="9"/>
            <color indexed="81"/>
            <rFont val="Tahoma"/>
            <family val="2"/>
          </rPr>
          <t xml:space="preserve">
Art. 12.7 </t>
        </r>
      </text>
    </comment>
    <comment ref="AG132" authorId="3" shapeId="0" xr:uid="{00000000-0006-0000-0000-00009C060000}">
      <text>
        <r>
          <rPr>
            <b/>
            <sz val="9"/>
            <color indexed="81"/>
            <rFont val="Tahoma"/>
            <family val="2"/>
          </rPr>
          <t>Rodrigo Polanco:</t>
        </r>
        <r>
          <rPr>
            <sz val="9"/>
            <color indexed="81"/>
            <rFont val="Tahoma"/>
            <family val="2"/>
          </rPr>
          <t xml:space="preserve">
Art. 9.2 National Treatment
Art. 9.4 Market Access
</t>
        </r>
      </text>
    </comment>
    <comment ref="AI132" authorId="3" shapeId="0" xr:uid="{00000000-0006-0000-0000-00009D060000}">
      <text>
        <r>
          <rPr>
            <b/>
            <sz val="9"/>
            <color indexed="81"/>
            <rFont val="Tahoma"/>
            <family val="2"/>
          </rPr>
          <t>Rodrigo Polanco:</t>
        </r>
        <r>
          <rPr>
            <sz val="9"/>
            <color indexed="81"/>
            <rFont val="Tahoma"/>
            <family val="2"/>
          </rPr>
          <t xml:space="preserve">
Art. 12.1:1</t>
        </r>
      </text>
    </comment>
    <comment ref="AJ132" authorId="3" shapeId="0" xr:uid="{00000000-0006-0000-0000-00009E060000}">
      <text>
        <r>
          <rPr>
            <b/>
            <sz val="9"/>
            <color indexed="81"/>
            <rFont val="Tahoma"/>
            <family val="2"/>
          </rPr>
          <t>Rodrigo Polanco:</t>
        </r>
        <r>
          <rPr>
            <sz val="9"/>
            <color indexed="81"/>
            <rFont val="Tahoma"/>
            <family val="2"/>
          </rPr>
          <t xml:space="preserve">
Art. 12.1:1</t>
        </r>
      </text>
    </comment>
    <comment ref="AK132" authorId="3" shapeId="0" xr:uid="{00000000-0006-0000-0000-00009F060000}">
      <text>
        <r>
          <rPr>
            <b/>
            <sz val="9"/>
            <color indexed="81"/>
            <rFont val="Tahoma"/>
            <family val="2"/>
          </rPr>
          <t>Rodrigo Polanco:</t>
        </r>
        <r>
          <rPr>
            <sz val="9"/>
            <color indexed="81"/>
            <rFont val="Tahoma"/>
            <family val="2"/>
          </rPr>
          <t xml:space="preserve">
Art. 12.2</t>
        </r>
      </text>
    </comment>
    <comment ref="AM132" authorId="3" shapeId="0" xr:uid="{00000000-0006-0000-0000-0000A0060000}">
      <text>
        <r>
          <rPr>
            <b/>
            <sz val="9"/>
            <color indexed="81"/>
            <rFont val="Tahoma"/>
            <family val="2"/>
          </rPr>
          <t>Rodrigo Polanco:</t>
        </r>
        <r>
          <rPr>
            <sz val="9"/>
            <color indexed="81"/>
            <rFont val="Tahoma"/>
            <family val="2"/>
          </rPr>
          <t xml:space="preserve">
Chapt. 20</t>
        </r>
      </text>
    </comment>
    <comment ref="AV132" authorId="3" shapeId="0" xr:uid="{00000000-0006-0000-0000-0000A1060000}">
      <text>
        <r>
          <rPr>
            <b/>
            <sz val="9"/>
            <color indexed="81"/>
            <rFont val="Tahoma"/>
            <family val="2"/>
          </rPr>
          <t>Rodrigo Polanco:</t>
        </r>
        <r>
          <rPr>
            <sz val="9"/>
            <color indexed="81"/>
            <rFont val="Tahoma"/>
            <family val="2"/>
          </rPr>
          <t xml:space="preserve">
Art. 12.6:2, cooperation </t>
        </r>
      </text>
    </comment>
    <comment ref="AY132" authorId="3" shapeId="0" xr:uid="{00000000-0006-0000-0000-0000A2060000}">
      <text>
        <r>
          <rPr>
            <b/>
            <sz val="9"/>
            <color indexed="81"/>
            <rFont val="Tahoma"/>
            <family val="2"/>
          </rPr>
          <t>Rodrigo Polanco:</t>
        </r>
        <r>
          <rPr>
            <sz val="9"/>
            <color indexed="81"/>
            <rFont val="Tahoma"/>
            <family val="2"/>
          </rPr>
          <t xml:space="preserve">
Art. 12.4</t>
        </r>
      </text>
    </comment>
    <comment ref="AZ132" authorId="3" shapeId="0" xr:uid="{00000000-0006-0000-0000-0000A3060000}">
      <text>
        <r>
          <rPr>
            <b/>
            <sz val="9"/>
            <color rgb="FF000000"/>
            <rFont val="Tahoma"/>
            <family val="2"/>
          </rPr>
          <t>Rodrigo Polanco:</t>
        </r>
        <r>
          <rPr>
            <sz val="9"/>
            <color rgb="FF000000"/>
            <rFont val="Tahoma"/>
            <family val="2"/>
          </rPr>
          <t xml:space="preserve">
</t>
        </r>
        <r>
          <rPr>
            <sz val="9"/>
            <color rgb="FF000000"/>
            <rFont val="Tahoma"/>
            <family val="2"/>
          </rPr>
          <t>Art. 12.6:1(a), cooperation</t>
        </r>
      </text>
    </comment>
    <comment ref="BA132" authorId="3" shapeId="0" xr:uid="{00000000-0006-0000-0000-0000A4060000}">
      <text>
        <r>
          <rPr>
            <b/>
            <sz val="9"/>
            <color indexed="81"/>
            <rFont val="Tahoma"/>
            <family val="2"/>
          </rPr>
          <t>Rodrigo Polanco:</t>
        </r>
        <r>
          <rPr>
            <sz val="9"/>
            <color indexed="81"/>
            <rFont val="Tahoma"/>
            <family val="2"/>
          </rPr>
          <t xml:space="preserve">
Art. 12.6.3, cooperation</t>
        </r>
      </text>
    </comment>
    <comment ref="BC132" authorId="3" shapeId="0" xr:uid="{00000000-0006-0000-0000-0000A5060000}">
      <text>
        <r>
          <rPr>
            <b/>
            <sz val="9"/>
            <color indexed="81"/>
            <rFont val="Tahoma"/>
            <family val="2"/>
          </rPr>
          <t>Rodrigo Polanco:</t>
        </r>
        <r>
          <rPr>
            <sz val="9"/>
            <color indexed="81"/>
            <rFont val="Tahoma"/>
            <family val="2"/>
          </rPr>
          <t xml:space="preserve">
Art. 12.5, Art. 12.6:1(f), cooperation</t>
        </r>
      </text>
    </comment>
    <comment ref="BD132" authorId="4" shapeId="0" xr:uid="{00000000-0006-0000-0000-0000A6060000}">
      <text>
        <r>
          <rPr>
            <b/>
            <sz val="10"/>
            <color rgb="FF000000"/>
            <rFont val="Tahoma"/>
            <family val="2"/>
          </rPr>
          <t>Rodrigo Polanco Lazo:</t>
        </r>
        <r>
          <rPr>
            <sz val="10"/>
            <color rgb="FF000000"/>
            <rFont val="Tahoma"/>
            <family val="2"/>
          </rPr>
          <t xml:space="preserve">
</t>
        </r>
        <r>
          <rPr>
            <sz val="10"/>
            <color rgb="FF000000"/>
            <rFont val="Tahoma"/>
            <family val="2"/>
          </rPr>
          <t>Art. 12.6.1.b, cooperation</t>
        </r>
      </text>
    </comment>
    <comment ref="BF132" authorId="4" shapeId="0" xr:uid="{00000000-0006-0000-0000-0000A7060000}">
      <text>
        <r>
          <rPr>
            <b/>
            <sz val="10"/>
            <color rgb="FF000000"/>
            <rFont val="Tahoma"/>
            <family val="2"/>
          </rPr>
          <t>Rodrigo Polanco Lazo:</t>
        </r>
        <r>
          <rPr>
            <sz val="10"/>
            <color rgb="FF000000"/>
            <rFont val="Tahoma"/>
            <family val="2"/>
          </rPr>
          <t xml:space="preserve">
</t>
        </r>
        <r>
          <rPr>
            <sz val="12"/>
            <color rgb="FF000000"/>
            <rFont val="Calibri"/>
            <family val="2"/>
            <scheme val="minor"/>
          </rPr>
          <t>ARTICLE 12.3: ONLINE PERSONAL DATA PROTECTION</t>
        </r>
        <r>
          <rPr>
            <sz val="12"/>
            <color rgb="FF000000"/>
            <rFont val="Calibri"/>
            <family val="2"/>
            <scheme val="minor"/>
          </rPr>
          <t xml:space="preserve">
</t>
        </r>
        <r>
          <rPr>
            <sz val="12"/>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2"/>
            <color rgb="FF000000"/>
            <rFont val="Calibri"/>
            <family val="2"/>
            <scheme val="minor"/>
          </rPr>
          <t xml:space="preserve">
</t>
        </r>
      </text>
    </comment>
    <comment ref="BG132" authorId="4" shapeId="0" xr:uid="{00000000-0006-0000-0000-0000A806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12.1: OBJECTIVES AND PRINCIPLES 
</t>
        </r>
        <r>
          <rPr>
            <sz val="10"/>
            <color rgb="FF000000"/>
            <rFont val="Calibri"/>
            <family val="2"/>
          </rPr>
          <t xml:space="preserve">2. The Parties agree that the development of electronic commerce shall be fully compatible with international standards of data protection, in order to ensure the confidence of users of electronic commerce. 
</t>
        </r>
        <r>
          <rPr>
            <sz val="10"/>
            <color rgb="FF000000"/>
            <rFont val="Calibri"/>
            <family val="2"/>
          </rPr>
          <t xml:space="preserve">
</t>
        </r>
        <r>
          <rPr>
            <sz val="11"/>
            <color rgb="FF000000"/>
            <rFont val="Calibri"/>
            <family val="2"/>
            <scheme val="minor"/>
          </rPr>
          <t>ARTICLE 12.3: ONLINE PERSONAL DATA PROTECTION</t>
        </r>
        <r>
          <rPr>
            <sz val="11"/>
            <color rgb="FF000000"/>
            <rFont val="Calibri"/>
            <family val="2"/>
            <scheme val="minor"/>
          </rPr>
          <t xml:space="preserve">
</t>
        </r>
        <r>
          <rPr>
            <sz val="11"/>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1"/>
            <color rgb="FF000000"/>
            <rFont val="Calibri"/>
            <family val="2"/>
            <scheme val="minor"/>
          </rPr>
          <t xml:space="preserve">
</t>
        </r>
        <r>
          <rPr>
            <sz val="6"/>
            <color rgb="FF000000"/>
            <rFont val="Calibri"/>
            <family val="2"/>
          </rPr>
          <t xml:space="preserve">
</t>
        </r>
      </text>
    </comment>
    <comment ref="BQ132" authorId="3" shapeId="0" xr:uid="{00000000-0006-0000-0000-0000A9060000}">
      <text>
        <r>
          <rPr>
            <b/>
            <sz val="9"/>
            <color indexed="81"/>
            <rFont val="Tahoma"/>
            <family val="2"/>
          </rPr>
          <t>Rodrigo Polanco:</t>
        </r>
        <r>
          <rPr>
            <sz val="9"/>
            <color indexed="81"/>
            <rFont val="Tahoma"/>
            <family val="2"/>
          </rPr>
          <t xml:space="preserve">
Art. 12.6:1(d), cooperation</t>
        </r>
      </text>
    </comment>
    <comment ref="BR132" authorId="3" shapeId="0" xr:uid="{00000000-0006-0000-0000-0000AA060000}">
      <text>
        <r>
          <rPr>
            <b/>
            <sz val="9"/>
            <color indexed="81"/>
            <rFont val="Tahoma"/>
            <family val="2"/>
          </rPr>
          <t>Rodrigo Polanco:</t>
        </r>
        <r>
          <rPr>
            <sz val="9"/>
            <color indexed="81"/>
            <rFont val="Tahoma"/>
            <family val="2"/>
          </rPr>
          <t xml:space="preserve">
Art. 12.5:2, regarding consumer protection, Art. 12.6 (not soley but also exchange of information)</t>
        </r>
      </text>
    </comment>
    <comment ref="BS132" authorId="3" shapeId="0" xr:uid="{00000000-0006-0000-0000-0000AB060000}">
      <text>
        <r>
          <rPr>
            <b/>
            <sz val="9"/>
            <color indexed="81"/>
            <rFont val="Tahoma"/>
            <family val="2"/>
          </rPr>
          <t>Rodrigo Polanco:</t>
        </r>
        <r>
          <rPr>
            <sz val="9"/>
            <color indexed="81"/>
            <rFont val="Tahoma"/>
            <family val="2"/>
          </rPr>
          <t xml:space="preserve">
Art. 12.6:1(e), cooperation</t>
        </r>
      </text>
    </comment>
    <comment ref="BW132" authorId="3" shapeId="0" xr:uid="{00000000-0006-0000-0000-0000A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BY132" authorId="4" shapeId="0" xr:uid="{00000000-0006-0000-0000-0000AD060000}">
      <text>
        <r>
          <rPr>
            <b/>
            <sz val="10"/>
            <color rgb="FF000000"/>
            <rFont val="Tahoma"/>
            <family val="2"/>
          </rPr>
          <t>Rodrigo Polanco Lazo:</t>
        </r>
        <r>
          <rPr>
            <sz val="10"/>
            <color rgb="FF000000"/>
            <rFont val="Tahoma"/>
            <family val="2"/>
          </rPr>
          <t xml:space="preserve">
</t>
        </r>
        <r>
          <rPr>
            <sz val="10.5"/>
            <color rgb="FF000000"/>
            <rFont val="Calibri"/>
            <family val="2"/>
            <scheme val="minor"/>
          </rPr>
          <t>ARTICLE 21.2: ESSENTIAL SECURITY</t>
        </r>
        <r>
          <rPr>
            <sz val="10.5"/>
            <color rgb="FF000000"/>
            <rFont val="Calibri"/>
            <family val="2"/>
            <scheme val="minor"/>
          </rPr>
          <t xml:space="preserve">
</t>
        </r>
        <r>
          <rPr>
            <sz val="10.5"/>
            <color rgb="FF000000"/>
            <rFont val="Calibri"/>
            <family val="2"/>
            <scheme val="minor"/>
          </rPr>
          <t>Nothing in this Agreement shall be construed:</t>
        </r>
        <r>
          <rPr>
            <sz val="10.5"/>
            <color rgb="FF000000"/>
            <rFont val="Calibri"/>
            <family val="2"/>
            <scheme val="minor"/>
          </rPr>
          <t xml:space="preserve">
</t>
        </r>
        <r>
          <rPr>
            <sz val="10.5"/>
            <color rgb="FF000000"/>
            <rFont val="Calibri"/>
            <family val="2"/>
            <scheme val="minor"/>
          </rPr>
          <t>(a) to require a Party to furnish or allow access to any information the disclosure of which it determines to be contrary to its essential security interests; or</t>
        </r>
        <r>
          <rPr>
            <sz val="10.5"/>
            <color rgb="FF000000"/>
            <rFont val="Calibri"/>
            <family val="2"/>
            <scheme val="minor"/>
          </rPr>
          <t xml:space="preserve">
</t>
        </r>
        <r>
          <rPr>
            <sz val="10.5"/>
            <color rgb="FF000000"/>
            <rFont val="Calibri"/>
            <family val="2"/>
            <scheme val="minor"/>
          </rPr>
          <t>(b)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132" authorId="3" shapeId="0" xr:uid="{00000000-0006-0000-0000-0000AE060000}">
      <text>
        <r>
          <rPr>
            <b/>
            <sz val="9"/>
            <color rgb="FF000000"/>
            <rFont val="Tahoma"/>
            <family val="2"/>
          </rPr>
          <t>Rodrigo Polanco:</t>
        </r>
        <r>
          <rPr>
            <sz val="9"/>
            <color rgb="FF000000"/>
            <rFont val="Tahoma"/>
            <family val="2"/>
          </rPr>
          <t xml:space="preserve">
</t>
        </r>
        <r>
          <rPr>
            <sz val="9"/>
            <color rgb="FF000000"/>
            <rFont val="Tahoma"/>
            <family val="2"/>
          </rPr>
          <t xml:space="preserve">Art. 12.2:2, </t>
        </r>
      </text>
    </comment>
    <comment ref="CR132" authorId="0" shapeId="0" xr:uid="{00000000-0006-0000-0000-0000AF060000}">
      <text>
        <r>
          <rPr>
            <b/>
            <sz val="9"/>
            <color indexed="81"/>
            <rFont val="Tahoma"/>
            <family val="2"/>
          </rPr>
          <t>Polanco Rodrigo:</t>
        </r>
        <r>
          <rPr>
            <sz val="9"/>
            <color indexed="81"/>
            <rFont val="Tahoma"/>
            <family val="2"/>
          </rPr>
          <t xml:space="preserve">
Annex I Colombia
include limitations on National Treatment (Articles 8.3 and 9.2)
Performance Requirements (Article 8.9)
Market Access (Article 9.4)
Local Presence (Article 9.5)</t>
        </r>
      </text>
    </comment>
    <comment ref="CU132" authorId="1" shapeId="0" xr:uid="{00000000-0006-0000-0000-0000B0060000}">
      <text>
        <r>
          <rPr>
            <b/>
            <sz val="9"/>
            <color indexed="81"/>
            <rFont val="Segoe UI"/>
            <family val="2"/>
          </rPr>
          <t>Rahel Schär:</t>
        </r>
        <r>
          <rPr>
            <sz val="9"/>
            <color indexed="81"/>
            <rFont val="Segoe UI"/>
            <family val="2"/>
          </rPr>
          <t xml:space="preserve">
Art. 15.2, and again explicitly under copyright and related rights: Art. 15.7:1</t>
        </r>
      </text>
    </comment>
    <comment ref="CV132" authorId="1" shapeId="0" xr:uid="{00000000-0006-0000-0000-0000B1060000}">
      <text>
        <r>
          <rPr>
            <b/>
            <sz val="9"/>
            <color indexed="81"/>
            <rFont val="Segoe UI"/>
            <family val="2"/>
          </rPr>
          <t>Rahel Schär:</t>
        </r>
        <r>
          <rPr>
            <sz val="9"/>
            <color indexed="81"/>
            <rFont val="Segoe UI"/>
            <family val="2"/>
          </rPr>
          <t xml:space="preserve">
for Copyright and related rights: Art. 15.7:1</t>
        </r>
      </text>
    </comment>
    <comment ref="CW132" authorId="1" shapeId="0" xr:uid="{00000000-0006-0000-0000-0000B2060000}">
      <text>
        <r>
          <rPr>
            <b/>
            <sz val="9"/>
            <color indexed="81"/>
            <rFont val="Segoe UI"/>
            <family val="2"/>
          </rPr>
          <t>Rahel Schär:</t>
        </r>
        <r>
          <rPr>
            <sz val="9"/>
            <color indexed="81"/>
            <rFont val="Segoe UI"/>
            <family val="2"/>
          </rPr>
          <t xml:space="preserve">
Art. 15.2</t>
        </r>
      </text>
    </comment>
    <comment ref="CY132" authorId="1" shapeId="0" xr:uid="{00000000-0006-0000-0000-0000B3060000}">
      <text>
        <r>
          <rPr>
            <b/>
            <sz val="9"/>
            <color indexed="81"/>
            <rFont val="Segoe UI"/>
            <family val="2"/>
          </rPr>
          <t>Rahel Schär:</t>
        </r>
        <r>
          <rPr>
            <sz val="9"/>
            <color indexed="81"/>
            <rFont val="Segoe UI"/>
            <family val="2"/>
          </rPr>
          <t xml:space="preserve">
Art. 15.7:8 for technological measures related to copyright</t>
        </r>
      </text>
    </comment>
    <comment ref="CZ132" authorId="1" shapeId="0" xr:uid="{00000000-0006-0000-0000-0000B4060000}">
      <text>
        <r>
          <rPr>
            <b/>
            <sz val="9"/>
            <color indexed="81"/>
            <rFont val="Segoe UI"/>
            <family val="2"/>
          </rPr>
          <t>Rahel Schär:</t>
        </r>
        <r>
          <rPr>
            <sz val="9"/>
            <color indexed="81"/>
            <rFont val="Segoe UI"/>
            <family val="2"/>
          </rPr>
          <t xml:space="preserve">
Art. 15.1(d) and 15.5:1 for IPRs in general</t>
        </r>
      </text>
    </comment>
    <comment ref="DA132" authorId="1" shapeId="0" xr:uid="{00000000-0006-0000-0000-0000B5060000}">
      <text>
        <r>
          <rPr>
            <b/>
            <sz val="9"/>
            <color indexed="81"/>
            <rFont val="Segoe UI"/>
            <family val="2"/>
          </rPr>
          <t>Rahel Schär:</t>
        </r>
        <r>
          <rPr>
            <sz val="9"/>
            <color indexed="81"/>
            <rFont val="Segoe UI"/>
            <family val="2"/>
          </rPr>
          <t xml:space="preserve">
Art. 15.7:5-7</t>
        </r>
      </text>
    </comment>
    <comment ref="DB132" authorId="1" shapeId="0" xr:uid="{00000000-0006-0000-0000-0000B6060000}">
      <text>
        <r>
          <rPr>
            <b/>
            <sz val="9"/>
            <color indexed="81"/>
            <rFont val="Segoe UI"/>
            <family val="2"/>
          </rPr>
          <t>Rahel Schär:</t>
        </r>
        <r>
          <rPr>
            <sz val="9"/>
            <color indexed="81"/>
            <rFont val="Segoe UI"/>
            <family val="2"/>
          </rPr>
          <t xml:space="preserve">
Art. 15.7:9-11</t>
        </r>
      </text>
    </comment>
    <comment ref="DD132" authorId="1" shapeId="0" xr:uid="{00000000-0006-0000-0000-0000B7060000}">
      <text>
        <r>
          <rPr>
            <b/>
            <sz val="9"/>
            <color indexed="81"/>
            <rFont val="Segoe UI"/>
            <family val="2"/>
          </rPr>
          <t>Rahel Schär:</t>
        </r>
        <r>
          <rPr>
            <sz val="9"/>
            <color indexed="81"/>
            <rFont val="Segoe UI"/>
            <family val="2"/>
          </rPr>
          <t xml:space="preserve">
Art. 15.7:12</t>
        </r>
      </text>
    </comment>
    <comment ref="DG132" authorId="1" shapeId="0" xr:uid="{00000000-0006-0000-0000-0000B8060000}">
      <text>
        <r>
          <rPr>
            <b/>
            <sz val="9"/>
            <color indexed="81"/>
            <rFont val="Segoe UI"/>
            <family val="2"/>
          </rPr>
          <t>Rahel Schär:</t>
        </r>
        <r>
          <rPr>
            <sz val="9"/>
            <color indexed="81"/>
            <rFont val="Segoe UI"/>
            <family val="2"/>
          </rPr>
          <t xml:space="preserve">
Art. 12.6:1(c), cooperation in the e-commerce chapter</t>
        </r>
      </text>
    </comment>
    <comment ref="DQ132" authorId="3" shapeId="0" xr:uid="{00000000-0006-0000-0000-0000B9060000}">
      <text>
        <r>
          <rPr>
            <b/>
            <sz val="9"/>
            <color indexed="81"/>
            <rFont val="Tahoma"/>
            <family val="2"/>
          </rPr>
          <t>Rodrigo Polanco:</t>
        </r>
        <r>
          <rPr>
            <sz val="9"/>
            <color indexed="81"/>
            <rFont val="Tahoma"/>
            <family val="2"/>
          </rPr>
          <t xml:space="preserve">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t>
        </r>
      </text>
    </comment>
    <comment ref="DR132" authorId="3" shapeId="0" xr:uid="{00000000-0006-0000-0000-0000BA060000}">
      <text>
        <r>
          <rPr>
            <b/>
            <sz val="9"/>
            <color indexed="81"/>
            <rFont val="Tahoma"/>
            <family val="2"/>
          </rPr>
          <t xml:space="preserve">Rodrigo Polanco:
Chapter 14 allos in general procurement procedure using digital means
</t>
        </r>
        <r>
          <rPr>
            <sz val="9"/>
            <color indexed="81"/>
            <rFont val="Tahoma"/>
            <family val="2"/>
          </rPr>
          <t xml:space="preserve">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t>
        </r>
      </text>
    </comment>
    <comment ref="DT132" authorId="3" shapeId="0" xr:uid="{00000000-0006-0000-0000-0000BB060000}">
      <text>
        <r>
          <rPr>
            <b/>
            <sz val="9"/>
            <color indexed="81"/>
            <rFont val="Tahoma"/>
            <family val="2"/>
          </rPr>
          <t>Rodrigo Polanco:</t>
        </r>
        <r>
          <rPr>
            <sz val="9"/>
            <color indexed="81"/>
            <rFont val="Tahoma"/>
            <family val="2"/>
          </rPr>
          <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t>
        </r>
      </text>
    </comment>
    <comment ref="DU132" authorId="3" shapeId="0" xr:uid="{00000000-0006-0000-0000-0000B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CV133" authorId="1" shapeId="0" xr:uid="{00000000-0006-0000-0000-0000BD060000}">
      <text>
        <r>
          <rPr>
            <b/>
            <sz val="9"/>
            <color indexed="81"/>
            <rFont val="Segoe UI"/>
            <family val="2"/>
          </rPr>
          <t>Rahel Schär:</t>
        </r>
        <r>
          <rPr>
            <sz val="9"/>
            <color indexed="81"/>
            <rFont val="Segoe UI"/>
            <family val="2"/>
          </rPr>
          <t xml:space="preserve">
Art. 64</t>
        </r>
      </text>
    </comment>
    <comment ref="CW133" authorId="1" shapeId="0" xr:uid="{00000000-0006-0000-0000-0000BE060000}">
      <text>
        <r>
          <rPr>
            <b/>
            <sz val="9"/>
            <color indexed="81"/>
            <rFont val="Segoe UI"/>
            <family val="2"/>
          </rPr>
          <t>Rahel Schär:</t>
        </r>
        <r>
          <rPr>
            <sz val="9"/>
            <color indexed="81"/>
            <rFont val="Segoe UI"/>
            <family val="2"/>
          </rPr>
          <t xml:space="preserve">
Art. 64</t>
        </r>
      </text>
    </comment>
    <comment ref="CY133" authorId="1" shapeId="0" xr:uid="{00000000-0006-0000-0000-0000BF060000}">
      <text>
        <r>
          <rPr>
            <b/>
            <sz val="9"/>
            <color indexed="81"/>
            <rFont val="Segoe UI"/>
            <family val="2"/>
          </rPr>
          <t>Rahel Schär:</t>
        </r>
        <r>
          <rPr>
            <sz val="9"/>
            <color indexed="81"/>
            <rFont val="Segoe UI"/>
            <family val="2"/>
          </rPr>
          <t xml:space="preserve">
Art. 63:1, regarding IPRs in general</t>
        </r>
      </text>
    </comment>
    <comment ref="DC133" authorId="1" shapeId="0" xr:uid="{00000000-0006-0000-0000-0000C0060000}">
      <text>
        <r>
          <rPr>
            <b/>
            <sz val="9"/>
            <color indexed="81"/>
            <rFont val="Segoe UI"/>
            <family val="2"/>
          </rPr>
          <t>Rahel Schär:</t>
        </r>
        <r>
          <rPr>
            <sz val="9"/>
            <color indexed="81"/>
            <rFont val="Segoe UI"/>
            <family val="2"/>
          </rPr>
          <t xml:space="preserve">
Art. 63:2</t>
        </r>
      </text>
    </comment>
    <comment ref="DP133" authorId="1" shapeId="0" xr:uid="{00000000-0006-0000-0000-0000C1060000}">
      <text>
        <r>
          <rPr>
            <b/>
            <sz val="9"/>
            <color indexed="81"/>
            <rFont val="Segoe UI"/>
            <family val="2"/>
          </rPr>
          <t>Rahel Schär:</t>
        </r>
        <r>
          <rPr>
            <sz val="9"/>
            <color indexed="81"/>
            <rFont val="Segoe UI"/>
            <family val="2"/>
          </rPr>
          <t xml:space="preserve">
Art. 63:1</t>
        </r>
      </text>
    </comment>
    <comment ref="AC134" authorId="3" shapeId="0" xr:uid="{00000000-0006-0000-0000-0000C2060000}">
      <text>
        <r>
          <rPr>
            <b/>
            <sz val="9"/>
            <color rgb="FF000000"/>
            <rFont val="Tahoma"/>
            <family val="2"/>
          </rPr>
          <t>Rodrigo Polanco:</t>
        </r>
        <r>
          <rPr>
            <sz val="9"/>
            <color rgb="FF000000"/>
            <rFont val="Tahoma"/>
            <family val="2"/>
          </rPr>
          <t xml:space="preserve">
</t>
        </r>
        <r>
          <rPr>
            <sz val="9"/>
            <color rgb="FF000000"/>
            <rFont val="Tahoma"/>
            <family val="2"/>
          </rPr>
          <t>Art. 16.2.3.b</t>
        </r>
      </text>
    </comment>
    <comment ref="AD134" authorId="3" shapeId="0" xr:uid="{00000000-0006-0000-0000-0000C3060000}">
      <text>
        <r>
          <rPr>
            <b/>
            <sz val="9"/>
            <color indexed="81"/>
            <rFont val="Tahoma"/>
            <family val="2"/>
          </rPr>
          <t>Rodrigo Polanco:</t>
        </r>
        <r>
          <rPr>
            <sz val="9"/>
            <color indexed="81"/>
            <rFont val="Tahoma"/>
            <family val="2"/>
          </rPr>
          <t xml:space="preserve">
Art. 16.8</t>
        </r>
      </text>
    </comment>
    <comment ref="AE134" authorId="3" shapeId="0" xr:uid="{00000000-0006-0000-0000-0000C4060000}">
      <text>
        <r>
          <rPr>
            <b/>
            <sz val="9"/>
            <color indexed="81"/>
            <rFont val="Tahoma"/>
            <family val="2"/>
          </rPr>
          <t>Rodrigo Polanco:</t>
        </r>
        <r>
          <rPr>
            <sz val="9"/>
            <color indexed="81"/>
            <rFont val="Tahoma"/>
            <family val="2"/>
          </rPr>
          <t xml:space="preserve">
Art. 16.1 (applicability of investment, services, financial services and telecommunications chapters)</t>
        </r>
      </text>
    </comment>
    <comment ref="AG134" authorId="3" shapeId="0" xr:uid="{00000000-0006-0000-0000-0000C5060000}">
      <text>
        <r>
          <rPr>
            <b/>
            <sz val="9"/>
            <color indexed="81"/>
            <rFont val="Tahoma"/>
            <family val="2"/>
          </rPr>
          <t>Rodrigo Polanco:</t>
        </r>
        <r>
          <rPr>
            <sz val="9"/>
            <color indexed="81"/>
            <rFont val="Tahoma"/>
            <family val="2"/>
          </rPr>
          <t xml:space="preserve">
Art. 13.3 National Treatment
Art. 13.5 Market Access</t>
        </r>
      </text>
    </comment>
    <comment ref="AH134" authorId="3" shapeId="0" xr:uid="{00000000-0006-0000-0000-0000C6060000}">
      <text>
        <r>
          <rPr>
            <b/>
            <sz val="9"/>
            <color indexed="81"/>
            <rFont val="Tahoma"/>
            <family val="2"/>
          </rPr>
          <t>Rodrigo Polanco:</t>
        </r>
        <r>
          <rPr>
            <sz val="9"/>
            <color indexed="81"/>
            <rFont val="Tahoma"/>
            <family val="2"/>
          </rPr>
          <t xml:space="preserve">
Art. 14.2 National Treatment
Art. 14.4 Right to Establishment
Art. 14.6: New Services</t>
        </r>
      </text>
    </comment>
    <comment ref="AI134" authorId="3" shapeId="0" xr:uid="{00000000-0006-0000-0000-0000C7060000}">
      <text>
        <r>
          <rPr>
            <b/>
            <sz val="9"/>
            <color indexed="81"/>
            <rFont val="Tahoma"/>
            <family val="2"/>
          </rPr>
          <t>Rodrigo Polanco:</t>
        </r>
        <r>
          <rPr>
            <sz val="9"/>
            <color indexed="81"/>
            <rFont val="Tahoma"/>
            <family val="2"/>
          </rPr>
          <t xml:space="preserve">
Art. 16.3.(a)</t>
        </r>
      </text>
    </comment>
    <comment ref="AJ134" authorId="3" shapeId="0" xr:uid="{00000000-0006-0000-0000-0000C8060000}">
      <text>
        <r>
          <rPr>
            <b/>
            <sz val="9"/>
            <color indexed="81"/>
            <rFont val="Tahoma"/>
            <family val="2"/>
          </rPr>
          <t>Rodrigo Polanco:</t>
        </r>
        <r>
          <rPr>
            <sz val="9"/>
            <color indexed="81"/>
            <rFont val="Tahoma"/>
            <family val="2"/>
          </rPr>
          <t xml:space="preserve">
Art. 16.2:1</t>
        </r>
      </text>
    </comment>
    <comment ref="AK134" authorId="3" shapeId="0" xr:uid="{00000000-0006-0000-0000-0000C9060000}">
      <text>
        <r>
          <rPr>
            <b/>
            <sz val="9"/>
            <color indexed="81"/>
            <rFont val="Tahoma"/>
            <family val="2"/>
          </rPr>
          <t>Rodrigo Polanco:</t>
        </r>
        <r>
          <rPr>
            <sz val="9"/>
            <color indexed="81"/>
            <rFont val="Tahoma"/>
            <family val="2"/>
          </rPr>
          <t xml:space="preserve">
Art. 16.3:1</t>
        </r>
      </text>
    </comment>
    <comment ref="AL134" authorId="3" shapeId="0" xr:uid="{00000000-0006-0000-0000-0000CA060000}">
      <text>
        <r>
          <rPr>
            <b/>
            <sz val="9"/>
            <color indexed="81"/>
            <rFont val="Tahoma"/>
            <family val="2"/>
          </rPr>
          <t>Rodrigo Polanco:</t>
        </r>
        <r>
          <rPr>
            <sz val="9"/>
            <color indexed="81"/>
            <rFont val="Tahoma"/>
            <family val="2"/>
          </rPr>
          <t xml:space="preserve">
Art. 16.3.3</t>
        </r>
      </text>
    </comment>
    <comment ref="AM134" authorId="3" shapeId="0" xr:uid="{00000000-0006-0000-0000-0000CB060000}">
      <text>
        <r>
          <rPr>
            <b/>
            <sz val="9"/>
            <color indexed="81"/>
            <rFont val="Tahoma"/>
            <family val="2"/>
          </rPr>
          <t>Rodrigo Polanco:</t>
        </r>
        <r>
          <rPr>
            <sz val="9"/>
            <color indexed="81"/>
            <rFont val="Tahoma"/>
            <family val="2"/>
          </rPr>
          <t xml:space="preserve">
Chapt. 18</t>
        </r>
      </text>
    </comment>
    <comment ref="AQ134" authorId="3" shapeId="0" xr:uid="{00000000-0006-0000-0000-0000CC060000}">
      <text>
        <r>
          <rPr>
            <b/>
            <sz val="9"/>
            <color rgb="FF000000"/>
            <rFont val="Tahoma"/>
            <family val="2"/>
          </rPr>
          <t>Rodrigo Polanco:</t>
        </r>
        <r>
          <rPr>
            <sz val="9"/>
            <color rgb="FF000000"/>
            <rFont val="Tahoma"/>
            <family val="2"/>
          </rPr>
          <t xml:space="preserve">
</t>
        </r>
        <r>
          <rPr>
            <sz val="9"/>
            <color rgb="FF000000"/>
            <rFont val="Tahoma"/>
            <family val="2"/>
          </rPr>
          <t>Art.16.2.(d)</t>
        </r>
      </text>
    </comment>
    <comment ref="AR134" authorId="3" shapeId="0" xr:uid="{00000000-0006-0000-0000-0000CD060000}">
      <text>
        <r>
          <rPr>
            <b/>
            <sz val="9"/>
            <color indexed="81"/>
            <rFont val="Tahoma"/>
            <family val="2"/>
          </rPr>
          <t>Rodrigo Polanco:</t>
        </r>
        <r>
          <rPr>
            <sz val="9"/>
            <color indexed="81"/>
            <rFont val="Tahoma"/>
            <family val="2"/>
          </rPr>
          <t xml:space="preserve">
Art.16.2.(d)</t>
        </r>
      </text>
    </comment>
    <comment ref="AS134" authorId="3" shapeId="0" xr:uid="{00000000-0006-0000-0000-0000CE060000}">
      <text>
        <r>
          <rPr>
            <b/>
            <sz val="9"/>
            <color rgb="FF000000"/>
            <rFont val="Tahoma"/>
            <family val="2"/>
          </rPr>
          <t>Rodrigo Polanco:</t>
        </r>
        <r>
          <rPr>
            <sz val="9"/>
            <color rgb="FF000000"/>
            <rFont val="Tahoma"/>
            <family val="2"/>
          </rPr>
          <t xml:space="preserve">
</t>
        </r>
        <r>
          <rPr>
            <sz val="9"/>
            <color rgb="FF000000"/>
            <rFont val="Tahoma"/>
            <family val="2"/>
          </rPr>
          <t>Art. 16.2.2(a)</t>
        </r>
      </text>
    </comment>
    <comment ref="AT134" authorId="3" shapeId="0" xr:uid="{00000000-0006-0000-0000-0000CF060000}">
      <text>
        <r>
          <rPr>
            <b/>
            <sz val="9"/>
            <color rgb="FF000000"/>
            <rFont val="Tahoma"/>
            <family val="2"/>
          </rPr>
          <t>Rodrigo Polanco:</t>
        </r>
        <r>
          <rPr>
            <sz val="9"/>
            <color rgb="FF000000"/>
            <rFont val="Tahoma"/>
            <family val="2"/>
          </rPr>
          <t xml:space="preserve">
</t>
        </r>
        <r>
          <rPr>
            <sz val="9"/>
            <color rgb="FF000000"/>
            <rFont val="Tahoma"/>
            <family val="2"/>
          </rPr>
          <t>Arts. 16.2.2.(b), 16.7.1.(d), cooperation</t>
        </r>
      </text>
    </comment>
    <comment ref="AU134" authorId="0" shapeId="0" xr:uid="{00000000-0006-0000-0000-0000D0060000}">
      <text>
        <r>
          <rPr>
            <b/>
            <sz val="9"/>
            <color indexed="81"/>
            <rFont val="Segoe UI"/>
            <family val="2"/>
          </rPr>
          <t>Polanco Rodrigo:</t>
        </r>
        <r>
          <rPr>
            <sz val="9"/>
            <color indexed="81"/>
            <rFont val="Segoe UI"/>
            <family val="2"/>
          </rPr>
          <t xml:space="preserve">
Art. 16.2.2(a); </t>
        </r>
      </text>
    </comment>
    <comment ref="AV134" authorId="3" shapeId="0" xr:uid="{00000000-0006-0000-0000-0000D1060000}">
      <text>
        <r>
          <rPr>
            <b/>
            <sz val="9"/>
            <color rgb="FF000000"/>
            <rFont val="Tahoma"/>
            <family val="2"/>
          </rPr>
          <t>Rodrigo Polanco:</t>
        </r>
        <r>
          <rPr>
            <sz val="9"/>
            <color rgb="FF000000"/>
            <rFont val="Tahoma"/>
            <family val="2"/>
          </rPr>
          <t xml:space="preserve">
</t>
        </r>
        <r>
          <rPr>
            <sz val="9"/>
            <color rgb="FF000000"/>
            <rFont val="Tahoma"/>
            <family val="2"/>
          </rPr>
          <t>Art. 16.7.1(a), cooperation</t>
        </r>
      </text>
    </comment>
    <comment ref="AW134" authorId="3" shapeId="0" xr:uid="{00000000-0006-0000-0000-0000D2060000}">
      <text>
        <r>
          <rPr>
            <b/>
            <sz val="9"/>
            <color rgb="FF000000"/>
            <rFont val="Tahoma"/>
            <family val="2"/>
          </rPr>
          <t>Rodrigo Polanco:</t>
        </r>
        <r>
          <rPr>
            <sz val="9"/>
            <color rgb="FF000000"/>
            <rFont val="Tahoma"/>
            <family val="2"/>
          </rPr>
          <t xml:space="preserve">
</t>
        </r>
        <r>
          <rPr>
            <sz val="9"/>
            <color rgb="FF000000"/>
            <rFont val="Tahoma"/>
            <family val="2"/>
          </rPr>
          <t>Art. 16.7.1(b), cooperation</t>
        </r>
      </text>
    </comment>
    <comment ref="AY134" authorId="3" shapeId="0" xr:uid="{00000000-0006-0000-0000-0000D3060000}">
      <text>
        <r>
          <rPr>
            <b/>
            <sz val="9"/>
            <color indexed="81"/>
            <rFont val="Tahoma"/>
            <family val="2"/>
          </rPr>
          <t>Rodrigo Polanco:</t>
        </r>
        <r>
          <rPr>
            <sz val="9"/>
            <color indexed="81"/>
            <rFont val="Tahoma"/>
            <family val="2"/>
          </rPr>
          <t xml:space="preserve">
Art. 16.5</t>
        </r>
      </text>
    </comment>
    <comment ref="AZ134" authorId="3" shapeId="0" xr:uid="{00000000-0006-0000-0000-0000D4060000}">
      <text>
        <r>
          <rPr>
            <b/>
            <sz val="9"/>
            <color rgb="FF000000"/>
            <rFont val="Tahoma"/>
            <family val="2"/>
          </rPr>
          <t>Rodrigo Polanco:</t>
        </r>
        <r>
          <rPr>
            <sz val="9"/>
            <color rgb="FF000000"/>
            <rFont val="Tahoma"/>
            <family val="2"/>
          </rPr>
          <t xml:space="preserve">
</t>
        </r>
        <r>
          <rPr>
            <sz val="9"/>
            <color rgb="FF000000"/>
            <rFont val="Tahoma"/>
            <family val="2"/>
          </rPr>
          <t>Art. 16.7.1.(f), cooperation</t>
        </r>
      </text>
    </comment>
    <comment ref="BA134" authorId="3" shapeId="0" xr:uid="{00000000-0006-0000-0000-0000D5060000}">
      <text>
        <r>
          <rPr>
            <b/>
            <sz val="9"/>
            <color indexed="81"/>
            <rFont val="Tahoma"/>
            <family val="2"/>
          </rPr>
          <t>Rodrigo Polanco:</t>
        </r>
        <r>
          <rPr>
            <sz val="9"/>
            <color indexed="81"/>
            <rFont val="Tahoma"/>
            <family val="2"/>
          </rPr>
          <t xml:space="preserve">
Art.16.7.1.(e), cooperation</t>
        </r>
      </text>
    </comment>
    <comment ref="BB134" authorId="3" shapeId="0" xr:uid="{00000000-0006-0000-0000-0000D6060000}">
      <text>
        <r>
          <rPr>
            <b/>
            <sz val="9"/>
            <color indexed="81"/>
            <rFont val="Tahoma"/>
            <family val="2"/>
          </rPr>
          <t>Rodrigo Polanco:</t>
        </r>
        <r>
          <rPr>
            <sz val="9"/>
            <color indexed="81"/>
            <rFont val="Tahoma"/>
            <family val="2"/>
          </rPr>
          <t xml:space="preserve">
Art. 16.7.1(b), cooperation</t>
        </r>
      </text>
    </comment>
    <comment ref="BC134" authorId="3" shapeId="0" xr:uid="{00000000-0006-0000-0000-0000D7060000}">
      <text>
        <r>
          <rPr>
            <b/>
            <sz val="9"/>
            <color rgb="FF000000"/>
            <rFont val="Tahoma"/>
            <family val="2"/>
          </rPr>
          <t>Rodrigo Polanco:</t>
        </r>
        <r>
          <rPr>
            <sz val="9"/>
            <color rgb="FF000000"/>
            <rFont val="Tahoma"/>
            <family val="2"/>
          </rPr>
          <t xml:space="preserve">
</t>
        </r>
        <r>
          <rPr>
            <sz val="9"/>
            <color rgb="FF000000"/>
            <rFont val="Tahoma"/>
            <family val="2"/>
          </rPr>
          <t>Art. 16.4</t>
        </r>
      </text>
    </comment>
    <comment ref="BF134" authorId="4" shapeId="0" xr:uid="{00000000-0006-0000-0000-0000D8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16.6: PROTECTION OF PERSONAL INFORMATION
</t>
        </r>
        <r>
          <rPr>
            <sz val="10"/>
            <color rgb="FF000000"/>
            <rFont val="Tahoma"/>
            <family val="2"/>
          </rPr>
          <t xml:space="preserve">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t>
        </r>
        <r>
          <rPr>
            <sz val="10"/>
            <color rgb="FF000000"/>
            <rFont val="Tahoma"/>
            <family val="2"/>
          </rPr>
          <t>2. The Parties shall make their best efforts to exchange information and experiences regarding their domestic regimes for the protection of personal information.</t>
        </r>
      </text>
    </comment>
    <comment ref="BL134" authorId="4" shapeId="0" xr:uid="{00000000-0006-0000-0000-0000D9060000}">
      <text>
        <r>
          <rPr>
            <b/>
            <sz val="10"/>
            <color rgb="FF000000"/>
            <rFont val="Tahoma"/>
            <family val="2"/>
          </rPr>
          <t>Rodrigo Polanco Lazo:</t>
        </r>
        <r>
          <rPr>
            <sz val="10"/>
            <color rgb="FF000000"/>
            <rFont val="Tahoma"/>
            <family val="2"/>
          </rPr>
          <t xml:space="preserve">
</t>
        </r>
        <r>
          <rPr>
            <sz val="10"/>
            <color rgb="FF000000"/>
            <rFont val="Tahoma"/>
            <family val="2"/>
          </rPr>
          <t>Art. 16.7.c, cooperation</t>
        </r>
      </text>
    </comment>
    <comment ref="BQ134" authorId="3" shapeId="0" xr:uid="{00000000-0006-0000-0000-0000DA060000}">
      <text>
        <r>
          <rPr>
            <b/>
            <sz val="9"/>
            <color indexed="81"/>
            <rFont val="Tahoma"/>
            <family val="2"/>
          </rPr>
          <t>Rodrigo Polanco:</t>
        </r>
        <r>
          <rPr>
            <sz val="9"/>
            <color indexed="81"/>
            <rFont val="Tahoma"/>
            <family val="2"/>
          </rPr>
          <t xml:space="preserve">
Art. 16.7.1.(g), cooperation</t>
        </r>
      </text>
    </comment>
    <comment ref="BR134" authorId="3" shapeId="0" xr:uid="{00000000-0006-0000-0000-0000DB060000}">
      <text>
        <r>
          <rPr>
            <b/>
            <sz val="9"/>
            <color indexed="81"/>
            <rFont val="Tahoma"/>
            <family val="2"/>
          </rPr>
          <t>Rodrigo Polanco:</t>
        </r>
        <r>
          <rPr>
            <sz val="9"/>
            <color indexed="81"/>
            <rFont val="Tahoma"/>
            <family val="2"/>
          </rPr>
          <t xml:space="preserve">
Art. 16.7</t>
        </r>
      </text>
    </comment>
    <comment ref="BS134" authorId="3" shapeId="0" xr:uid="{00000000-0006-0000-0000-0000DC060000}">
      <text>
        <r>
          <rPr>
            <b/>
            <sz val="9"/>
            <color indexed="81"/>
            <rFont val="Tahoma"/>
            <family val="2"/>
          </rPr>
          <t>Rodrigo Polanco:</t>
        </r>
        <r>
          <rPr>
            <sz val="9"/>
            <color indexed="81"/>
            <rFont val="Tahoma"/>
            <family val="2"/>
          </rPr>
          <t xml:space="preserve">
Art. 16.7.1(b), cooperation</t>
        </r>
      </text>
    </comment>
    <comment ref="BW134" authorId="3" shapeId="0" xr:uid="{00000000-0006-0000-0000-0000DD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BY134" authorId="4" shapeId="0" xr:uid="{00000000-0006-0000-0000-0000DE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21.2: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(b) prevent a Party from applying measures it deems necessary to fulfill its obligations with respect to the maintenance or restoration of international peace or security, or to protect its essential security interests.</t>
        </r>
      </text>
    </comment>
    <comment ref="BZ134" authorId="3" shapeId="0" xr:uid="{00000000-0006-0000-0000-0000DF060000}">
      <text>
        <r>
          <rPr>
            <b/>
            <sz val="9"/>
            <color rgb="FF000000"/>
            <rFont val="Tahoma"/>
            <family val="2"/>
          </rPr>
          <t>Rodrigo Polanco:</t>
        </r>
        <r>
          <rPr>
            <sz val="9"/>
            <color rgb="FF000000"/>
            <rFont val="Tahoma"/>
            <family val="2"/>
          </rPr>
          <t xml:space="preserve">
</t>
        </r>
        <r>
          <rPr>
            <sz val="9"/>
            <color rgb="FF000000"/>
            <rFont val="Tahoma"/>
            <family val="2"/>
          </rPr>
          <t>Art. 16.3.2</t>
        </r>
      </text>
    </comment>
    <comment ref="CA134" authorId="3" shapeId="0" xr:uid="{00000000-0006-0000-0000-0000E0060000}">
      <text>
        <r>
          <rPr>
            <b/>
            <sz val="9"/>
            <color indexed="81"/>
            <rFont val="Tahoma"/>
            <family val="2"/>
          </rPr>
          <t>Rodrigo Polanco:</t>
        </r>
        <r>
          <rPr>
            <sz val="9"/>
            <color indexed="81"/>
            <rFont val="Tahoma"/>
            <family val="2"/>
          </rPr>
          <t xml:space="preserve">
Art. 16.9 fn 1</t>
        </r>
      </text>
    </comment>
    <comment ref="CB134" authorId="3" shapeId="0" xr:uid="{00000000-0006-0000-0000-0000E1060000}">
      <text>
        <r>
          <rPr>
            <b/>
            <sz val="9"/>
            <color rgb="FF000000"/>
            <rFont val="Tahoma"/>
            <family val="2"/>
          </rPr>
          <t>Rodrigo Polanco:</t>
        </r>
        <r>
          <rPr>
            <sz val="9"/>
            <color rgb="FF000000"/>
            <rFont val="Tahoma"/>
            <family val="2"/>
          </rPr>
          <t xml:space="preserve">
</t>
        </r>
        <r>
          <rPr>
            <sz val="9"/>
            <color rgb="FF000000"/>
            <rFont val="Tahoma"/>
            <family val="2"/>
          </rPr>
          <t>Art. 16.1 reference to NCMs in other chapters (investment, services, financial services and telecommunications)</t>
        </r>
      </text>
    </comment>
    <comment ref="CE134" authorId="3" shapeId="0" xr:uid="{00000000-0006-0000-0000-0000E2060000}">
      <text>
        <r>
          <rPr>
            <b/>
            <sz val="9"/>
            <color rgb="FF000000"/>
            <rFont val="Tahoma"/>
            <family val="2"/>
          </rPr>
          <t>Rodrigo Polanco:</t>
        </r>
        <r>
          <rPr>
            <sz val="9"/>
            <color rgb="FF000000"/>
            <rFont val="Tahoma"/>
            <family val="2"/>
          </rPr>
          <t xml:space="preserve">
</t>
        </r>
        <r>
          <rPr>
            <sz val="9"/>
            <color rgb="FF000000"/>
            <rFont val="Tahoma"/>
            <family val="2"/>
          </rPr>
          <t>Art. 16.7</t>
        </r>
      </text>
    </comment>
    <comment ref="CP134" authorId="3" shapeId="0" xr:uid="{00000000-0006-0000-0000-0000E3060000}">
      <text>
        <r>
          <rPr>
            <b/>
            <sz val="9"/>
            <color indexed="81"/>
            <rFont val="Tahoma"/>
            <family val="2"/>
          </rPr>
          <t>Rodrigo Polanco:</t>
        </r>
        <r>
          <rPr>
            <sz val="9"/>
            <color indexed="81"/>
            <rFont val="Tahoma"/>
            <family val="2"/>
          </rPr>
          <t xml:space="preserve">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t>
        </r>
      </text>
    </comment>
    <comment ref="CS134" authorId="3" shapeId="0" xr:uid="{00000000-0006-0000-0000-0000E4060000}">
      <text>
        <r>
          <rPr>
            <b/>
            <sz val="9"/>
            <color indexed="81"/>
            <rFont val="Tahoma"/>
            <family val="2"/>
          </rPr>
          <t>Rodrigo Polanco:</t>
        </r>
        <r>
          <rPr>
            <sz val="9"/>
            <color indexed="81"/>
            <rFont val="Tahoma"/>
            <family val="2"/>
          </rPr>
          <t xml:space="preserve">
Colombia-Costa Rica FTA, Art. 14.7; 
Art. 14.19
Financial services includes
o) supply and transfer of financial information, and financial data processing and related software, by providers of other financial services
ANEXO 14-A
COMERCIO TRANSFRONTERIZO
COLOMBIA
COSTA RICA
</t>
        </r>
      </text>
    </comment>
    <comment ref="CU134" authorId="1" shapeId="0" xr:uid="{00000000-0006-0000-0000-0000E5060000}">
      <text>
        <r>
          <rPr>
            <b/>
            <sz val="9"/>
            <color indexed="81"/>
            <rFont val="Segoe UI"/>
            <family val="2"/>
          </rPr>
          <t>Rahel Schär:</t>
        </r>
        <r>
          <rPr>
            <sz val="9"/>
            <color indexed="81"/>
            <rFont val="Segoe UI"/>
            <family val="2"/>
          </rPr>
          <t xml:space="preserve">
Art. 9.2:2, Art. 9.6.1</t>
        </r>
      </text>
    </comment>
    <comment ref="CV134" authorId="1" shapeId="0" xr:uid="{00000000-0006-0000-0000-0000E6060000}">
      <text>
        <r>
          <rPr>
            <b/>
            <sz val="9"/>
            <color indexed="81"/>
            <rFont val="Segoe UI"/>
            <family val="2"/>
          </rPr>
          <t>Rahel Schär:</t>
        </r>
        <r>
          <rPr>
            <sz val="9"/>
            <color indexed="81"/>
            <rFont val="Segoe UI"/>
            <family val="2"/>
          </rPr>
          <t xml:space="preserve">
for copyright: Art. 9.6:1</t>
        </r>
      </text>
    </comment>
    <comment ref="CW134" authorId="1" shapeId="0" xr:uid="{00000000-0006-0000-0000-0000E7060000}">
      <text>
        <r>
          <rPr>
            <b/>
            <sz val="9"/>
            <color indexed="81"/>
            <rFont val="Segoe UI"/>
            <family val="2"/>
          </rPr>
          <t>Rahel Schär:</t>
        </r>
        <r>
          <rPr>
            <sz val="9"/>
            <color indexed="81"/>
            <rFont val="Segoe UI"/>
            <family val="2"/>
          </rPr>
          <t xml:space="preserve">
Art. 9.2:2</t>
        </r>
      </text>
    </comment>
    <comment ref="CY134" authorId="1" shapeId="0" xr:uid="{00000000-0006-0000-0000-0000E8060000}">
      <text>
        <r>
          <rPr>
            <b/>
            <sz val="9"/>
            <color indexed="81"/>
            <rFont val="Segoe UI"/>
            <family val="2"/>
          </rPr>
          <t>Rahel Schär:</t>
        </r>
        <r>
          <rPr>
            <sz val="9"/>
            <color indexed="81"/>
            <rFont val="Segoe UI"/>
            <family val="2"/>
          </rPr>
          <t xml:space="preserve">
Art. 9.2.3; 9.6.7</t>
        </r>
      </text>
    </comment>
    <comment ref="CZ134" authorId="1" shapeId="0" xr:uid="{00000000-0006-0000-0000-0000E9060000}">
      <text>
        <r>
          <rPr>
            <b/>
            <sz val="9"/>
            <color indexed="81"/>
            <rFont val="Segoe UI"/>
            <family val="2"/>
          </rPr>
          <t>Rahel Schär:</t>
        </r>
        <r>
          <rPr>
            <sz val="9"/>
            <color indexed="81"/>
            <rFont val="Segoe UI"/>
            <family val="2"/>
          </rPr>
          <t xml:space="preserve">
Generally for all IPRs in Art. 9.1.1 abd 9.1:2 under "Basic Principles"</t>
        </r>
      </text>
    </comment>
    <comment ref="DR134" authorId="3" shapeId="0" xr:uid="{00000000-0006-0000-0000-0000EA060000}">
      <text>
        <r>
          <rPr>
            <b/>
            <sz val="9"/>
            <color indexed="81"/>
            <rFont val="Tahoma"/>
            <family val="2"/>
          </rPr>
          <t>Rodrigo Polanco:</t>
        </r>
        <r>
          <rPr>
            <sz val="9"/>
            <color indexed="81"/>
            <rFont val="Tahoma"/>
            <family val="2"/>
          </rPr>
          <t xml:space="preserve">
ARTICLE 10.4: USE OF ELECTRONIC MEANS IN PUBLIC PROCUREMENT</t>
        </r>
      </text>
    </comment>
    <comment ref="DT134" authorId="3" shapeId="0" xr:uid="{00000000-0006-0000-0000-0000EB060000}">
      <text>
        <r>
          <rPr>
            <b/>
            <sz val="9"/>
            <color indexed="81"/>
            <rFont val="Tahoma"/>
            <family val="2"/>
          </rPr>
          <t>Rodrigo Polanco:</t>
        </r>
        <r>
          <rPr>
            <sz val="9"/>
            <color indexed="81"/>
            <rFont val="Tahoma"/>
            <family val="2"/>
          </rPr>
          <t xml:space="preserve">
Art. 4.3 Automation</t>
        </r>
      </text>
    </comment>
    <comment ref="DU134" authorId="3" shapeId="0" xr:uid="{00000000-0006-0000-0000-0000EC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AH135" authorId="0" shapeId="0" xr:uid="{00000000-0006-0000-0000-0000ED060000}">
      <text>
        <r>
          <rPr>
            <b/>
            <sz val="9"/>
            <color indexed="81"/>
            <rFont val="Tahoma"/>
            <family val="2"/>
          </rPr>
          <t>Polanco Rodrigo:</t>
        </r>
        <r>
          <rPr>
            <sz val="9"/>
            <color indexed="81"/>
            <rFont val="Tahoma"/>
            <family val="2"/>
          </rPr>
          <t xml:space="preserve">
ANNEX XVII
REFERRED TO IN ARTICLE 4.21
FINANCIAL SERVICES
Art. 2 National Treatment
No provision on Market Access 
</t>
        </r>
      </text>
    </comment>
    <comment ref="AI135" authorId="0" shapeId="0" xr:uid="{00000000-0006-0000-0000-0000EE060000}">
      <text>
        <r>
          <rPr>
            <b/>
            <sz val="9"/>
            <color indexed="81"/>
            <rFont val="Tahoma"/>
            <family val="2"/>
          </rPr>
          <t>Polanco Rodrigo:</t>
        </r>
        <r>
          <rPr>
            <sz val="9"/>
            <color indexed="81"/>
            <rFont val="Tahoma"/>
            <family val="2"/>
          </rPr>
          <t xml:space="preserve">
Annex II, Art. 1(b)</t>
        </r>
      </text>
    </comment>
    <comment ref="AK135" authorId="0" shapeId="0" xr:uid="{00000000-0006-0000-0000-0000EF060000}">
      <text>
        <r>
          <rPr>
            <b/>
            <sz val="9"/>
            <color indexed="81"/>
            <rFont val="Tahoma"/>
            <family val="2"/>
          </rPr>
          <t>Polanco Rodrigo:</t>
        </r>
        <r>
          <rPr>
            <sz val="9"/>
            <color indexed="81"/>
            <rFont val="Tahoma"/>
            <family val="2"/>
          </rPr>
          <t xml:space="preserve">
Annex II, Art. 2</t>
        </r>
      </text>
    </comment>
    <comment ref="AS135" authorId="0" shapeId="0" xr:uid="{00000000-0006-0000-0000-0000F0060000}">
      <text>
        <r>
          <rPr>
            <b/>
            <sz val="9"/>
            <color rgb="FF000000"/>
            <rFont val="Tahoma"/>
            <family val="2"/>
          </rPr>
          <t>Polanco Rodrigo:</t>
        </r>
        <r>
          <rPr>
            <sz val="9"/>
            <color rgb="FF000000"/>
            <rFont val="Tahoma"/>
            <family val="2"/>
          </rPr>
          <t xml:space="preserve">
</t>
        </r>
        <r>
          <rPr>
            <sz val="9"/>
            <color rgb="FF000000"/>
            <rFont val="Tahoma"/>
            <family val="2"/>
          </rPr>
          <t xml:space="preserve">Annex II, Arts. 3 and 4
</t>
        </r>
        <r>
          <rPr>
            <sz val="9"/>
            <color rgb="FF000000"/>
            <rFont val="Tahoma"/>
            <family val="2"/>
          </rPr>
          <t>Exchange of information</t>
        </r>
      </text>
    </comment>
    <comment ref="AU135" authorId="0" shapeId="0" xr:uid="{00000000-0006-0000-0000-0000F1060000}">
      <text>
        <r>
          <rPr>
            <b/>
            <sz val="9"/>
            <color indexed="81"/>
            <rFont val="Tahoma"/>
            <family val="2"/>
          </rPr>
          <t>Polanco Rodrigo:</t>
        </r>
        <r>
          <rPr>
            <sz val="9"/>
            <color indexed="81"/>
            <rFont val="Tahoma"/>
            <family val="2"/>
          </rPr>
          <t xml:space="preserve">
Art. 1(c)
the need to create an environment of trust and confidence for users of electronic commerce</t>
        </r>
      </text>
    </comment>
    <comment ref="BC135" authorId="0" shapeId="0" xr:uid="{00000000-0006-0000-0000-0000F2060000}">
      <text>
        <r>
          <rPr>
            <b/>
            <sz val="9"/>
            <color indexed="81"/>
            <rFont val="Tahoma"/>
            <family val="2"/>
          </rPr>
          <t>Polanco Rodrigo:</t>
        </r>
        <r>
          <rPr>
            <sz val="9"/>
            <color indexed="81"/>
            <rFont val="Tahoma"/>
            <family val="2"/>
          </rPr>
          <t xml:space="preserve">
Annex II, Art. 1(c)(i) and (ii)</t>
        </r>
      </text>
    </comment>
    <comment ref="BD135" authorId="4" shapeId="0" xr:uid="{00000000-0006-0000-0000-0000F3060000}">
      <text>
        <r>
          <rPr>
            <b/>
            <sz val="10"/>
            <color rgb="FF000000"/>
            <rFont val="Tahoma"/>
            <family val="2"/>
          </rPr>
          <t>Rodrigo Polanco Lazo:</t>
        </r>
        <r>
          <rPr>
            <sz val="10"/>
            <color rgb="FF000000"/>
            <rFont val="Tahoma"/>
            <family val="2"/>
          </rPr>
          <t xml:space="preserve">
</t>
        </r>
        <r>
          <rPr>
            <sz val="10"/>
            <color rgb="FF000000"/>
            <rFont val="Tahoma"/>
            <family val="2"/>
          </rPr>
          <t xml:space="preserve">Annex II, Art. 1
</t>
        </r>
        <r>
          <rPr>
            <sz val="10"/>
            <color rgb="FF000000"/>
            <rFont val="Tahoma"/>
            <family val="2"/>
          </rPr>
          <t xml:space="preserve">The Parties recognise:
</t>
        </r>
        <r>
          <rPr>
            <sz val="10"/>
            <color rgb="FF000000"/>
            <rFont val="Calibri"/>
            <family val="2"/>
            <scheme val="minor"/>
          </rPr>
          <t xml:space="preserve">(c) the need to create an environment of trust and confidence for users of electronic commerce which covers, </t>
        </r>
        <r>
          <rPr>
            <i/>
            <sz val="10"/>
            <color rgb="FF000000"/>
            <rFont val="Calibri"/>
            <family val="2"/>
            <scheme val="minor"/>
          </rPr>
          <t>inter alia</t>
        </r>
        <r>
          <rPr>
            <sz val="10"/>
            <color rgb="FF000000"/>
            <rFont val="Calibri"/>
            <family val="2"/>
            <scheme val="minor"/>
          </rPr>
          <t xml:space="preserve">: 
</t>
        </r>
        <r>
          <rPr>
            <sz val="10"/>
            <color rgb="FF000000"/>
            <rFont val="Calibri"/>
            <family val="2"/>
            <scheme val="minor"/>
          </rPr>
          <t xml:space="preserve">(i) protection of privacy of individuals in relation to the processing and dissemination of personal data; 
</t>
        </r>
        <r>
          <rPr>
            <sz val="10"/>
            <color rgb="FF000000"/>
            <rFont val="Calibri"/>
            <family val="2"/>
            <scheme val="minor"/>
          </rPr>
          <t xml:space="preserve">(ii) protection of confidentiality of individual records and accounts; 
</t>
        </r>
      </text>
    </comment>
    <comment ref="BQ135" authorId="0" shapeId="0" xr:uid="{00000000-0006-0000-0000-0000F4060000}">
      <text>
        <r>
          <rPr>
            <b/>
            <sz val="9"/>
            <color indexed="81"/>
            <rFont val="Tahoma"/>
            <family val="2"/>
          </rPr>
          <t>Polanco Rodrigo:</t>
        </r>
        <r>
          <rPr>
            <sz val="9"/>
            <color indexed="81"/>
            <rFont val="Tahoma"/>
            <family val="2"/>
          </rPr>
          <t xml:space="preserve">
Annex II, Art. 1(c)(iv)</t>
        </r>
      </text>
    </comment>
    <comment ref="BR135" authorId="0" shapeId="0" xr:uid="{00000000-0006-0000-0000-0000F5060000}">
      <text>
        <r>
          <rPr>
            <b/>
            <sz val="9"/>
            <color indexed="81"/>
            <rFont val="Tahoma"/>
            <family val="2"/>
          </rPr>
          <t>Polanco Rodrigo:</t>
        </r>
        <r>
          <rPr>
            <sz val="9"/>
            <color indexed="81"/>
            <rFont val="Tahoma"/>
            <family val="2"/>
          </rPr>
          <t xml:space="preserve">
Art. 1.8, Annex II, Art. 3 (exchange of information)</t>
        </r>
      </text>
    </comment>
    <comment ref="CE135" authorId="3" shapeId="0" xr:uid="{00000000-0006-0000-0000-0000F6060000}">
      <text>
        <r>
          <rPr>
            <b/>
            <sz val="9"/>
            <color indexed="81"/>
            <rFont val="Tahoma"/>
            <family val="2"/>
          </rPr>
          <t>Rodrigo Polanco:</t>
        </r>
        <r>
          <rPr>
            <sz val="9"/>
            <color indexed="81"/>
            <rFont val="Tahoma"/>
            <family val="2"/>
          </rPr>
          <t xml:space="preserve">
Annex II, Arts. 2 and 3</t>
        </r>
      </text>
    </comment>
    <comment ref="CL135" authorId="0" shapeId="0" xr:uid="{00000000-0006-0000-0000-0000F7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R135" authorId="0" shapeId="0" xr:uid="{00000000-0006-0000-0000-0000F8060000}">
      <text>
        <r>
          <rPr>
            <b/>
            <sz val="9"/>
            <color indexed="81"/>
            <rFont val="Tahoma"/>
            <family val="2"/>
          </rPr>
          <t>Polanco Rodrigo:</t>
        </r>
        <r>
          <rPr>
            <sz val="9"/>
            <color indexed="81"/>
            <rFont val="Tahoma"/>
            <family val="2"/>
          </rPr>
          <t xml:space="preserve">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t>
        </r>
      </text>
    </comment>
    <comment ref="CS135" authorId="0" shapeId="0" xr:uid="{00000000-0006-0000-0000-0000F9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U135" authorId="1" shapeId="0" xr:uid="{00000000-0006-0000-0000-0000FA060000}">
      <text>
        <r>
          <rPr>
            <b/>
            <sz val="9"/>
            <color indexed="81"/>
            <rFont val="Segoe UI"/>
            <family val="2"/>
          </rPr>
          <t>Rahel Schär:</t>
        </r>
        <r>
          <rPr>
            <sz val="9"/>
            <color indexed="81"/>
            <rFont val="Segoe UI"/>
            <family val="2"/>
          </rPr>
          <t xml:space="preserve">
Art. 6.1, and Annex XIX Art. 2:2(b) and (c), "comply with the substantial provisions"</t>
        </r>
      </text>
    </comment>
    <comment ref="CV135" authorId="1" shapeId="0" xr:uid="{00000000-0006-0000-0000-0000FB060000}">
      <text>
        <r>
          <rPr>
            <b/>
            <sz val="9"/>
            <color indexed="81"/>
            <rFont val="Segoe UI"/>
            <family val="2"/>
          </rPr>
          <t>Rahel Schär:</t>
        </r>
        <r>
          <rPr>
            <sz val="9"/>
            <color indexed="81"/>
            <rFont val="Segoe UI"/>
            <family val="2"/>
          </rPr>
          <t xml:space="preserve">
Art. 6.1, and Annex XIX Art. 2:1-3</t>
        </r>
      </text>
    </comment>
    <comment ref="CW135" authorId="1" shapeId="0" xr:uid="{00000000-0006-0000-0000-0000FC060000}">
      <text>
        <r>
          <rPr>
            <b/>
            <sz val="9"/>
            <color indexed="81"/>
            <rFont val="Segoe UI"/>
            <family val="2"/>
          </rPr>
          <t>Rahel Schär:</t>
        </r>
        <r>
          <rPr>
            <sz val="9"/>
            <color indexed="81"/>
            <rFont val="Segoe UI"/>
            <family val="2"/>
          </rPr>
          <t xml:space="preserve">
Art. 6.1, and Annex XIX Art. 2:1(a)</t>
        </r>
      </text>
    </comment>
    <comment ref="CX135" authorId="1" shapeId="0" xr:uid="{00000000-0006-0000-0000-0000FD060000}">
      <text>
        <r>
          <rPr>
            <b/>
            <sz val="9"/>
            <color indexed="81"/>
            <rFont val="Segoe UI"/>
            <family val="2"/>
          </rPr>
          <t>Rahel Schär:</t>
        </r>
        <r>
          <rPr>
            <sz val="9"/>
            <color indexed="81"/>
            <rFont val="Segoe UI"/>
            <family val="2"/>
          </rPr>
          <t xml:space="preserve">
Annex XIX Art. 2:1-3</t>
        </r>
      </text>
    </comment>
    <comment ref="DC135" authorId="1" shapeId="0" xr:uid="{00000000-0006-0000-0000-0000FE060000}">
      <text>
        <r>
          <rPr>
            <b/>
            <sz val="9"/>
            <color indexed="81"/>
            <rFont val="Segoe UI"/>
            <family val="2"/>
          </rPr>
          <t>Rahel Schär:</t>
        </r>
        <r>
          <rPr>
            <sz val="9"/>
            <color indexed="81"/>
            <rFont val="Segoe UI"/>
            <family val="2"/>
          </rPr>
          <t xml:space="preserve">
Art. 6.1, and Annex XIX Art. 1</t>
        </r>
      </text>
    </comment>
    <comment ref="DR135" authorId="0" shapeId="0" xr:uid="{00000000-0006-0000-0000-0000FF060000}">
      <text>
        <r>
          <rPr>
            <b/>
            <sz val="9"/>
            <color indexed="81"/>
            <rFont val="Tahoma"/>
            <family val="2"/>
          </rPr>
          <t>Polanco Rodrigo:</t>
        </r>
        <r>
          <rPr>
            <sz val="9"/>
            <color indexed="81"/>
            <rFont val="Tahoma"/>
            <family val="2"/>
          </rPr>
          <t xml:space="preserve">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CU136" authorId="1" shapeId="0" xr:uid="{00000000-0006-0000-0000-000000070000}">
      <text>
        <r>
          <rPr>
            <b/>
            <sz val="9"/>
            <color indexed="81"/>
            <rFont val="Segoe UI"/>
            <family val="2"/>
          </rPr>
          <t>Rahel Schär:</t>
        </r>
        <r>
          <rPr>
            <sz val="9"/>
            <color indexed="81"/>
            <rFont val="Segoe UI"/>
            <family val="2"/>
          </rPr>
          <t xml:space="preserve">
Art. 11.3:1(h) and (i)</t>
        </r>
      </text>
    </comment>
    <comment ref="CV136" authorId="1" shapeId="0" xr:uid="{00000000-0006-0000-0000-000001070000}">
      <text>
        <r>
          <rPr>
            <b/>
            <sz val="9"/>
            <color indexed="81"/>
            <rFont val="Segoe UI"/>
            <family val="2"/>
          </rPr>
          <t>Rahel Schär:</t>
        </r>
        <r>
          <rPr>
            <sz val="9"/>
            <color indexed="81"/>
            <rFont val="Segoe UI"/>
            <family val="2"/>
          </rPr>
          <t xml:space="preserve">
Art. 11.3</t>
        </r>
      </text>
    </comment>
    <comment ref="CW136" authorId="1" shapeId="0" xr:uid="{00000000-0006-0000-0000-000002070000}">
      <text>
        <r>
          <rPr>
            <b/>
            <sz val="9"/>
            <color indexed="81"/>
            <rFont val="Segoe UI"/>
            <family val="2"/>
          </rPr>
          <t>Rahel Schär:</t>
        </r>
        <r>
          <rPr>
            <sz val="9"/>
            <color indexed="81"/>
            <rFont val="Segoe UI"/>
            <family val="2"/>
          </rPr>
          <t xml:space="preserve">
Art. 11.3:1(a)</t>
        </r>
      </text>
    </comment>
    <comment ref="CX136" authorId="1" shapeId="0" xr:uid="{00000000-0006-0000-0000-000003070000}">
      <text>
        <r>
          <rPr>
            <b/>
            <sz val="9"/>
            <color indexed="81"/>
            <rFont val="Segoe UI"/>
            <family val="2"/>
          </rPr>
          <t>Rahel Schär:</t>
        </r>
        <r>
          <rPr>
            <sz val="9"/>
            <color indexed="81"/>
            <rFont val="Segoe UI"/>
            <family val="2"/>
          </rPr>
          <t xml:space="preserve">
Art. 11.6:8-10</t>
        </r>
      </text>
    </comment>
    <comment ref="CY136" authorId="1" shapeId="0" xr:uid="{00000000-0006-0000-0000-000004070000}">
      <text>
        <r>
          <rPr>
            <b/>
            <sz val="9"/>
            <color indexed="81"/>
            <rFont val="Segoe UI"/>
            <family val="2"/>
          </rPr>
          <t>Rahel Schär:</t>
        </r>
        <r>
          <rPr>
            <sz val="9"/>
            <color indexed="81"/>
            <rFont val="Segoe UI"/>
            <family val="2"/>
          </rPr>
          <t xml:space="preserve">
Art. 11.6:4</t>
        </r>
      </text>
    </comment>
    <comment ref="CZ136" authorId="0" shapeId="0" xr:uid="{00000000-0006-0000-0000-000005070000}">
      <text>
        <r>
          <rPr>
            <b/>
            <sz val="9"/>
            <color indexed="81"/>
            <rFont val="Tahoma"/>
            <family val="2"/>
          </rPr>
          <t>Polanco Rodrigo:</t>
        </r>
        <r>
          <rPr>
            <sz val="9"/>
            <color indexed="81"/>
            <rFont val="Tahoma"/>
            <family val="2"/>
          </rPr>
          <t xml:space="preserve">
Art. 11.1.4, generally for IPR</t>
        </r>
      </text>
    </comment>
    <comment ref="DC136" authorId="1" shapeId="0" xr:uid="{00000000-0006-0000-0000-000006070000}">
      <text>
        <r>
          <rPr>
            <b/>
            <sz val="9"/>
            <color indexed="81"/>
            <rFont val="Segoe UI"/>
            <family val="2"/>
          </rPr>
          <t>Rahel Schär:</t>
        </r>
        <r>
          <rPr>
            <sz val="9"/>
            <color indexed="81"/>
            <rFont val="Segoe UI"/>
            <family val="2"/>
          </rPr>
          <t xml:space="preserve">
Art. 11.2; 11.11</t>
        </r>
      </text>
    </comment>
    <comment ref="AC137" authorId="4" shapeId="0" xr:uid="{00000000-0006-0000-0000-000007070000}">
      <text>
        <r>
          <rPr>
            <b/>
            <sz val="10"/>
            <color rgb="FF000000"/>
            <rFont val="Tahoma"/>
            <family val="2"/>
          </rPr>
          <t>Rodrigo Polanco Lazo:</t>
        </r>
        <r>
          <rPr>
            <sz val="10"/>
            <color rgb="FF000000"/>
            <rFont val="Tahoma"/>
            <family val="2"/>
          </rPr>
          <t xml:space="preserve">
</t>
        </r>
        <r>
          <rPr>
            <sz val="10"/>
            <color rgb="FF000000"/>
            <rFont val="Tahoma"/>
            <family val="2"/>
          </rPr>
          <t>Ch. 9, Art. 1c</t>
        </r>
      </text>
    </comment>
    <comment ref="AG137" authorId="0" shapeId="0" xr:uid="{00000000-0006-0000-0000-000008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t>
        </r>
      </text>
    </comment>
    <comment ref="AH137" authorId="0" shapeId="0" xr:uid="{00000000-0006-0000-0000-000009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
Local presence (Chapter 13 (Cross-Border Trade in Services) Article 7</t>
        </r>
      </text>
    </comment>
    <comment ref="AI137" authorId="0" shapeId="0" xr:uid="{00000000-0006-0000-0000-00000A070000}">
      <text>
        <r>
          <rPr>
            <b/>
            <sz val="9"/>
            <color indexed="81"/>
            <rFont val="Tahoma"/>
            <family val="2"/>
          </rPr>
          <t>Polanco Rodrigo:
Chapter 9</t>
        </r>
        <r>
          <rPr>
            <sz val="9"/>
            <color indexed="81"/>
            <rFont val="Tahoma"/>
            <family val="2"/>
          </rPr>
          <t xml:space="preserve">
Art. 2.1.(a)(ii)</t>
        </r>
      </text>
    </comment>
    <comment ref="AK137" authorId="0" shapeId="0" xr:uid="{00000000-0006-0000-0000-00000B070000}">
      <text>
        <r>
          <rPr>
            <b/>
            <sz val="9"/>
            <color indexed="81"/>
            <rFont val="Tahoma"/>
            <family val="2"/>
          </rPr>
          <t>Polanco Rodrigo:</t>
        </r>
        <r>
          <rPr>
            <sz val="9"/>
            <color indexed="81"/>
            <rFont val="Tahoma"/>
            <family val="2"/>
          </rPr>
          <t xml:space="preserve">
Chap. 9
Art. 4</t>
        </r>
      </text>
    </comment>
    <comment ref="AM137" authorId="0" shapeId="0" xr:uid="{00000000-0006-0000-0000-00000C070000}">
      <text>
        <r>
          <rPr>
            <b/>
            <sz val="9"/>
            <color indexed="81"/>
            <rFont val="Tahoma"/>
            <family val="2"/>
          </rPr>
          <t>Polanco Rodrigo:</t>
        </r>
        <r>
          <rPr>
            <sz val="9"/>
            <color indexed="81"/>
            <rFont val="Tahoma"/>
            <family val="2"/>
          </rPr>
          <t xml:space="preserve">
non-application of dispute settlement (Chapt. 9 Art. 6)</t>
        </r>
      </text>
    </comment>
    <comment ref="AS137" authorId="0" shapeId="0" xr:uid="{00000000-0006-0000-0000-00000D070000}">
      <text>
        <r>
          <rPr>
            <b/>
            <sz val="9"/>
            <color rgb="FF000000"/>
            <rFont val="Tahoma"/>
            <family val="2"/>
          </rPr>
          <t>Polanco Rodrigo:</t>
        </r>
        <r>
          <rPr>
            <sz val="9"/>
            <color rgb="FF000000"/>
            <rFont val="Tahoma"/>
            <family val="2"/>
          </rPr>
          <t xml:space="preserve">
</t>
        </r>
        <r>
          <rPr>
            <sz val="9"/>
            <color rgb="FF000000"/>
            <rFont val="Tahoma"/>
            <family val="2"/>
          </rPr>
          <t>Ch. 9, Art. 2.1.b)</t>
        </r>
      </text>
    </comment>
    <comment ref="AU137" authorId="0" shapeId="0" xr:uid="{00000000-0006-0000-0000-00000E070000}">
      <text>
        <r>
          <rPr>
            <b/>
            <sz val="9"/>
            <color indexed="81"/>
            <rFont val="Segoe UI"/>
            <family val="2"/>
          </rPr>
          <t>Polanco Rodrigo:</t>
        </r>
        <r>
          <rPr>
            <sz val="9"/>
            <color indexed="81"/>
            <rFont val="Segoe UI"/>
            <family val="2"/>
          </rPr>
          <t xml:space="preserve">
New Zealand-Taiwan FTA, Ch. 9, Art. 1(a), Art. 2.1©(i)</t>
        </r>
      </text>
    </comment>
    <comment ref="AY137" authorId="0" shapeId="0" xr:uid="{00000000-0006-0000-0000-00000F070000}">
      <text>
        <r>
          <rPr>
            <b/>
            <sz val="9"/>
            <color rgb="FF000000"/>
            <rFont val="Tahoma"/>
            <family val="2"/>
          </rPr>
          <t>Polanco Rodrigo:</t>
        </r>
        <r>
          <rPr>
            <sz val="9"/>
            <color rgb="FF000000"/>
            <rFont val="Tahoma"/>
            <family val="2"/>
          </rPr>
          <t xml:space="preserve">
</t>
        </r>
        <r>
          <rPr>
            <sz val="9"/>
            <color rgb="FF000000"/>
            <rFont val="Tahoma"/>
            <family val="2"/>
          </rPr>
          <t>chapt. 9 Art. 3</t>
        </r>
      </text>
    </comment>
    <comment ref="AZ137" authorId="0" shapeId="0" xr:uid="{00000000-0006-0000-0000-000010070000}">
      <text>
        <r>
          <rPr>
            <b/>
            <sz val="9"/>
            <color rgb="FF000000"/>
            <rFont val="Tahoma"/>
            <family val="2"/>
          </rPr>
          <t>Polanco Rodrigo:</t>
        </r>
        <r>
          <rPr>
            <sz val="9"/>
            <color rgb="FF000000"/>
            <rFont val="Tahoma"/>
            <family val="2"/>
          </rPr>
          <t xml:space="preserve">
</t>
        </r>
        <r>
          <rPr>
            <sz val="9"/>
            <color rgb="FF000000"/>
            <rFont val="Tahoma"/>
            <family val="2"/>
          </rPr>
          <t>chapt. 9 Art. 2:1(c)(ii)</t>
        </r>
      </text>
    </comment>
    <comment ref="BA137" authorId="0" shapeId="0" xr:uid="{00000000-0006-0000-0000-000011070000}">
      <text>
        <r>
          <rPr>
            <b/>
            <sz val="9"/>
            <color rgb="FF000000"/>
            <rFont val="Tahoma"/>
            <family val="2"/>
          </rPr>
          <t>Polanco Rodrigo:</t>
        </r>
        <r>
          <rPr>
            <sz val="9"/>
            <color rgb="FF000000"/>
            <rFont val="Tahoma"/>
            <family val="2"/>
          </rPr>
          <t xml:space="preserve">
</t>
        </r>
        <r>
          <rPr>
            <sz val="9"/>
            <color rgb="FF000000"/>
            <rFont val="Tahoma"/>
            <family val="2"/>
          </rPr>
          <t>Chapter 9 Art. 2.1(a)(iii)</t>
        </r>
      </text>
    </comment>
    <comment ref="BB137" authorId="0" shapeId="0" xr:uid="{00000000-0006-0000-0000-000012070000}">
      <text>
        <r>
          <rPr>
            <b/>
            <sz val="9"/>
            <color rgb="FF000000"/>
            <rFont val="Tahoma"/>
            <family val="2"/>
          </rPr>
          <t>Polanco Rodrigo:</t>
        </r>
        <r>
          <rPr>
            <sz val="9"/>
            <color rgb="FF000000"/>
            <rFont val="Tahoma"/>
            <family val="2"/>
          </rPr>
          <t xml:space="preserve">
</t>
        </r>
        <r>
          <rPr>
            <sz val="9"/>
            <color rgb="FF000000"/>
            <rFont val="Tahoma"/>
            <family val="2"/>
          </rPr>
          <t>Chapt. 9 Art. 2.1(d)(iii)</t>
        </r>
      </text>
    </comment>
    <comment ref="BC137" authorId="0" shapeId="0" xr:uid="{00000000-0006-0000-0000-000013070000}">
      <text>
        <r>
          <rPr>
            <b/>
            <sz val="9"/>
            <color rgb="FF000000"/>
            <rFont val="Tahoma"/>
            <family val="2"/>
          </rPr>
          <t>Polanco Rodrigo:</t>
        </r>
        <r>
          <rPr>
            <sz val="9"/>
            <color rgb="FF000000"/>
            <rFont val="Tahoma"/>
            <family val="2"/>
          </rPr>
          <t xml:space="preserve">
</t>
        </r>
        <r>
          <rPr>
            <sz val="9"/>
            <color rgb="FF000000"/>
            <rFont val="Tahoma"/>
            <family val="2"/>
          </rPr>
          <t>chapt. 9 Art. 2(d)</t>
        </r>
      </text>
    </comment>
    <comment ref="BF137" authorId="4" shapeId="0" xr:uid="{00000000-0006-0000-0000-000014070000}">
      <text>
        <r>
          <rPr>
            <b/>
            <sz val="10"/>
            <color rgb="FF000000"/>
            <rFont val="Tahoma"/>
            <family val="2"/>
          </rPr>
          <t>Rodrigo Polanco Lazo:</t>
        </r>
        <r>
          <rPr>
            <sz val="10"/>
            <color rgb="FF000000"/>
            <rFont val="Tahoma"/>
            <family val="2"/>
          </rPr>
          <t xml:space="preserve">
</t>
        </r>
        <r>
          <rPr>
            <sz val="10"/>
            <color rgb="FF000000"/>
            <rFont val="Tahoma"/>
            <family val="2"/>
          </rPr>
          <t xml:space="preserve">Ch. 9, Art. 2.1(d)(i)
</t>
        </r>
      </text>
    </comment>
    <comment ref="BH137" authorId="4" shapeId="0" xr:uid="{00000000-0006-0000-0000-000015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Q137" authorId="0" shapeId="0" xr:uid="{00000000-0006-0000-0000-000016070000}">
      <text>
        <r>
          <rPr>
            <b/>
            <sz val="9"/>
            <color indexed="81"/>
            <rFont val="Tahoma"/>
            <family val="2"/>
          </rPr>
          <t>Polanco Rodrigo:</t>
        </r>
        <r>
          <rPr>
            <sz val="9"/>
            <color indexed="81"/>
            <rFont val="Tahoma"/>
            <family val="2"/>
          </rPr>
          <t xml:space="preserve">
chapt. 9 Art.2(d)(ii)</t>
        </r>
      </text>
    </comment>
    <comment ref="BR137" authorId="0" shapeId="0" xr:uid="{00000000-0006-0000-0000-000017070000}">
      <text>
        <r>
          <rPr>
            <b/>
            <sz val="9"/>
            <color indexed="81"/>
            <rFont val="Tahoma"/>
            <family val="2"/>
          </rPr>
          <t>Polanco Rodrigo:</t>
        </r>
        <r>
          <rPr>
            <sz val="9"/>
            <color indexed="81"/>
            <rFont val="Tahoma"/>
            <family val="2"/>
          </rPr>
          <t xml:space="preserve">
Chapt. 9 Art. 5, consultation</t>
        </r>
      </text>
    </comment>
    <comment ref="BW137" authorId="4" shapeId="0" xr:uid="{00000000-0006-0000-0000-000018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Y137" authorId="4" shapeId="0" xr:uid="{00000000-0006-0000-0000-00001907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 </t>
        </r>
        <r>
          <rPr>
            <sz val="10"/>
            <color rgb="FF000000"/>
            <rFont val="Calibri"/>
            <family val="2"/>
            <scheme val="minor"/>
          </rPr>
          <t xml:space="preserve">
</t>
        </r>
        <r>
          <rPr>
            <sz val="10.5"/>
            <color rgb="FF000000"/>
            <rFont val="Calibri"/>
            <family val="2"/>
            <scheme val="minor"/>
          </rPr>
          <t>CHAPTER 24</t>
        </r>
        <r>
          <rPr>
            <sz val="5"/>
            <color rgb="FF000000"/>
            <rFont val="Calibri"/>
            <family val="2"/>
            <scheme val="minor"/>
          </rPr>
          <t xml:space="preserve">
</t>
        </r>
        <r>
          <rPr>
            <sz val="10.5"/>
            <color rgb="FF000000"/>
            <rFont val="Calibri"/>
            <family val="2"/>
            <scheme val="minor"/>
          </rPr>
          <t>GENERAL EXCEPTIONS</t>
        </r>
        <r>
          <rPr>
            <sz val="5"/>
            <color rgb="FF000000"/>
            <rFont val="Calibri"/>
            <family val="2"/>
            <scheme val="minor"/>
          </rPr>
          <t xml:space="preserve">
</t>
        </r>
        <r>
          <rPr>
            <b/>
            <sz val="10"/>
            <color rgb="FF000000"/>
            <rFont val="Calibri"/>
            <family val="2"/>
            <scheme val="minor"/>
          </rPr>
          <t>Security Exceptions </t>
        </r>
        <r>
          <rPr>
            <sz val="10"/>
            <color rgb="FF000000"/>
            <rFont val="Calibri"/>
            <family val="2"/>
            <scheme val="minor"/>
          </rPr>
          <t xml:space="preserve">
</t>
        </r>
        <r>
          <rPr>
            <sz val="10"/>
            <color rgb="FF000000"/>
            <rFont val="Calibri"/>
            <family val="2"/>
            <scheme val="minor"/>
          </rPr>
          <t xml:space="preserve">For the purposes of this Agreement, Article XXI of GATT 1994 and its interpretative notes and Article XIV bis of GATS are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CW137" authorId="1" shapeId="0" xr:uid="{00000000-0006-0000-0000-00001A070000}">
      <text>
        <r>
          <rPr>
            <b/>
            <sz val="9"/>
            <color indexed="81"/>
            <rFont val="Segoe UI"/>
            <family val="2"/>
          </rPr>
          <t>Rahel Schär:</t>
        </r>
        <r>
          <rPr>
            <sz val="9"/>
            <color indexed="81"/>
            <rFont val="Segoe UI"/>
            <family val="2"/>
          </rPr>
          <t xml:space="preserve">
Chapt. 10 Art. 3:1-3</t>
        </r>
      </text>
    </comment>
    <comment ref="CY137" authorId="1" shapeId="0" xr:uid="{00000000-0006-0000-0000-00001B070000}">
      <text>
        <r>
          <rPr>
            <b/>
            <sz val="9"/>
            <color indexed="81"/>
            <rFont val="Segoe UI"/>
            <family val="2"/>
          </rPr>
          <t xml:space="preserve">Rahel Schär:
</t>
        </r>
        <r>
          <rPr>
            <sz val="9"/>
            <color indexed="81"/>
            <rFont val="Segoe UI"/>
            <family val="2"/>
          </rPr>
          <t>Chapt. 10, Art. 1(a), for IPRs in general, promote the importance of intellectual property rights in fostering trade in goods and services, innovation, and economic, social and cultural development</t>
        </r>
      </text>
    </comment>
    <comment ref="CZ137" authorId="2" shapeId="0" xr:uid="{00000000-0006-0000-0000-00001C070000}">
      <text>
        <r>
          <rPr>
            <b/>
            <sz val="9"/>
            <color indexed="81"/>
            <rFont val="Segoe UI"/>
            <family val="2"/>
          </rPr>
          <t>Schär Rahel:</t>
        </r>
        <r>
          <rPr>
            <sz val="9"/>
            <color indexed="81"/>
            <rFont val="Segoe UI"/>
            <family val="2"/>
          </rPr>
          <t xml:space="preserve">
Chapt. 10 Art. 1(c)</t>
        </r>
      </text>
    </comment>
    <comment ref="DA137" authorId="1" shapeId="0" xr:uid="{00000000-0006-0000-0000-00001D070000}">
      <text>
        <r>
          <rPr>
            <b/>
            <sz val="9"/>
            <color indexed="81"/>
            <rFont val="Segoe UI"/>
            <family val="2"/>
          </rPr>
          <t>Rahel Schär:</t>
        </r>
        <r>
          <rPr>
            <sz val="9"/>
            <color indexed="81"/>
            <rFont val="Segoe UI"/>
            <family val="2"/>
          </rPr>
          <t xml:space="preserve">
Chapt. 10 Art. 3:4(b)</t>
        </r>
      </text>
    </comment>
    <comment ref="DR137" authorId="0" shapeId="0" xr:uid="{00000000-0006-0000-0000-00001E070000}">
      <text>
        <r>
          <rPr>
            <b/>
            <sz val="9"/>
            <color indexed="81"/>
            <rFont val="Tahoma"/>
            <family val="2"/>
          </rPr>
          <t>Polanco Rodrigo:
Chapter 11</t>
        </r>
        <r>
          <rPr>
            <sz val="9"/>
            <color indexed="81"/>
            <rFont val="Tahoma"/>
            <family val="2"/>
          </rPr>
          <t xml:space="preserve">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t>
        </r>
      </text>
    </comment>
    <comment ref="DT137" authorId="0" shapeId="0" xr:uid="{00000000-0006-0000-0000-00001F070000}">
      <text>
        <r>
          <rPr>
            <b/>
            <sz val="9"/>
            <color indexed="81"/>
            <rFont val="Tahoma"/>
            <family val="2"/>
          </rPr>
          <t>Polanco Rodrigo:</t>
        </r>
        <r>
          <rPr>
            <sz val="9"/>
            <color indexed="81"/>
            <rFont val="Tahoma"/>
            <family val="2"/>
          </rPr>
          <t xml:space="preserve">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t>
        </r>
      </text>
    </comment>
    <comment ref="AC138" authorId="0" shapeId="0" xr:uid="{00000000-0006-0000-0000-000020070000}">
      <text>
        <r>
          <rPr>
            <b/>
            <sz val="9"/>
            <color indexed="81"/>
            <rFont val="Tahoma"/>
            <family val="2"/>
          </rPr>
          <t>Polanco Rodrigo:</t>
        </r>
        <r>
          <rPr>
            <sz val="9"/>
            <color indexed="81"/>
            <rFont val="Tahoma"/>
            <family val="2"/>
          </rPr>
          <t xml:space="preserve">
Art. 19.2.3</t>
        </r>
      </text>
    </comment>
    <comment ref="AD138" authorId="0" shapeId="0" xr:uid="{00000000-0006-0000-0000-000021070000}">
      <text>
        <r>
          <rPr>
            <b/>
            <sz val="9"/>
            <color indexed="81"/>
            <rFont val="Tahoma"/>
            <family val="2"/>
          </rPr>
          <t>Polanco Rodrigo:</t>
        </r>
        <r>
          <rPr>
            <sz val="9"/>
            <color indexed="81"/>
            <rFont val="Tahoma"/>
            <family val="2"/>
          </rPr>
          <t xml:space="preserve">
Arts. 19.8</t>
        </r>
      </text>
    </comment>
    <comment ref="AE138" authorId="0" shapeId="0" xr:uid="{00000000-0006-0000-0000-000022070000}">
      <text>
        <r>
          <rPr>
            <b/>
            <sz val="9"/>
            <color indexed="81"/>
            <rFont val="Tahoma"/>
            <family val="2"/>
          </rPr>
          <t>Polanco Rodrigo:</t>
        </r>
        <r>
          <rPr>
            <sz val="9"/>
            <color indexed="81"/>
            <rFont val="Tahoma"/>
            <family val="2"/>
          </rPr>
          <t xml:space="preserve">
Art. 19.1. (applicability of trade in goods, services, investment. Public procurement, financial services and telecommunications chapters)</t>
        </r>
      </text>
    </comment>
    <comment ref="AG138" authorId="0" shapeId="0" xr:uid="{00000000-0006-0000-0000-000023070000}">
      <text>
        <r>
          <rPr>
            <b/>
            <sz val="9"/>
            <color indexed="81"/>
            <rFont val="Tahoma"/>
            <family val="2"/>
          </rPr>
          <t>Polanco Rodrigo:</t>
        </r>
        <r>
          <rPr>
            <sz val="9"/>
            <color indexed="81"/>
            <rFont val="Tahoma"/>
            <family val="2"/>
          </rPr>
          <t xml:space="preserve">
Art. 15.2 National Treatment
Art. 15.4 Market Access</t>
        </r>
      </text>
    </comment>
    <comment ref="AH138" authorId="0" shapeId="0" xr:uid="{00000000-0006-0000-0000-000024070000}">
      <text>
        <r>
          <rPr>
            <b/>
            <sz val="9"/>
            <color indexed="81"/>
            <rFont val="Tahoma"/>
            <family val="2"/>
          </rPr>
          <t>Polanco Rodrigo:</t>
        </r>
        <r>
          <rPr>
            <sz val="9"/>
            <color indexed="81"/>
            <rFont val="Tahoma"/>
            <family val="2"/>
          </rPr>
          <t xml:space="preserve">
National Treatment (Art. 16.2)
Right to Establishment (Art. 16.4)
New Financial Services (Art. 16.6)</t>
        </r>
      </text>
    </comment>
    <comment ref="AI138" authorId="0" shapeId="0" xr:uid="{00000000-0006-0000-0000-000025070000}">
      <text>
        <r>
          <rPr>
            <b/>
            <sz val="9"/>
            <color indexed="81"/>
            <rFont val="Tahoma"/>
            <family val="2"/>
          </rPr>
          <t>Polanco Rodrigo:</t>
        </r>
        <r>
          <rPr>
            <sz val="9"/>
            <color indexed="81"/>
            <rFont val="Tahoma"/>
            <family val="2"/>
          </rPr>
          <t xml:space="preserve">
Art. 19.2.3</t>
        </r>
      </text>
    </comment>
    <comment ref="AJ138" authorId="0" shapeId="0" xr:uid="{00000000-0006-0000-0000-000026070000}">
      <text>
        <r>
          <rPr>
            <b/>
            <sz val="9"/>
            <color indexed="81"/>
            <rFont val="Tahoma"/>
            <family val="2"/>
          </rPr>
          <t>Polanco Rodrigo:</t>
        </r>
        <r>
          <rPr>
            <sz val="9"/>
            <color indexed="81"/>
            <rFont val="Tahoma"/>
            <family val="2"/>
          </rPr>
          <t xml:space="preserve">
Art. 19.2:1</t>
        </r>
      </text>
    </comment>
    <comment ref="AK138" authorId="0" shapeId="0" xr:uid="{00000000-0006-0000-0000-000027070000}">
      <text>
        <r>
          <rPr>
            <b/>
            <sz val="9"/>
            <color indexed="81"/>
            <rFont val="Tahoma"/>
            <family val="2"/>
          </rPr>
          <t>Polanco Rodrigo:</t>
        </r>
        <r>
          <rPr>
            <sz val="9"/>
            <color indexed="81"/>
            <rFont val="Tahoma"/>
            <family val="2"/>
          </rPr>
          <t xml:space="preserve">
Art. 19.3:1</t>
        </r>
      </text>
    </comment>
    <comment ref="AM138" authorId="0" shapeId="0" xr:uid="{00000000-0006-0000-0000-000028070000}">
      <text>
        <r>
          <rPr>
            <b/>
            <sz val="9"/>
            <color indexed="81"/>
            <rFont val="Tahoma"/>
            <family val="2"/>
          </rPr>
          <t>Polanco Rodrigo:</t>
        </r>
        <r>
          <rPr>
            <sz val="9"/>
            <color indexed="81"/>
            <rFont val="Tahoma"/>
            <family val="2"/>
          </rPr>
          <t xml:space="preserve">
Chapt. 21</t>
        </r>
      </text>
    </comment>
    <comment ref="AS138" authorId="0" shapeId="0" xr:uid="{00000000-0006-0000-0000-000029070000}">
      <text>
        <r>
          <rPr>
            <b/>
            <sz val="9"/>
            <color rgb="FF000000"/>
            <rFont val="Tahoma"/>
            <family val="2"/>
          </rPr>
          <t>Polanco Rodrigo:</t>
        </r>
        <r>
          <rPr>
            <sz val="9"/>
            <color rgb="FF000000"/>
            <rFont val="Tahoma"/>
            <family val="2"/>
          </rPr>
          <t xml:space="preserve">
</t>
        </r>
        <r>
          <rPr>
            <sz val="9"/>
            <color rgb="FF000000"/>
            <rFont val="Tahoma"/>
            <family val="2"/>
          </rPr>
          <t>Art. 19.7.2</t>
        </r>
      </text>
    </comment>
    <comment ref="AU138" authorId="0" shapeId="0" xr:uid="{00000000-0006-0000-0000-00002A070000}">
      <text>
        <r>
          <rPr>
            <b/>
            <sz val="9"/>
            <color indexed="81"/>
            <rFont val="Segoe UI"/>
            <family val="2"/>
          </rPr>
          <t>Polanco Rodrigo:</t>
        </r>
        <r>
          <rPr>
            <sz val="9"/>
            <color indexed="81"/>
            <rFont val="Segoe UI"/>
            <family val="2"/>
          </rPr>
          <t xml:space="preserve">
Art. 19.2.2.</t>
        </r>
      </text>
    </comment>
    <comment ref="AV138" authorId="0" shapeId="0" xr:uid="{00000000-0006-0000-0000-00002B070000}">
      <text>
        <r>
          <rPr>
            <b/>
            <sz val="9"/>
            <color rgb="FF000000"/>
            <rFont val="Tahoma"/>
            <family val="2"/>
          </rPr>
          <t>Polanco Rodrigo:</t>
        </r>
        <r>
          <rPr>
            <sz val="9"/>
            <color rgb="FF000000"/>
            <rFont val="Tahoma"/>
            <family val="2"/>
          </rPr>
          <t xml:space="preserve">
</t>
        </r>
        <r>
          <rPr>
            <sz val="9"/>
            <color rgb="FF000000"/>
            <rFont val="Tahoma"/>
            <family val="2"/>
          </rPr>
          <t>Art. 19.7.2, cooperation</t>
        </r>
      </text>
    </comment>
    <comment ref="AY138" authorId="0" shapeId="0" xr:uid="{00000000-0006-0000-0000-00002C070000}">
      <text>
        <r>
          <rPr>
            <b/>
            <sz val="9"/>
            <color rgb="FF000000"/>
            <rFont val="Tahoma"/>
            <family val="2"/>
          </rPr>
          <t>Polanco Rodrigo:</t>
        </r>
        <r>
          <rPr>
            <sz val="9"/>
            <color rgb="FF000000"/>
            <rFont val="Tahoma"/>
            <family val="2"/>
          </rPr>
          <t xml:space="preserve">
</t>
        </r>
        <r>
          <rPr>
            <sz val="9"/>
            <color rgb="FF000000"/>
            <rFont val="Tahoma"/>
            <family val="2"/>
          </rPr>
          <t xml:space="preserve">Art. 4.3.18a);
</t>
        </r>
        <r>
          <rPr>
            <sz val="9"/>
            <color rgb="FF000000"/>
            <rFont val="Tahoma"/>
            <family val="2"/>
          </rPr>
          <t>Art. 19.5</t>
        </r>
      </text>
    </comment>
    <comment ref="AZ138" authorId="0" shapeId="0" xr:uid="{00000000-0006-0000-0000-00002D070000}">
      <text>
        <r>
          <rPr>
            <b/>
            <sz val="9"/>
            <color rgb="FF000000"/>
            <rFont val="Tahoma"/>
            <family val="2"/>
          </rPr>
          <t>Polanco Rodrigo:</t>
        </r>
        <r>
          <rPr>
            <sz val="9"/>
            <color rgb="FF000000"/>
            <rFont val="Tahoma"/>
            <family val="2"/>
          </rPr>
          <t xml:space="preserve">
</t>
        </r>
        <r>
          <rPr>
            <sz val="9"/>
            <color rgb="FF000000"/>
            <rFont val="Tahoma"/>
            <family val="2"/>
          </rPr>
          <t>Art. 19.7:1(a), cooperation</t>
        </r>
      </text>
    </comment>
    <comment ref="BA138" authorId="0" shapeId="0" xr:uid="{00000000-0006-0000-0000-00002E070000}">
      <text>
        <r>
          <rPr>
            <b/>
            <sz val="9"/>
            <color indexed="81"/>
            <rFont val="Tahoma"/>
            <family val="2"/>
          </rPr>
          <t>Polanco Rodrigo:</t>
        </r>
        <r>
          <rPr>
            <sz val="9"/>
            <color indexed="81"/>
            <rFont val="Tahoma"/>
            <family val="2"/>
          </rPr>
          <t xml:space="preserve">
Art. 19.7.3, cooperation</t>
        </r>
      </text>
    </comment>
    <comment ref="BC138" authorId="0" shapeId="0" xr:uid="{00000000-0006-0000-0000-00002F070000}">
      <text>
        <r>
          <rPr>
            <b/>
            <sz val="9"/>
            <color indexed="81"/>
            <rFont val="Tahoma"/>
            <family val="2"/>
          </rPr>
          <t>Polanco Rodrigo:</t>
        </r>
        <r>
          <rPr>
            <sz val="9"/>
            <color indexed="81"/>
            <rFont val="Tahoma"/>
            <family val="2"/>
          </rPr>
          <t xml:space="preserve">
Art. 19.4, Art. 19.7:1(f), cooperation</t>
        </r>
      </text>
    </comment>
    <comment ref="BD138" authorId="4" shapeId="0" xr:uid="{00000000-0006-0000-0000-000030070000}">
      <text>
        <r>
          <rPr>
            <b/>
            <sz val="10"/>
            <color rgb="FF000000"/>
            <rFont val="Tahoma"/>
            <family val="2"/>
          </rPr>
          <t>Rodrigo Polanco Lazo:</t>
        </r>
        <r>
          <rPr>
            <sz val="10"/>
            <color rgb="FF000000"/>
            <rFont val="Tahoma"/>
            <family val="2"/>
          </rPr>
          <t xml:space="preserve">
</t>
        </r>
        <r>
          <rPr>
            <sz val="10"/>
            <color rgb="FF000000"/>
            <rFont val="Tahoma"/>
            <family val="2"/>
          </rPr>
          <t>Art. 19.7.1(b), cooperation</t>
        </r>
      </text>
    </comment>
    <comment ref="BF138" authorId="4" shapeId="0" xr:uid="{00000000-0006-0000-0000-000031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G138" authorId="4" shapeId="0" xr:uid="{00000000-0006-0000-0000-000032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Q138" authorId="0" shapeId="0" xr:uid="{00000000-0006-0000-0000-000033070000}">
      <text>
        <r>
          <rPr>
            <b/>
            <sz val="9"/>
            <color indexed="81"/>
            <rFont val="Tahoma"/>
            <family val="2"/>
          </rPr>
          <t>Polanco Rodrigo:</t>
        </r>
        <r>
          <rPr>
            <sz val="9"/>
            <color indexed="81"/>
            <rFont val="Tahoma"/>
            <family val="2"/>
          </rPr>
          <t xml:space="preserve">
Art. 19.7:1(d), cooperation</t>
        </r>
      </text>
    </comment>
    <comment ref="BR138" authorId="0" shapeId="0" xr:uid="{00000000-0006-0000-0000-000034070000}">
      <text>
        <r>
          <rPr>
            <b/>
            <sz val="9"/>
            <color indexed="81"/>
            <rFont val="Segoe UI"/>
            <family val="2"/>
          </rPr>
          <t>Polanco Rodrigo:</t>
        </r>
        <r>
          <rPr>
            <sz val="9"/>
            <color indexed="81"/>
            <rFont val="Segoe UI"/>
            <family val="2"/>
          </rPr>
          <t xml:space="preserve">
Art. 19.7</t>
        </r>
      </text>
    </comment>
    <comment ref="BS138" authorId="0" shapeId="0" xr:uid="{00000000-0006-0000-0000-000035070000}">
      <text>
        <r>
          <rPr>
            <b/>
            <sz val="9"/>
            <color indexed="81"/>
            <rFont val="Tahoma"/>
            <family val="2"/>
          </rPr>
          <t>Polanco Rodrigo:</t>
        </r>
        <r>
          <rPr>
            <sz val="9"/>
            <color indexed="81"/>
            <rFont val="Tahoma"/>
            <family val="2"/>
          </rPr>
          <t xml:space="preserve">
Art. 19.7:1 (e ), cooperation</t>
        </r>
      </text>
    </comment>
    <comment ref="BW138" authorId="0" shapeId="0" xr:uid="{00000000-0006-0000-0000-000036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BY138" authorId="4" shapeId="0" xr:uid="{00000000-0006-0000-0000-000037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24.2: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 xml:space="preserve">(b) prevent a Party from adopting measures it deems necessary to protect its essential security interests in relation to:
</t>
        </r>
        <r>
          <rPr>
            <sz val="10"/>
            <color rgb="FF000000"/>
            <rFont val="Tahoma"/>
            <family val="2"/>
          </rPr>
          <t xml:space="preserve">(i) fissile materials or those that are used for their manufacture;
</t>
        </r>
        <r>
          <rPr>
            <sz val="10"/>
            <color rgb="FF000000"/>
            <rFont val="Tahoma"/>
            <family val="2"/>
          </rPr>
          <t xml:space="preserve">(ii) to the trafficking of weapons, ammunition and war material, and to all trade in other articles and material destined directly or indirectly to ensure the supply of the armed forces;
</t>
        </r>
        <r>
          <rPr>
            <sz val="10"/>
            <color rgb="FF000000"/>
            <rFont val="Tahoma"/>
            <family val="2"/>
          </rPr>
          <t xml:space="preserve">(iii) to those applied in times of war or in case of severe tension
</t>
        </r>
        <r>
          <rPr>
            <sz val="10"/>
            <color rgb="FF000000"/>
            <rFont val="Tahoma"/>
            <family val="2"/>
          </rPr>
          <t xml:space="preserve">international; or
</t>
        </r>
        <r>
          <rPr>
            <sz val="10"/>
            <color rgb="FF000000"/>
            <rFont val="Tahoma"/>
            <family val="2"/>
          </rPr>
          <t>(c) prevent a Party from adopting measures in compliance with its obligations in accordance with the Charter of the United Nations for the maintenance of international peace and security.</t>
        </r>
      </text>
    </comment>
    <comment ref="BZ138" authorId="0" shapeId="0" xr:uid="{00000000-0006-0000-0000-000038070000}">
      <text>
        <r>
          <rPr>
            <b/>
            <sz val="9"/>
            <color indexed="81"/>
            <rFont val="Tahoma"/>
            <family val="2"/>
          </rPr>
          <t>Polanco Rodrigo:</t>
        </r>
        <r>
          <rPr>
            <sz val="9"/>
            <color indexed="81"/>
            <rFont val="Tahoma"/>
            <family val="2"/>
          </rPr>
          <t xml:space="preserve">
Art. 19.3.2 (parties can impose taxes on digital products in a manner that is consistent with the treaty)</t>
        </r>
      </text>
    </comment>
    <comment ref="CB138" authorId="0" shapeId="0" xr:uid="{00000000-0006-0000-0000-000039070000}">
      <text>
        <r>
          <rPr>
            <b/>
            <sz val="9"/>
            <color rgb="FF000000"/>
            <rFont val="Tahoma"/>
            <family val="2"/>
          </rPr>
          <t>Polanco Rodrigo:</t>
        </r>
        <r>
          <rPr>
            <sz val="9"/>
            <color rgb="FF000000"/>
            <rFont val="Tahoma"/>
            <family val="2"/>
          </rPr>
          <t xml:space="preserve">
</t>
        </r>
        <r>
          <rPr>
            <sz val="9"/>
            <color rgb="FF000000"/>
            <rFont val="Tahoma"/>
            <family val="2"/>
          </rPr>
          <t>Art. 19.1.1. (applicability of NCMs of trade in goods, services, investment. Public procurement, financial services and telecommunications chapters)</t>
        </r>
      </text>
    </comment>
    <comment ref="CL138" authorId="0" shapeId="0" xr:uid="{00000000-0006-0000-0000-00003A070000}">
      <text>
        <r>
          <rPr>
            <b/>
            <sz val="9"/>
            <color indexed="81"/>
            <rFont val="Tahoma"/>
            <family val="2"/>
          </rPr>
          <t>Polanco Rodrigo:</t>
        </r>
        <r>
          <rPr>
            <sz val="9"/>
            <color indexed="81"/>
            <rFont val="Tahoma"/>
            <family val="2"/>
          </rPr>
          <t xml:space="preserve">
Art. 16.18</t>
        </r>
      </text>
    </comment>
    <comment ref="CP138" authorId="0" shapeId="0" xr:uid="{00000000-0006-0000-0000-00003B070000}">
      <text>
        <r>
          <rPr>
            <b/>
            <sz val="9"/>
            <color indexed="81"/>
            <rFont val="Tahoma"/>
            <family val="2"/>
          </rPr>
          <t>Polanco Rodrigo:</t>
        </r>
        <r>
          <rPr>
            <sz val="9"/>
            <color indexed="81"/>
            <rFont val="Tahoma"/>
            <family val="2"/>
          </rPr>
          <t xml:space="preserve">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t>
        </r>
      </text>
    </comment>
    <comment ref="CS138" authorId="0" shapeId="0" xr:uid="{00000000-0006-0000-0000-00003C070000}">
      <text>
        <r>
          <rPr>
            <b/>
            <sz val="9"/>
            <color indexed="81"/>
            <rFont val="Tahoma"/>
            <family val="2"/>
          </rPr>
          <t>Polanco Rodrigo:</t>
        </r>
        <r>
          <rPr>
            <sz val="9"/>
            <color indexed="81"/>
            <rFont val="Tahoma"/>
            <family val="2"/>
          </rPr>
          <t xml:space="preserve">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r>
      </text>
    </comment>
    <comment ref="CU138" authorId="1" shapeId="0" xr:uid="{00000000-0006-0000-0000-00003D070000}">
      <text>
        <r>
          <rPr>
            <b/>
            <sz val="9"/>
            <color indexed="81"/>
            <rFont val="Segoe UI"/>
            <family val="2"/>
          </rPr>
          <t>Rahel Schär:</t>
        </r>
        <r>
          <rPr>
            <sz val="9"/>
            <color indexed="81"/>
            <rFont val="Segoe UI"/>
            <family val="2"/>
          </rPr>
          <t xml:space="preserve">
Art. 8.6:2</t>
        </r>
      </text>
    </comment>
    <comment ref="CV138" authorId="1" shapeId="0" xr:uid="{00000000-0006-0000-0000-00003E070000}">
      <text>
        <r>
          <rPr>
            <b/>
            <sz val="9"/>
            <color indexed="81"/>
            <rFont val="Segoe UI"/>
            <family val="2"/>
          </rPr>
          <t>Rahel Schär:</t>
        </r>
        <r>
          <rPr>
            <sz val="9"/>
            <color indexed="81"/>
            <rFont val="Segoe UI"/>
            <family val="2"/>
          </rPr>
          <t xml:space="preserve">
for Copyright and Related Rights: 8.6:2</t>
        </r>
      </text>
    </comment>
    <comment ref="CW138" authorId="1" shapeId="0" xr:uid="{00000000-0006-0000-0000-00003F070000}">
      <text>
        <r>
          <rPr>
            <b/>
            <sz val="9"/>
            <color indexed="81"/>
            <rFont val="Segoe UI"/>
            <family val="2"/>
          </rPr>
          <t>Rahel Schär:</t>
        </r>
        <r>
          <rPr>
            <sz val="9"/>
            <color indexed="81"/>
            <rFont val="Segoe UI"/>
            <family val="2"/>
          </rPr>
          <t xml:space="preserve">
Art. 8.1</t>
        </r>
      </text>
    </comment>
    <comment ref="CZ138" authorId="0" shapeId="0" xr:uid="{00000000-0006-0000-0000-000040070000}">
      <text>
        <r>
          <rPr>
            <b/>
            <sz val="9"/>
            <color indexed="81"/>
            <rFont val="Tahoma"/>
            <family val="2"/>
          </rPr>
          <t>Polanco Rodrigo:</t>
        </r>
        <r>
          <rPr>
            <sz val="9"/>
            <color indexed="81"/>
            <rFont val="Tahoma"/>
            <family val="2"/>
          </rPr>
          <t xml:space="preserve">
Art. 8.2.1</t>
        </r>
      </text>
    </comment>
    <comment ref="DG138" authorId="1" shapeId="0" xr:uid="{00000000-0006-0000-0000-000041070000}">
      <text>
        <r>
          <rPr>
            <b/>
            <sz val="9"/>
            <color indexed="81"/>
            <rFont val="Segoe UI"/>
            <family val="2"/>
          </rPr>
          <t>Rahel Schär:</t>
        </r>
        <r>
          <rPr>
            <sz val="9"/>
            <color indexed="81"/>
            <rFont val="Segoe UI"/>
            <family val="2"/>
          </rPr>
          <t xml:space="preserve">
Art. 19.7:1(c), under cooperation in e-commerce chapter</t>
        </r>
      </text>
    </comment>
    <comment ref="DR138" authorId="0" shapeId="0" xr:uid="{00000000-0006-0000-0000-000042070000}">
      <text>
        <r>
          <rPr>
            <b/>
            <sz val="9"/>
            <color indexed="81"/>
            <rFont val="Tahoma"/>
            <family val="2"/>
          </rPr>
          <t>Polanco Rodrigo:</t>
        </r>
        <r>
          <rPr>
            <sz val="9"/>
            <color indexed="81"/>
            <rFont val="Tahoma"/>
            <family val="2"/>
          </rPr>
          <t xml:space="preserve">
Ch. 12 consider the use of digital means for procurement.
Art. 12.15.2b
Cooperation in use of electronic means 
Art. 12.18 Use of Information Technology
Art. 12.19 Electronic Auctions</t>
        </r>
      </text>
    </comment>
    <comment ref="DT138" authorId="0" shapeId="0" xr:uid="{00000000-0006-0000-0000-000043070000}">
      <text>
        <r>
          <rPr>
            <b/>
            <sz val="9"/>
            <color indexed="81"/>
            <rFont val="Tahoma"/>
            <family val="2"/>
          </rPr>
          <t>Polanco Rodrigo:</t>
        </r>
        <r>
          <rPr>
            <sz val="9"/>
            <color indexed="81"/>
            <rFont val="Tahoma"/>
            <family val="2"/>
          </rPr>
          <t xml:space="preserve">
Art. 4.3 Automation
</t>
        </r>
      </text>
    </comment>
    <comment ref="DU138" authorId="0" shapeId="0" xr:uid="{00000000-0006-0000-0000-000044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AE139" authorId="0" shapeId="0" xr:uid="{00000000-0006-0000-0000-000045070000}">
      <text>
        <r>
          <rPr>
            <b/>
            <sz val="9"/>
            <color indexed="81"/>
            <rFont val="Tahoma"/>
            <family val="2"/>
          </rPr>
          <t>Polanco Rodrigo:</t>
        </r>
        <r>
          <rPr>
            <sz val="9"/>
            <color indexed="81"/>
            <rFont val="Tahoma"/>
            <family val="2"/>
          </rPr>
          <t xml:space="preserve">
ANNEX-B
ELECTRONIC COMMERCE Art. 1.3 (trade in services)</t>
        </r>
      </text>
    </comment>
    <comment ref="AF139" authorId="0" shapeId="0" xr:uid="{00000000-0006-0000-0000-000046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G139" authorId="0" shapeId="0" xr:uid="{00000000-0006-0000-0000-000047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H139" authorId="0" shapeId="0" xr:uid="{00000000-0006-0000-0000-000048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K139" authorId="0" shapeId="0" xr:uid="{00000000-0006-0000-0000-000049070000}">
      <text>
        <r>
          <rPr>
            <b/>
            <sz val="9"/>
            <color indexed="81"/>
            <rFont val="Tahoma"/>
            <family val="2"/>
          </rPr>
          <t>Polanco Rodrigo:</t>
        </r>
        <r>
          <rPr>
            <sz val="9"/>
            <color indexed="81"/>
            <rFont val="Tahoma"/>
            <family val="2"/>
          </rPr>
          <t xml:space="preserve">
Annex-B, Art. 1:3</t>
        </r>
      </text>
    </comment>
    <comment ref="AS139" authorId="0" shapeId="0" xr:uid="{00000000-0006-0000-0000-00004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B
</t>
        </r>
        <r>
          <rPr>
            <sz val="9"/>
            <color rgb="FF000000"/>
            <rFont val="Tahoma"/>
            <family val="2"/>
          </rPr>
          <t>Art. 2.2</t>
        </r>
      </text>
    </comment>
    <comment ref="AY139" authorId="0" shapeId="0" xr:uid="{00000000-0006-0000-0000-00004B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4.6
</t>
        </r>
        <r>
          <rPr>
            <sz val="9"/>
            <color rgb="FF000000"/>
            <rFont val="Tahoma"/>
            <family val="2"/>
          </rPr>
          <t>Annex-B, Art. 2:1(f), Annex-B, Art. 4</t>
        </r>
      </text>
    </comment>
    <comment ref="AZ139" authorId="0" shapeId="0" xr:uid="{00000000-0006-0000-0000-00004C070000}">
      <text>
        <r>
          <rPr>
            <b/>
            <sz val="9"/>
            <color rgb="FF000000"/>
            <rFont val="Tahoma"/>
            <family val="2"/>
          </rPr>
          <t>Polanco Rodrigo:</t>
        </r>
        <r>
          <rPr>
            <sz val="9"/>
            <color rgb="FF000000"/>
            <rFont val="Tahoma"/>
            <family val="2"/>
          </rPr>
          <t xml:space="preserve">
</t>
        </r>
        <r>
          <rPr>
            <sz val="9"/>
            <color rgb="FF000000"/>
            <rFont val="Tahoma"/>
            <family val="2"/>
          </rPr>
          <t xml:space="preserve">Annex B
</t>
        </r>
        <r>
          <rPr>
            <sz val="9"/>
            <color rgb="FF000000"/>
            <rFont val="Tahoma"/>
            <family val="2"/>
          </rPr>
          <t>2:1(a)</t>
        </r>
      </text>
    </comment>
    <comment ref="BC139" authorId="0" shapeId="0" xr:uid="{00000000-0006-0000-0000-00004D070000}">
      <text>
        <r>
          <rPr>
            <b/>
            <sz val="9"/>
            <color indexed="81"/>
            <rFont val="Tahoma"/>
            <family val="2"/>
          </rPr>
          <t>Polanco Rodrigo:</t>
        </r>
        <r>
          <rPr>
            <sz val="9"/>
            <color indexed="81"/>
            <rFont val="Tahoma"/>
            <family val="2"/>
          </rPr>
          <t xml:space="preserve">
Annex-B, Art. 2:1(d), Annex-B, Art. 5</t>
        </r>
      </text>
    </comment>
    <comment ref="BD139" authorId="4" shapeId="0" xr:uid="{00000000-0006-0000-0000-00004E070000}">
      <text>
        <r>
          <rPr>
            <b/>
            <sz val="10"/>
            <color rgb="FF000000"/>
            <rFont val="Tahoma"/>
            <family val="2"/>
          </rPr>
          <t>Rodrigo Polanco Lazo:</t>
        </r>
        <r>
          <rPr>
            <sz val="10"/>
            <color rgb="FF000000"/>
            <rFont val="Tahoma"/>
            <family val="2"/>
          </rPr>
          <t xml:space="preserve">
</t>
        </r>
        <r>
          <rPr>
            <sz val="10"/>
            <color rgb="FF000000"/>
            <rFont val="Tahoma"/>
            <family val="2"/>
          </rPr>
          <t>Art. 2.1.e), dialogue</t>
        </r>
      </text>
    </comment>
    <comment ref="BF139" authorId="4" shapeId="0" xr:uid="{00000000-0006-0000-0000-00004F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scheme val="minor"/>
          </rPr>
          <t xml:space="preserve">2. The Parties agree that the administration and development of electronic commerce
</t>
        </r>
        <r>
          <rPr>
            <sz val="10"/>
            <color rgb="FF000000"/>
            <rFont val="Calibri"/>
            <family val="2"/>
            <scheme val="minor"/>
          </rPr>
          <t xml:space="preserve">must be subject to their respective law and compatible with the international standards of data
</t>
        </r>
        <r>
          <rPr>
            <sz val="10"/>
            <color rgb="FF000000"/>
            <rFont val="Calibri"/>
            <family val="2"/>
            <scheme val="minor"/>
          </rPr>
          <t xml:space="preserve">protection, in order to ensure the confidence of users of electronic commerce.
</t>
        </r>
        <r>
          <rPr>
            <sz val="10"/>
            <color rgb="FF000000"/>
            <rFont val="Calibri"/>
            <family val="2"/>
            <scheme val="minor"/>
          </rPr>
          <t xml:space="preserve">
</t>
        </r>
        <r>
          <rPr>
            <sz val="10"/>
            <color rgb="FF000000"/>
            <rFont val="Calibri"/>
            <family val="2"/>
            <scheme val="minor"/>
          </rPr>
          <t xml:space="preserve">ARTICLE 3: PROTECTION
</t>
        </r>
        <r>
          <rPr>
            <sz val="10"/>
            <color rgb="FF000000"/>
            <rFont val="Calibri"/>
            <family val="2"/>
            <scheme val="minor"/>
          </rPr>
          <t xml:space="preserve">OF PERSONAL DATA
</t>
        </r>
        <r>
          <rPr>
            <sz val="10"/>
            <color rgb="FF000000"/>
            <rFont val="Calibri"/>
            <family val="2"/>
            <scheme val="minor"/>
          </rPr>
          <t>1.</t>
        </r>
        <r>
          <rPr>
            <sz val="10"/>
            <color rgb="FF000000"/>
            <rFont val="Calibri"/>
            <family val="2"/>
            <scheme val="minor"/>
          </rPr>
          <t xml:space="preserve"> </t>
        </r>
        <r>
          <rPr>
            <sz val="10"/>
            <color rgb="FF000000"/>
            <rFont val="Calibri"/>
            <family val="2"/>
            <scheme val="minor"/>
          </rPr>
          <t xml:space="preserve">Nothing in this Annex restricts the right of a Party to protect personal data, personal
</t>
        </r>
        <r>
          <rPr>
            <sz val="10"/>
            <color rgb="FF000000"/>
            <rFont val="Calibri"/>
            <family val="2"/>
            <scheme val="minor"/>
          </rPr>
          <t>privacy and the confidentiality of individual records and accounts, and other information</t>
        </r>
        <r>
          <rPr>
            <sz val="10"/>
            <color rgb="FF000000"/>
            <rFont val="Calibri"/>
            <family val="2"/>
            <scheme val="minor"/>
          </rPr>
          <t xml:space="preserve"> </t>
        </r>
        <r>
          <rPr>
            <sz val="10"/>
            <color rgb="FF000000"/>
            <rFont val="Calibri"/>
            <family val="2"/>
            <scheme val="minor"/>
          </rPr>
          <t xml:space="preserve">protected under the law of that Party.
</t>
        </r>
        <r>
          <rPr>
            <sz val="10"/>
            <color rgb="FF000000"/>
            <rFont val="Calibri"/>
            <family val="2"/>
            <scheme val="minor"/>
          </rPr>
          <t>2.</t>
        </r>
        <r>
          <rPr>
            <sz val="10"/>
            <color rgb="FF000000"/>
            <rFont val="Calibri"/>
            <family val="2"/>
            <scheme val="minor"/>
          </rPr>
          <t xml:space="preserve"> </t>
        </r>
        <r>
          <rPr>
            <sz val="10"/>
            <color rgb="FF000000"/>
            <rFont val="Calibri"/>
            <family val="2"/>
            <scheme val="minor"/>
          </rPr>
          <t>Insofar as possible, the Parties shall endeavor, within their respective competences, to</t>
        </r>
        <r>
          <rPr>
            <sz val="10"/>
            <color rgb="FF000000"/>
            <rFont val="Calibri"/>
            <family val="2"/>
            <scheme val="minor"/>
          </rPr>
          <t xml:space="preserve"> </t>
        </r>
        <r>
          <rPr>
            <sz val="10"/>
            <color rgb="FF000000"/>
            <rFont val="Calibri"/>
            <family val="2"/>
            <scheme val="minor"/>
          </rPr>
          <t>develop or maintain, as the case may be, domestic law for the protection of personal data.</t>
        </r>
        <r>
          <rPr>
            <sz val="10"/>
            <color rgb="FF000000"/>
            <rFont val="Calibri"/>
            <family val="2"/>
            <scheme val="minor"/>
          </rPr>
          <t xml:space="preserve">
</t>
        </r>
      </text>
    </comment>
    <comment ref="BG139" authorId="4" shapeId="0" xr:uid="{00000000-0006-0000-0000-000050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rPr>
          <t xml:space="preserve">2. The Parties agree that the administration and development of electronic commerce
</t>
        </r>
        <r>
          <rPr>
            <sz val="10"/>
            <color rgb="FF000000"/>
            <rFont val="Calibri"/>
            <family val="2"/>
          </rPr>
          <t xml:space="preserve">must be subject to their respective law and compatible with the international standards of data
</t>
        </r>
        <r>
          <rPr>
            <sz val="10"/>
            <color rgb="FF000000"/>
            <rFont val="Calibri"/>
            <family val="2"/>
          </rPr>
          <t xml:space="preserve">protection, in order to ensure the confidence of users of electronic commerce.
</t>
        </r>
      </text>
    </comment>
    <comment ref="BH139" authorId="4" shapeId="0" xr:uid="{00000000-0006-0000-0000-000051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Q139" authorId="0" shapeId="0" xr:uid="{00000000-0006-0000-0000-000052070000}">
      <text>
        <r>
          <rPr>
            <b/>
            <sz val="9"/>
            <color indexed="81"/>
            <rFont val="Tahoma"/>
            <family val="2"/>
          </rPr>
          <t>Polanco Rodrigo:</t>
        </r>
        <r>
          <rPr>
            <sz val="9"/>
            <color indexed="81"/>
            <rFont val="Tahoma"/>
            <family val="2"/>
          </rPr>
          <t xml:space="preserve">
Annex-B Art. 2(c) </t>
        </r>
      </text>
    </comment>
    <comment ref="BR139" authorId="0" shapeId="0" xr:uid="{00000000-0006-0000-0000-000053070000}">
      <text>
        <r>
          <rPr>
            <b/>
            <sz val="9"/>
            <color indexed="81"/>
            <rFont val="Segoe UI"/>
            <family val="2"/>
          </rPr>
          <t>Polanco Rodrigo:</t>
        </r>
        <r>
          <rPr>
            <sz val="9"/>
            <color indexed="81"/>
            <rFont val="Segoe UI"/>
            <family val="2"/>
          </rPr>
          <t xml:space="preserve">
Colombia-Israel FTA, Annex B, Art. 2</t>
        </r>
      </text>
    </comment>
    <comment ref="BW139" authorId="4" shapeId="0" xr:uid="{00000000-0006-0000-0000-000054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X139" authorId="0" shapeId="0" xr:uid="{00000000-0006-0000-0000-000055070000}">
      <text>
        <r>
          <rPr>
            <b/>
            <sz val="9"/>
            <color rgb="FF000000"/>
            <rFont val="Tahoma"/>
            <family val="2"/>
          </rPr>
          <t>Polanco Rodrigo:</t>
        </r>
        <r>
          <rPr>
            <sz val="9"/>
            <color rgb="FF000000"/>
            <rFont val="Tahoma"/>
            <family val="2"/>
          </rPr>
          <t xml:space="preserve">
</t>
        </r>
        <r>
          <rPr>
            <sz val="9"/>
            <color rgb="FF000000"/>
            <rFont val="Tahoma"/>
            <family val="2"/>
          </rPr>
          <t>Annex-B, Art.3:1 regarding data protection</t>
        </r>
      </text>
    </comment>
    <comment ref="BY139" authorId="4" shapeId="0" xr:uid="{00000000-0006-0000-0000-000056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14.2: SECURITY EXCEPTIONS
</t>
        </r>
        <r>
          <rPr>
            <sz val="10"/>
            <color rgb="FF000000"/>
            <rFont val="Calibri"/>
            <family val="2"/>
            <scheme val="minor"/>
          </rPr>
          <t>Nothing in this Agreement, including measures affecting re-exports to non-Parties or reimports</t>
        </r>
        <r>
          <rPr>
            <sz val="10"/>
            <color rgb="FF000000"/>
            <rFont val="Calibri"/>
            <family val="2"/>
            <scheme val="minor"/>
          </rPr>
          <t xml:space="preserve"> </t>
        </r>
        <r>
          <rPr>
            <sz val="10"/>
            <color rgb="FF000000"/>
            <rFont val="Calibri"/>
            <family val="2"/>
            <scheme val="minor"/>
          </rPr>
          <t xml:space="preserve">from non-Parties, shall be construed:
</t>
        </r>
        <r>
          <rPr>
            <sz val="10"/>
            <color rgb="FF000000"/>
            <rFont val="Calibri"/>
            <family val="2"/>
            <scheme val="minor"/>
          </rPr>
          <t>(a) to require a Party to furnish or allow access to any information the disclosure</t>
        </r>
        <r>
          <rPr>
            <sz val="10"/>
            <color rgb="FF000000"/>
            <rFont val="Calibri"/>
            <family val="2"/>
            <scheme val="minor"/>
          </rPr>
          <t xml:space="preserve"> </t>
        </r>
        <r>
          <rPr>
            <sz val="10"/>
            <color rgb="FF000000"/>
            <rFont val="Calibri"/>
            <family val="2"/>
            <scheme val="minor"/>
          </rPr>
          <t xml:space="preserve">of which it determines to be contrary to its essential security interests; or
</t>
        </r>
        <r>
          <rPr>
            <sz val="10"/>
            <color rgb="FF000000"/>
            <rFont val="Calibri"/>
            <family val="2"/>
            <scheme val="minor"/>
          </rPr>
          <t>(b) to preclude a Party from applying measures that it considers necessary for the</t>
        </r>
        <r>
          <rPr>
            <sz val="10"/>
            <color rgb="FF000000"/>
            <rFont val="Calibri"/>
            <family val="2"/>
            <scheme val="minor"/>
          </rPr>
          <t xml:space="preserve"> </t>
        </r>
        <r>
          <rPr>
            <sz val="10"/>
            <color rgb="FF000000"/>
            <rFont val="Calibri"/>
            <family val="2"/>
            <scheme val="minor"/>
          </rPr>
          <t>fulfillment of its obligations under the United Nations Charter with respect to</t>
        </r>
        <r>
          <rPr>
            <sz val="10"/>
            <color rgb="FF000000"/>
            <rFont val="Calibri"/>
            <family val="2"/>
            <scheme val="minor"/>
          </rPr>
          <t xml:space="preserve"> </t>
        </r>
        <r>
          <rPr>
            <sz val="10"/>
            <color rgb="FF000000"/>
            <rFont val="Calibri"/>
            <family val="2"/>
            <scheme val="minor"/>
          </rPr>
          <t>the maintenance or restoration of international peace or security, or for the</t>
        </r>
        <r>
          <rPr>
            <sz val="10"/>
            <color rgb="FF000000"/>
            <rFont val="Calibri"/>
            <family val="2"/>
            <scheme val="minor"/>
          </rPr>
          <t xml:space="preserve"> </t>
        </r>
        <r>
          <rPr>
            <sz val="10"/>
            <color rgb="FF000000"/>
            <rFont val="Calibri"/>
            <family val="2"/>
            <scheme val="minor"/>
          </rPr>
          <t>protection of its own essential security interests, or in order to carry out</t>
        </r>
        <r>
          <rPr>
            <sz val="10"/>
            <color rgb="FF000000"/>
            <rFont val="Calibri"/>
            <family val="2"/>
            <scheme val="minor"/>
          </rPr>
          <t xml:space="preserve"> </t>
        </r>
        <r>
          <rPr>
            <sz val="10"/>
            <color rgb="FF000000"/>
            <rFont val="Calibri"/>
            <family val="2"/>
            <scheme val="minor"/>
          </rPr>
          <t>obligations it has accepted for the purpose of maintaining international</t>
        </r>
        <r>
          <rPr>
            <sz val="10"/>
            <color rgb="FF000000"/>
            <rFont val="Calibri"/>
            <family val="2"/>
            <scheme val="minor"/>
          </rPr>
          <t xml:space="preserve"> </t>
        </r>
        <r>
          <rPr>
            <sz val="10"/>
            <color rgb="FF000000"/>
            <rFont val="Calibri"/>
            <family val="2"/>
            <scheme val="minor"/>
          </rPr>
          <t xml:space="preserve">security.
</t>
        </r>
      </text>
    </comment>
    <comment ref="CL139" authorId="0" shapeId="0" xr:uid="{00000000-0006-0000-0000-000057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P139" authorId="0" shapeId="0" xr:uid="{00000000-0006-0000-0000-000058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R139" authorId="0" shapeId="0" xr:uid="{00000000-0006-0000-0000-000059070000}">
      <text>
        <r>
          <rPr>
            <b/>
            <sz val="9"/>
            <color indexed="81"/>
            <rFont val="Tahoma"/>
            <family val="2"/>
          </rPr>
          <t>Polanco Rodrigo:</t>
        </r>
        <r>
          <rPr>
            <sz val="9"/>
            <color indexed="81"/>
            <rFont val="Tahoma"/>
            <family val="2"/>
          </rPr>
          <t xml:space="preserve">
ANNEX 11-A
SECTION 1: COLOMBIA – LIST OF MFN EXEMPTIONS
ANNEX 11-A
SECTION 2: ISRAEL-LIST OF MFN EXEMPTIONS
ANNEX 11-E-47</t>
        </r>
      </text>
    </comment>
    <comment ref="CS139" authorId="0" shapeId="0" xr:uid="{00000000-0006-0000-0000-00005A070000}">
      <text>
        <r>
          <rPr>
            <b/>
            <sz val="9"/>
            <color indexed="81"/>
            <rFont val="Tahoma"/>
            <family val="2"/>
          </rPr>
          <t>Polanco Rodrigo:</t>
        </r>
        <r>
          <rPr>
            <sz val="9"/>
            <color indexed="81"/>
            <rFont val="Tahoma"/>
            <family val="2"/>
          </rPr>
          <t xml:space="preserve">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t>
        </r>
      </text>
    </comment>
    <comment ref="DG139" authorId="1" shapeId="0" xr:uid="{00000000-0006-0000-0000-00005B070000}">
      <text>
        <r>
          <rPr>
            <b/>
            <sz val="9"/>
            <color indexed="81"/>
            <rFont val="Segoe UI"/>
            <family val="2"/>
          </rPr>
          <t>Rahel Schär:</t>
        </r>
        <r>
          <rPr>
            <sz val="9"/>
            <color indexed="81"/>
            <rFont val="Segoe UI"/>
            <family val="2"/>
          </rPr>
          <t xml:space="preserve">
Annex B, Art. 2:1(b), under cooperation in the e-commerce chapter</t>
        </r>
      </text>
    </comment>
    <comment ref="DR139" authorId="0" shapeId="0" xr:uid="{00000000-0006-0000-0000-00005C070000}">
      <text>
        <r>
          <rPr>
            <b/>
            <sz val="9"/>
            <color indexed="81"/>
            <rFont val="Tahoma"/>
            <family val="2"/>
          </rPr>
          <t>Polanco Rodrigo:</t>
        </r>
        <r>
          <rPr>
            <sz val="9"/>
            <color indexed="81"/>
            <rFont val="Tahoma"/>
            <family val="2"/>
          </rPr>
          <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t>
        </r>
      </text>
    </comment>
    <comment ref="DT139" authorId="0" shapeId="0" xr:uid="{00000000-0006-0000-0000-00005D070000}">
      <text>
        <r>
          <rPr>
            <b/>
            <sz val="9"/>
            <color rgb="FF000000"/>
            <rFont val="Tahoma"/>
            <family val="2"/>
          </rPr>
          <t>Polanco Rodrigo:</t>
        </r>
        <r>
          <rPr>
            <sz val="9"/>
            <color rgb="FF000000"/>
            <rFont val="Tahoma"/>
            <family val="2"/>
          </rPr>
          <t xml:space="preserve">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t>
        </r>
      </text>
    </comment>
    <comment ref="DU139" authorId="4" shapeId="0" xr:uid="{00000000-0006-0000-0000-00005E07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14.1: GENERAL EXCEPTIONS
</t>
        </r>
        <r>
          <rPr>
            <sz val="10"/>
            <color rgb="FF000000"/>
            <rFont val="Calibri"/>
            <family val="2"/>
          </rPr>
          <t xml:space="preserve">1. For purposes of this Agreement Article XX of GATT 1994 and its Interpretative Notes
</t>
        </r>
        <r>
          <rPr>
            <sz val="10"/>
            <color rgb="FF000000"/>
            <rFont val="Calibri"/>
            <family val="2"/>
          </rPr>
          <t xml:space="preserve">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AF140" authorId="0" shapeId="0" xr:uid="{00000000-0006-0000-0000-00005F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Section B- Thailand Schedules</t>
        </r>
      </text>
    </comment>
    <comment ref="AG140" authorId="0" shapeId="0" xr:uid="{00000000-0006-0000-0000-000060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t>
        </r>
      </text>
    </comment>
    <comment ref="AH140" authorId="0" shapeId="0" xr:uid="{00000000-0006-0000-0000-000061070000}">
      <text>
        <r>
          <rPr>
            <b/>
            <sz val="9"/>
            <color indexed="81"/>
            <rFont val="Tahoma"/>
            <family val="2"/>
          </rPr>
          <t>Polanco Rodrigo:</t>
        </r>
        <r>
          <rPr>
            <sz val="9"/>
            <color indexed="81"/>
            <rFont val="Tahoma"/>
            <family val="2"/>
          </rPr>
          <t xml:space="preserve">
Article 10.3: Market Access
Article 10.4: National Treatment
Annex II
Schedule of Specific Commitments on Financial Services</t>
        </r>
      </text>
    </comment>
    <comment ref="AM140" authorId="0" shapeId="0" xr:uid="{00000000-0006-0000-0000-000062070000}">
      <text>
        <r>
          <rPr>
            <b/>
            <sz val="9"/>
            <color indexed="81"/>
            <rFont val="Tahoma"/>
            <family val="2"/>
          </rPr>
          <t>Polanco Rodrigo:</t>
        </r>
        <r>
          <rPr>
            <sz val="9"/>
            <color indexed="81"/>
            <rFont val="Tahoma"/>
            <family val="2"/>
          </rPr>
          <t xml:space="preserve">
Article 11.11: Non-application of Dispute Settlement
The dispute settlement procedure provided for in Chapter 14 (Dispute
Settlement) shall not apply to this Chapter, with the exception of Article 11.9.</t>
        </r>
      </text>
    </comment>
    <comment ref="AS140" authorId="0" shapeId="0" xr:uid="{00000000-0006-0000-0000-000063070000}">
      <text>
        <r>
          <rPr>
            <b/>
            <sz val="9"/>
            <color rgb="FF000000"/>
            <rFont val="Tahoma"/>
            <family val="2"/>
          </rPr>
          <t>Polanco Rodrigo:</t>
        </r>
        <r>
          <rPr>
            <sz val="9"/>
            <color rgb="FF000000"/>
            <rFont val="Tahoma"/>
            <family val="2"/>
          </rPr>
          <t xml:space="preserve">
</t>
        </r>
        <r>
          <rPr>
            <sz val="9"/>
            <color rgb="FF000000"/>
            <rFont val="Tahoma"/>
            <family val="2"/>
          </rPr>
          <t>Art. 11.7.b</t>
        </r>
      </text>
    </comment>
    <comment ref="AT140" authorId="0" shapeId="0" xr:uid="{00000000-0006-0000-0000-000064070000}">
      <text>
        <r>
          <rPr>
            <b/>
            <sz val="9"/>
            <color indexed="81"/>
            <rFont val="Tahoma"/>
            <family val="2"/>
          </rPr>
          <t>Polanco Rodrigo:</t>
        </r>
        <r>
          <rPr>
            <sz val="9"/>
            <color indexed="81"/>
            <rFont val="Tahoma"/>
            <family val="2"/>
          </rPr>
          <t xml:space="preserve">
Art. 11.7(d), cooperation, </t>
        </r>
      </text>
    </comment>
    <comment ref="AU140" authorId="0" shapeId="0" xr:uid="{00000000-0006-0000-0000-000065070000}">
      <text>
        <r>
          <rPr>
            <b/>
            <sz val="9"/>
            <color indexed="81"/>
            <rFont val="Tahoma"/>
            <family val="2"/>
          </rPr>
          <t>Polanco Rodrigo:</t>
        </r>
        <r>
          <rPr>
            <sz val="9"/>
            <color indexed="81"/>
            <rFont val="Tahoma"/>
            <family val="2"/>
          </rPr>
          <t xml:space="preserve">
Art. 11.7(f)</t>
        </r>
      </text>
    </comment>
    <comment ref="AV140" authorId="0" shapeId="0" xr:uid="{00000000-0006-0000-0000-000066070000}">
      <text>
        <r>
          <rPr>
            <b/>
            <sz val="9"/>
            <color indexed="81"/>
            <rFont val="Tahoma"/>
            <family val="2"/>
          </rPr>
          <t>Polanco Rodrigo:</t>
        </r>
        <r>
          <rPr>
            <sz val="9"/>
            <color indexed="81"/>
            <rFont val="Tahoma"/>
            <family val="2"/>
          </rPr>
          <t xml:space="preserve">
Art.11.7:1(a), cooperation</t>
        </r>
      </text>
    </comment>
    <comment ref="AW140" authorId="0" shapeId="0" xr:uid="{00000000-0006-0000-0000-000067070000}">
      <text>
        <r>
          <rPr>
            <b/>
            <sz val="9"/>
            <color rgb="FF000000"/>
            <rFont val="Tahoma"/>
            <family val="2"/>
          </rPr>
          <t>Polanco Rodrigo:</t>
        </r>
        <r>
          <rPr>
            <sz val="9"/>
            <color rgb="FF000000"/>
            <rFont val="Tahoma"/>
            <family val="2"/>
          </rPr>
          <t xml:space="preserve">
</t>
        </r>
        <r>
          <rPr>
            <sz val="9"/>
            <color rgb="FF000000"/>
            <rFont val="Tahoma"/>
            <family val="2"/>
          </rPr>
          <t>Art. 11.7:1(b)(vi), cooperation</t>
        </r>
      </text>
    </comment>
    <comment ref="AY140" authorId="0" shapeId="0" xr:uid="{00000000-0006-0000-0000-000068070000}">
      <text>
        <r>
          <rPr>
            <b/>
            <sz val="9"/>
            <color rgb="FF000000"/>
            <rFont val="Tahoma"/>
            <family val="2"/>
          </rPr>
          <t>Polanco Rodrigo:</t>
        </r>
        <r>
          <rPr>
            <sz val="9"/>
            <color rgb="FF000000"/>
            <rFont val="Tahoma"/>
            <family val="2"/>
          </rPr>
          <t xml:space="preserve">
</t>
        </r>
        <r>
          <rPr>
            <sz val="9"/>
            <color rgb="FF000000"/>
            <rFont val="Tahoma"/>
            <family val="2"/>
          </rPr>
          <t>Art. 11.7(f) cooperation</t>
        </r>
      </text>
    </comment>
    <comment ref="AZ140" authorId="0" shapeId="0" xr:uid="{00000000-0006-0000-0000-000069070000}">
      <text>
        <r>
          <rPr>
            <b/>
            <sz val="9"/>
            <color rgb="FF000000"/>
            <rFont val="Tahoma"/>
            <family val="2"/>
          </rPr>
          <t>Polanco Rodrigo:</t>
        </r>
        <r>
          <rPr>
            <sz val="9"/>
            <color rgb="FF000000"/>
            <rFont val="Tahoma"/>
            <family val="2"/>
          </rPr>
          <t xml:space="preserve">
</t>
        </r>
        <r>
          <rPr>
            <sz val="9"/>
            <color rgb="FF000000"/>
            <rFont val="Tahoma"/>
            <family val="2"/>
          </rPr>
          <t>Art. 11.7(b)(v) and (e) cooperation</t>
        </r>
      </text>
    </comment>
    <comment ref="BA140" authorId="0" shapeId="0" xr:uid="{00000000-0006-0000-0000-00006A070000}">
      <text>
        <r>
          <rPr>
            <b/>
            <sz val="9"/>
            <color rgb="FF000000"/>
            <rFont val="Tahoma"/>
            <family val="2"/>
          </rPr>
          <t>Polanco Rodrigo:</t>
        </r>
        <r>
          <rPr>
            <sz val="9"/>
            <color rgb="FF000000"/>
            <rFont val="Tahoma"/>
            <family val="2"/>
          </rPr>
          <t xml:space="preserve">
</t>
        </r>
        <r>
          <rPr>
            <sz val="9"/>
            <color rgb="FF000000"/>
            <rFont val="Tahoma"/>
            <family val="2"/>
          </rPr>
          <t>Art. 11.7:1(c) (soft), Art. 11.7(f)(ii), regarding paperless trading)</t>
        </r>
      </text>
    </comment>
    <comment ref="BC140" authorId="0" shapeId="0" xr:uid="{00000000-0006-0000-0000-00006B070000}">
      <text>
        <r>
          <rPr>
            <b/>
            <sz val="9"/>
            <color indexed="81"/>
            <rFont val="Tahoma"/>
            <family val="2"/>
          </rPr>
          <t>Polanco Rodrigo:</t>
        </r>
        <r>
          <rPr>
            <sz val="9"/>
            <color indexed="81"/>
            <rFont val="Tahoma"/>
            <family val="2"/>
          </rPr>
          <t xml:space="preserve">
Art. 11.7(b(ii)), Art. 117(i) and(k) cooperation</t>
        </r>
      </text>
    </comment>
    <comment ref="BD140" authorId="0" shapeId="0" xr:uid="{00000000-0006-0000-0000-00006C070000}">
      <text>
        <r>
          <rPr>
            <b/>
            <sz val="9"/>
            <color indexed="81"/>
            <rFont val="Tahoma"/>
            <charset val="1"/>
          </rPr>
          <t>Polanco Rodrigo:</t>
        </r>
        <r>
          <rPr>
            <sz val="9"/>
            <color indexed="81"/>
            <rFont val="Tahoma"/>
            <charset val="1"/>
          </rPr>
          <t xml:space="preserve">
Art. 11.7.(b)(i), exchange of information</t>
        </r>
      </text>
    </comment>
    <comment ref="BQ140" authorId="0" shapeId="0" xr:uid="{00000000-0006-0000-0000-00006D070000}">
      <text>
        <r>
          <rPr>
            <b/>
            <sz val="9"/>
            <color indexed="81"/>
            <rFont val="Tahoma"/>
            <family val="2"/>
          </rPr>
          <t>Polanco Rodrigo:</t>
        </r>
        <r>
          <rPr>
            <sz val="9"/>
            <color indexed="81"/>
            <rFont val="Tahoma"/>
            <family val="2"/>
          </rPr>
          <t xml:space="preserve">
Art. 11.7(b(iii), cooperation</t>
        </r>
      </text>
    </comment>
    <comment ref="BR140" authorId="0" shapeId="0" xr:uid="{00000000-0006-0000-0000-00006E070000}">
      <text>
        <r>
          <rPr>
            <b/>
            <sz val="9"/>
            <color indexed="81"/>
            <rFont val="Segoe UI"/>
            <family val="2"/>
          </rPr>
          <t>Polanco Rodrigo:</t>
        </r>
        <r>
          <rPr>
            <sz val="9"/>
            <color indexed="81"/>
            <rFont val="Segoe UI"/>
            <family val="2"/>
          </rPr>
          <t xml:space="preserve">
Art. 11.7</t>
        </r>
      </text>
    </comment>
    <comment ref="BS140" authorId="0" shapeId="0" xr:uid="{00000000-0006-0000-0000-00006F070000}">
      <text>
        <r>
          <rPr>
            <b/>
            <sz val="9"/>
            <color indexed="81"/>
            <rFont val="Tahoma"/>
            <family val="2"/>
          </rPr>
          <t>Polanco Rodrigo:</t>
        </r>
        <r>
          <rPr>
            <sz val="9"/>
            <color indexed="81"/>
            <rFont val="Tahoma"/>
            <family val="2"/>
          </rPr>
          <t xml:space="preserve">
Art. 11.7(b(iv)), cooperation in security in electronic communications</t>
        </r>
      </text>
    </comment>
    <comment ref="BX140" authorId="0" shapeId="0" xr:uid="{00000000-0006-0000-0000-000070070000}">
      <text>
        <r>
          <rPr>
            <b/>
            <sz val="9"/>
            <color rgb="FF000000"/>
            <rFont val="Tahoma"/>
            <family val="2"/>
          </rPr>
          <t>Polanco Rodrigo:</t>
        </r>
        <r>
          <rPr>
            <sz val="9"/>
            <color rgb="FF000000"/>
            <rFont val="Tahoma"/>
            <family val="2"/>
          </rPr>
          <t xml:space="preserve">
</t>
        </r>
        <r>
          <rPr>
            <sz val="9"/>
            <color rgb="FF000000"/>
            <rFont val="Tahoma"/>
            <family val="2"/>
          </rPr>
          <t>Art. 11.7(j)(i), regarding data protection</t>
        </r>
      </text>
    </comment>
    <comment ref="BY140" authorId="0" shapeId="0" xr:uid="{00000000-0006-0000-0000-000071070000}">
      <text>
        <r>
          <rPr>
            <b/>
            <sz val="9"/>
            <color indexed="81"/>
            <rFont val="Tahoma"/>
            <charset val="1"/>
          </rPr>
          <t>Polanco Rodrigo:</t>
        </r>
        <r>
          <rPr>
            <sz val="9"/>
            <color indexed="81"/>
            <rFont val="Tahoma"/>
            <charset val="1"/>
          </rPr>
          <t xml:space="preserve">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t>
        </r>
      </text>
    </comment>
    <comment ref="CL140" authorId="4" shapeId="0" xr:uid="{00000000-0006-0000-0000-000072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CN140" authorId="0" shapeId="0" xr:uid="{00000000-0006-0000-0000-000073070000}">
      <text>
        <r>
          <rPr>
            <b/>
            <sz val="9"/>
            <color indexed="81"/>
            <rFont val="Segoe UI"/>
            <family val="2"/>
          </rPr>
          <t>Polanco Rodrigo:</t>
        </r>
        <r>
          <rPr>
            <sz val="9"/>
            <color indexed="81"/>
            <rFont val="Segoe UI"/>
            <family val="2"/>
          </rPr>
          <t xml:space="preserve">
Art. 10.7.2(b)(c) on financial services
Article 10.7: Data Processing in the Financial Services Sector
1. In sectors where specific commitments are undertaken, each Party shall permit a
financial service supplier of the other Party to transfer information in electronic or other
forms, into and out of its territory, for data processing where such processing is required in
the ordinary course of business of such financial service supplier.
2. Nothing in paragraph 1 shall:
(a) restrict the right of a Party to protect personal data, personal privacy andthe
confidentiality of individual records and accounts including in accordance with its domestic laws and regulations so long as such right shall not be used as a means of avoiding the Party’s commitments or obligations under this Agreement;
(b) prevent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subparagraph (o) of Article 10.1.</t>
        </r>
      </text>
    </comment>
    <comment ref="CR140" authorId="0" shapeId="0" xr:uid="{00000000-0006-0000-0000-000074070000}">
      <text>
        <r>
          <rPr>
            <b/>
            <sz val="9"/>
            <color indexed="81"/>
            <rFont val="Tahoma"/>
            <family val="2"/>
          </rPr>
          <t>Polanco Rodrigo:</t>
        </r>
        <r>
          <rPr>
            <sz val="9"/>
            <color indexed="81"/>
            <rFont val="Tahoma"/>
            <family val="2"/>
          </rPr>
          <t xml:space="preserve">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t>
        </r>
      </text>
    </comment>
    <comment ref="CS140" authorId="4" shapeId="0" xr:uid="{00000000-0006-0000-0000-000075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DT140" authorId="4" shapeId="0" xr:uid="{00000000-0006-0000-0000-000076070000}">
      <text>
        <r>
          <rPr>
            <b/>
            <sz val="10"/>
            <color rgb="FF000000"/>
            <rFont val="Tahoma"/>
            <family val="2"/>
          </rPr>
          <t>Rodrigo Polanco Lazo:</t>
        </r>
        <r>
          <rPr>
            <sz val="10"/>
            <color rgb="FF000000"/>
            <rFont val="Tahoma"/>
            <family val="2"/>
          </rPr>
          <t xml:space="preserve">
Article 5.2: Objectives
The objectives of this Chapter are to:
(d) facilitate trade in goods between the Parties by the use of information and communications technology, taking into account international standards
</t>
        </r>
        <r>
          <rPr>
            <b/>
            <sz val="10"/>
            <color rgb="FF000000"/>
            <rFont val="Calibri"/>
            <family val="2"/>
            <scheme val="minor"/>
          </rPr>
          <t>Article 5.12: Use of Automated System and Paperless Trading </t>
        </r>
        <r>
          <rPr>
            <sz val="10"/>
            <color rgb="FF000000"/>
            <rFont val="Calibri"/>
            <family val="2"/>
            <scheme val="minor"/>
          </rPr>
          <t xml:space="preserve">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r>
      </text>
    </comment>
    <comment ref="AD141" authorId="0" shapeId="0" xr:uid="{00000000-0006-0000-0000-000077070000}">
      <text>
        <r>
          <rPr>
            <b/>
            <sz val="9"/>
            <color indexed="81"/>
            <rFont val="Tahoma"/>
            <family val="2"/>
          </rPr>
          <t>Polanco Rodrigo:</t>
        </r>
        <r>
          <rPr>
            <sz val="9"/>
            <color indexed="81"/>
            <rFont val="Tahoma"/>
            <family val="2"/>
          </rPr>
          <t xml:space="preserve">
Art. 16.7 </t>
        </r>
      </text>
    </comment>
    <comment ref="AG141" authorId="0" shapeId="0" xr:uid="{00000000-0006-0000-0000-000078070000}">
      <text>
        <r>
          <rPr>
            <b/>
            <sz val="9"/>
            <color indexed="81"/>
            <rFont val="Tahoma"/>
            <family val="2"/>
          </rPr>
          <t>Polanco Rodrigo:</t>
        </r>
        <r>
          <rPr>
            <sz val="9"/>
            <color indexed="81"/>
            <rFont val="Tahoma"/>
            <family val="2"/>
          </rPr>
          <t xml:space="preserve">
Article 11.3: National Treatment
Article 11.5 Local Presence
Article 11.6: Market Access</t>
        </r>
      </text>
    </comment>
    <comment ref="AH141" authorId="0" shapeId="0" xr:uid="{00000000-0006-0000-0000-000079070000}">
      <text>
        <r>
          <rPr>
            <b/>
            <sz val="9"/>
            <color indexed="81"/>
            <rFont val="Tahoma"/>
            <family val="2"/>
          </rPr>
          <t>Polanco Rodrigo:</t>
        </r>
        <r>
          <rPr>
            <sz val="9"/>
            <color indexed="81"/>
            <rFont val="Tahoma"/>
            <family val="2"/>
          </rPr>
          <t xml:space="preserve">
Article 13.3: National Treatment
Article 13.5: Right of Establishment
Article 13.7 New Financial Services</t>
        </r>
      </text>
    </comment>
    <comment ref="AJ141" authorId="0" shapeId="0" xr:uid="{00000000-0006-0000-0000-00007A070000}">
      <text>
        <r>
          <rPr>
            <b/>
            <sz val="9"/>
            <color indexed="81"/>
            <rFont val="Tahoma"/>
            <family val="2"/>
          </rPr>
          <t>Polanco Rodrigo:</t>
        </r>
        <r>
          <rPr>
            <sz val="9"/>
            <color indexed="81"/>
            <rFont val="Tahoma"/>
            <family val="2"/>
          </rPr>
          <t xml:space="preserve">
16.2:1-2</t>
        </r>
      </text>
    </comment>
    <comment ref="AK141" authorId="0" shapeId="0" xr:uid="{00000000-0006-0000-0000-00007B070000}">
      <text>
        <r>
          <rPr>
            <b/>
            <sz val="9"/>
            <color indexed="81"/>
            <rFont val="Tahoma"/>
            <family val="2"/>
          </rPr>
          <t>Polanco Rodrigo:</t>
        </r>
        <r>
          <rPr>
            <sz val="9"/>
            <color indexed="81"/>
            <rFont val="Tahoma"/>
            <family val="2"/>
          </rPr>
          <t xml:space="preserve">
Art. 16.3</t>
        </r>
      </text>
    </comment>
    <comment ref="AM141" authorId="0" shapeId="0" xr:uid="{00000000-0006-0000-0000-00007C070000}">
      <text>
        <r>
          <rPr>
            <b/>
            <sz val="9"/>
            <color indexed="81"/>
            <rFont val="Tahoma"/>
            <family val="2"/>
          </rPr>
          <t>Polanco Rodrigo:</t>
        </r>
        <r>
          <rPr>
            <sz val="9"/>
            <color indexed="81"/>
            <rFont val="Tahoma"/>
            <family val="2"/>
          </rPr>
          <t xml:space="preserve">
Chapt. 21, Section B</t>
        </r>
      </text>
    </comment>
    <comment ref="AS141" authorId="0" shapeId="0" xr:uid="{00000000-0006-0000-0000-00007D070000}">
      <text>
        <r>
          <rPr>
            <b/>
            <sz val="9"/>
            <color rgb="FF000000"/>
            <rFont val="Tahoma"/>
            <family val="2"/>
          </rPr>
          <t>Polanco Rodrigo:</t>
        </r>
        <r>
          <rPr>
            <sz val="9"/>
            <color rgb="FF000000"/>
            <rFont val="Tahoma"/>
            <family val="2"/>
          </rPr>
          <t xml:space="preserve">
</t>
        </r>
        <r>
          <rPr>
            <sz val="9"/>
            <color rgb="FF000000"/>
            <rFont val="Tahoma"/>
            <family val="2"/>
          </rPr>
          <t>Art. 16.6</t>
        </r>
      </text>
    </comment>
    <comment ref="AT141" authorId="0" shapeId="0" xr:uid="{00000000-0006-0000-0000-00007E070000}">
      <text>
        <r>
          <rPr>
            <b/>
            <sz val="9"/>
            <color rgb="FF000000"/>
            <rFont val="Tahoma"/>
            <family val="2"/>
          </rPr>
          <t>Polanco Rodrigo:</t>
        </r>
        <r>
          <rPr>
            <sz val="9"/>
            <color rgb="FF000000"/>
            <rFont val="Tahoma"/>
            <family val="2"/>
          </rPr>
          <t xml:space="preserve">
</t>
        </r>
        <r>
          <rPr>
            <sz val="9"/>
            <color rgb="FF000000"/>
            <rFont val="Tahoma"/>
            <family val="2"/>
          </rPr>
          <t>Art. 16.2:2(b), (soft); Art. 16.5(d), cooperation, (soft)</t>
        </r>
      </text>
    </comment>
    <comment ref="AU141" authorId="0" shapeId="0" xr:uid="{00000000-0006-0000-0000-00007F070000}">
      <text>
        <r>
          <rPr>
            <b/>
            <sz val="9"/>
            <color indexed="81"/>
            <rFont val="Segoe UI"/>
            <family val="2"/>
          </rPr>
          <t>Polanco Rodrigo:</t>
        </r>
        <r>
          <rPr>
            <sz val="9"/>
            <color indexed="81"/>
            <rFont val="Segoe UI"/>
            <family val="2"/>
          </rPr>
          <t xml:space="preserve">
Art. 16.2(a)</t>
        </r>
      </text>
    </comment>
    <comment ref="AV141" authorId="0" shapeId="0" xr:uid="{00000000-0006-0000-0000-000080070000}">
      <text>
        <r>
          <rPr>
            <b/>
            <sz val="9"/>
            <color rgb="FF000000"/>
            <rFont val="Tahoma"/>
            <family val="2"/>
          </rPr>
          <t>Polanco Rodrigo:</t>
        </r>
        <r>
          <rPr>
            <sz val="9"/>
            <color rgb="FF000000"/>
            <rFont val="Tahoma"/>
            <family val="2"/>
          </rPr>
          <t xml:space="preserve">
</t>
        </r>
        <r>
          <rPr>
            <sz val="9"/>
            <color rgb="FF000000"/>
            <rFont val="Tahoma"/>
            <family val="2"/>
          </rPr>
          <t>Art. 16.2:2(d), Art. 16.5(a), cooperation, (both soft)</t>
        </r>
      </text>
    </comment>
    <comment ref="AW141" authorId="0" shapeId="0" xr:uid="{00000000-0006-0000-0000-000081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AZ141" authorId="0" shapeId="0" xr:uid="{00000000-0006-0000-0000-000082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BA141" authorId="0" shapeId="0" xr:uid="{00000000-0006-0000-0000-000083070000}">
      <text>
        <r>
          <rPr>
            <b/>
            <sz val="9"/>
            <color indexed="81"/>
            <rFont val="Tahoma"/>
            <family val="2"/>
          </rPr>
          <t>Polanco Rodrigo:</t>
        </r>
        <r>
          <rPr>
            <sz val="9"/>
            <color indexed="81"/>
            <rFont val="Tahoma"/>
            <family val="2"/>
          </rPr>
          <t xml:space="preserve">
Art. 16.5 e) Cooperation</t>
        </r>
      </text>
    </comment>
    <comment ref="BB141" authorId="0" shapeId="0" xr:uid="{00000000-0006-0000-0000-000084070000}">
      <text>
        <r>
          <rPr>
            <b/>
            <sz val="9"/>
            <color indexed="81"/>
            <rFont val="Tahoma"/>
            <family val="2"/>
          </rPr>
          <t>Polanco Rodrigo:</t>
        </r>
        <r>
          <rPr>
            <sz val="9"/>
            <color indexed="81"/>
            <rFont val="Tahoma"/>
            <family val="2"/>
          </rPr>
          <t xml:space="preserve">
Art. 16.5 b) Cooperation</t>
        </r>
      </text>
    </comment>
    <comment ref="BC141" authorId="0" shapeId="0" xr:uid="{00000000-0006-0000-0000-000085070000}">
      <text>
        <r>
          <rPr>
            <b/>
            <sz val="9"/>
            <color indexed="81"/>
            <rFont val="Tahoma"/>
            <family val="2"/>
          </rPr>
          <t>Polanco Rodrigo:</t>
        </r>
        <r>
          <rPr>
            <sz val="9"/>
            <color indexed="81"/>
            <rFont val="Tahoma"/>
            <family val="2"/>
          </rPr>
          <t xml:space="preserve">
Art. 16.4</t>
        </r>
      </text>
    </comment>
    <comment ref="BD141" authorId="0" shapeId="0" xr:uid="{00000000-0006-0000-0000-000086070000}">
      <text>
        <r>
          <rPr>
            <b/>
            <sz val="9"/>
            <color indexed="81"/>
            <rFont val="Tahoma"/>
            <charset val="1"/>
          </rPr>
          <t>Polanco Rodrigo:</t>
        </r>
        <r>
          <rPr>
            <sz val="9"/>
            <color indexed="81"/>
            <rFont val="Tahoma"/>
            <charset val="1"/>
          </rPr>
          <t xml:space="preserve">
Art. 16.2.2(e) recognize the importance, Art, 16.5 (b), cooperation</t>
        </r>
      </text>
    </comment>
    <comment ref="BH141" authorId="0" shapeId="0" xr:uid="{00000000-0006-0000-0000-000087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L141" authorId="4" shapeId="0" xr:uid="{00000000-0006-0000-0000-000088070000}">
      <text>
        <r>
          <rPr>
            <b/>
            <sz val="10"/>
            <color rgb="FF000000"/>
            <rFont val="Tahoma"/>
            <family val="2"/>
          </rPr>
          <t>Rodrigo Polanco Lazo:</t>
        </r>
        <r>
          <rPr>
            <sz val="10"/>
            <color rgb="FF000000"/>
            <rFont val="Tahoma"/>
            <family val="2"/>
          </rPr>
          <t xml:space="preserve">
</t>
        </r>
        <r>
          <rPr>
            <sz val="10"/>
            <color rgb="FF000000"/>
            <rFont val="Tahoma"/>
            <family val="2"/>
          </rPr>
          <t>Art. 16.5.c, cooperation</t>
        </r>
      </text>
    </comment>
    <comment ref="BR141" authorId="0" shapeId="0" xr:uid="{00000000-0006-0000-0000-000089070000}">
      <text>
        <r>
          <rPr>
            <b/>
            <sz val="9"/>
            <color indexed="81"/>
            <rFont val="Tahoma"/>
            <family val="2"/>
          </rPr>
          <t>Polanco Rodrigo:</t>
        </r>
        <r>
          <rPr>
            <sz val="9"/>
            <color indexed="81"/>
            <rFont val="Tahoma"/>
            <family val="2"/>
          </rPr>
          <t xml:space="preserve">
Art. 16.4, regarding consumer protection, Art. 16.5</t>
        </r>
      </text>
    </comment>
    <comment ref="BS141" authorId="0" shapeId="0" xr:uid="{00000000-0006-0000-0000-00008A070000}">
      <text>
        <r>
          <rPr>
            <b/>
            <sz val="9"/>
            <color indexed="81"/>
            <rFont val="Tahoma"/>
            <family val="2"/>
          </rPr>
          <t>Polanco Rodrigo:</t>
        </r>
        <r>
          <rPr>
            <sz val="9"/>
            <color indexed="81"/>
            <rFont val="Tahoma"/>
            <family val="2"/>
          </rPr>
          <t xml:space="preserve">
Art. 16.5 b) Cooperation</t>
        </r>
      </text>
    </comment>
    <comment ref="BW141" authorId="0" shapeId="0" xr:uid="{00000000-0006-0000-0000-00008B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X141" authorId="3" shapeId="0" xr:uid="{00000000-0006-0000-0000-00008C070000}">
      <text>
        <r>
          <rPr>
            <b/>
            <sz val="9"/>
            <color indexed="81"/>
            <rFont val="Tahoma"/>
            <family val="2"/>
          </rPr>
          <t>Rodrigo Polanco:</t>
        </r>
        <r>
          <rPr>
            <sz val="9"/>
            <color indexed="81"/>
            <rFont val="Tahoma"/>
            <family val="2"/>
          </rPr>
          <t xml:space="preserve">
Art. 13.10 (trade in services - prudential reasons and monetary and exchange policy)</t>
        </r>
      </text>
    </comment>
    <comment ref="BY141" authorId="0" shapeId="0" xr:uid="{00000000-0006-0000-0000-00008D070000}">
      <text>
        <r>
          <rPr>
            <b/>
            <sz val="9"/>
            <color indexed="81"/>
            <rFont val="Tahoma"/>
            <charset val="1"/>
          </rPr>
          <t>Polanco Rodrigo:</t>
        </r>
        <r>
          <rPr>
            <sz val="9"/>
            <color indexed="81"/>
            <rFont val="Tahoma"/>
            <charset val="1"/>
          </rPr>
          <t xml:space="preserve">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t>
        </r>
      </text>
    </comment>
    <comment ref="BZ141" authorId="0" shapeId="0" xr:uid="{00000000-0006-0000-0000-00008E070000}">
      <text>
        <r>
          <rPr>
            <b/>
            <sz val="9"/>
            <color indexed="81"/>
            <rFont val="Tahoma"/>
            <family val="2"/>
          </rPr>
          <t>Polanco Rodrigo:</t>
        </r>
        <r>
          <rPr>
            <sz val="9"/>
            <color indexed="81"/>
            <rFont val="Tahoma"/>
            <family val="2"/>
          </rPr>
          <t xml:space="preserve">
Art. 16.3:2, (regarding taxes)</t>
        </r>
      </text>
    </comment>
    <comment ref="CL141" authorId="4" shapeId="0" xr:uid="{00000000-0006-0000-0000-00008F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
</t>
        </r>
        <r>
          <rPr>
            <sz val="10"/>
            <color rgb="FF000000"/>
            <rFont val="Tahoma"/>
            <family val="2"/>
          </rPr>
          <t>Annex 13.6</t>
        </r>
      </text>
    </comment>
    <comment ref="CP141" authorId="0" shapeId="0" xr:uid="{00000000-0006-0000-0000-000090070000}">
      <text>
        <r>
          <rPr>
            <b/>
            <sz val="9"/>
            <color indexed="81"/>
            <rFont val="Segoe UI"/>
            <family val="2"/>
          </rPr>
          <t>Polanco Rodrigo:</t>
        </r>
        <r>
          <rPr>
            <sz val="9"/>
            <color indexed="81"/>
            <rFont val="Segoe UI"/>
            <family val="2"/>
          </rPr>
          <t xml:space="preserve">
Art. 12.1 (definition)</t>
        </r>
      </text>
    </comment>
    <comment ref="CS141" authorId="4" shapeId="0" xr:uid="{00000000-0006-0000-0000-000091070000}">
      <text>
        <r>
          <rPr>
            <b/>
            <sz val="10"/>
            <color rgb="FF000000"/>
            <rFont val="Tahoma"/>
            <family val="2"/>
          </rPr>
          <t>Rodrigo Polanco Lazo:</t>
        </r>
        <r>
          <rPr>
            <sz val="10"/>
            <color rgb="FF000000"/>
            <rFont val="Tahoma"/>
            <family val="2"/>
          </rPr>
          <t xml:space="preserve">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t>
        </r>
      </text>
    </comment>
    <comment ref="DR141" authorId="0" shapeId="0" xr:uid="{00000000-0006-0000-0000-000092070000}">
      <text>
        <r>
          <rPr>
            <b/>
            <sz val="9"/>
            <color indexed="81"/>
            <rFont val="Tahoma"/>
            <family val="2"/>
          </rPr>
          <t>Polanco Rodrigo:</t>
        </r>
        <r>
          <rPr>
            <sz val="9"/>
            <color indexed="81"/>
            <rFont val="Tahoma"/>
            <family val="2"/>
          </rPr>
          <t xml:space="preserve">
Ch. 17 allows procurement using electronic means</t>
        </r>
      </text>
    </comment>
    <comment ref="DU141" authorId="0" shapeId="0" xr:uid="{00000000-0006-0000-0000-000093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AA142" authorId="0" shapeId="0" xr:uid="{00000000-0006-0000-0000-000094070000}">
      <text>
        <r>
          <rPr>
            <b/>
            <sz val="9"/>
            <color indexed="81"/>
            <rFont val="Tahoma"/>
            <family val="2"/>
          </rPr>
          <t>Polanco Rodrigo:</t>
        </r>
        <r>
          <rPr>
            <sz val="9"/>
            <color indexed="81"/>
            <rFont val="Tahoma"/>
            <family val="2"/>
          </rPr>
          <t xml:space="preserve">
Art. 11.4:1</t>
        </r>
      </text>
    </comment>
    <comment ref="AB142" authorId="0" shapeId="0" xr:uid="{00000000-0006-0000-0000-000095070000}">
      <text>
        <r>
          <rPr>
            <b/>
            <sz val="9"/>
            <color indexed="81"/>
            <rFont val="Tahoma"/>
            <family val="2"/>
          </rPr>
          <t>Polanco Rodrigo:</t>
        </r>
        <r>
          <rPr>
            <sz val="9"/>
            <color indexed="81"/>
            <rFont val="Tahoma"/>
            <family val="2"/>
          </rPr>
          <t xml:space="preserve">
Art. 11.4:2</t>
        </r>
      </text>
    </comment>
    <comment ref="AE142" authorId="0" shapeId="0" xr:uid="{00000000-0006-0000-0000-000096070000}">
      <text>
        <r>
          <rPr>
            <b/>
            <sz val="9"/>
            <color indexed="81"/>
            <rFont val="Tahoma"/>
            <family val="2"/>
          </rPr>
          <t>Polanco Rodrigo:</t>
        </r>
        <r>
          <rPr>
            <sz val="9"/>
            <color indexed="81"/>
            <rFont val="Tahoma"/>
            <family val="2"/>
          </rPr>
          <t xml:space="preserve">
Art. 11.2</t>
        </r>
      </text>
    </comment>
    <comment ref="AG142" authorId="0" shapeId="0" xr:uid="{00000000-0006-0000-0000-000097070000}">
      <text>
        <r>
          <rPr>
            <b/>
            <sz val="9"/>
            <color indexed="81"/>
            <rFont val="Tahoma"/>
            <family val="2"/>
          </rPr>
          <t>Polanco Rodrigo:</t>
        </r>
        <r>
          <rPr>
            <sz val="9"/>
            <color indexed="81"/>
            <rFont val="Tahoma"/>
            <family val="2"/>
          </rPr>
          <t xml:space="preserve">
ARTICLE 8.3 NATIONAL TREATMENT
ARTICLE 8.4 MARKET ACCESS</t>
        </r>
      </text>
    </comment>
    <comment ref="AI142" authorId="0" shapeId="0" xr:uid="{00000000-0006-0000-0000-000098070000}">
      <text>
        <r>
          <rPr>
            <b/>
            <sz val="9"/>
            <color indexed="81"/>
            <rFont val="Tahoma"/>
            <family val="2"/>
          </rPr>
          <t>Polanco Rodrigo:</t>
        </r>
        <r>
          <rPr>
            <sz val="9"/>
            <color indexed="81"/>
            <rFont val="Tahoma"/>
            <family val="2"/>
          </rPr>
          <t xml:space="preserve">
Art. 11.1 (soft)</t>
        </r>
      </text>
    </comment>
    <comment ref="AK142" authorId="0" shapeId="0" xr:uid="{00000000-0006-0000-0000-000099070000}">
      <text>
        <r>
          <rPr>
            <b/>
            <sz val="9"/>
            <color indexed="81"/>
            <rFont val="Tahoma"/>
            <family val="2"/>
          </rPr>
          <t>Polanco Rodrigo:</t>
        </r>
        <r>
          <rPr>
            <sz val="9"/>
            <color indexed="81"/>
            <rFont val="Tahoma"/>
            <family val="2"/>
          </rPr>
          <t xml:space="preserve">
Art. 11.3:1</t>
        </r>
      </text>
    </comment>
    <comment ref="AL142" authorId="0" shapeId="0" xr:uid="{00000000-0006-0000-0000-00009A070000}">
      <text>
        <r>
          <rPr>
            <b/>
            <sz val="9"/>
            <color indexed="81"/>
            <rFont val="Tahoma"/>
            <family val="2"/>
          </rPr>
          <t>Polanco Rodrigo:</t>
        </r>
        <r>
          <rPr>
            <sz val="9"/>
            <color indexed="81"/>
            <rFont val="Tahoma"/>
            <family val="2"/>
          </rPr>
          <t xml:space="preserve">
Art. 11.3:2</t>
        </r>
      </text>
    </comment>
    <comment ref="AM142" authorId="0" shapeId="0" xr:uid="{00000000-0006-0000-0000-00009B070000}">
      <text>
        <r>
          <rPr>
            <b/>
            <sz val="9"/>
            <color indexed="81"/>
            <rFont val="Tahoma"/>
            <family val="2"/>
          </rPr>
          <t>Polanco Rodrigo:</t>
        </r>
        <r>
          <rPr>
            <sz val="9"/>
            <color indexed="81"/>
            <rFont val="Tahoma"/>
            <family val="2"/>
          </rPr>
          <t xml:space="preserve">
Chapt. 15</t>
        </r>
      </text>
    </comment>
    <comment ref="AS142" authorId="0" shapeId="0" xr:uid="{00000000-0006-0000-0000-00009C070000}">
      <text>
        <r>
          <rPr>
            <b/>
            <sz val="9"/>
            <color rgb="FF000000"/>
            <rFont val="Tahoma"/>
            <family val="2"/>
          </rPr>
          <t>Polanco Rodrigo:</t>
        </r>
        <r>
          <rPr>
            <sz val="9"/>
            <color rgb="FF000000"/>
            <rFont val="Tahoma"/>
            <family val="2"/>
          </rPr>
          <t xml:space="preserve">
</t>
        </r>
        <r>
          <rPr>
            <sz val="9"/>
            <color rgb="FF000000"/>
            <rFont val="Tahoma"/>
            <family val="2"/>
          </rPr>
          <t>Art. 11.7 b)</t>
        </r>
      </text>
    </comment>
    <comment ref="AT142" authorId="0" shapeId="0" xr:uid="{00000000-0006-0000-0000-00009D070000}">
      <text>
        <r>
          <rPr>
            <b/>
            <sz val="9"/>
            <color rgb="FF000000"/>
            <rFont val="Tahoma"/>
            <family val="2"/>
          </rPr>
          <t>Polanco Rodrigo:</t>
        </r>
        <r>
          <rPr>
            <sz val="9"/>
            <color rgb="FF000000"/>
            <rFont val="Tahoma"/>
            <family val="2"/>
          </rPr>
          <t xml:space="preserve">
</t>
        </r>
        <r>
          <rPr>
            <sz val="9"/>
            <color rgb="FF000000"/>
            <rFont val="Tahoma"/>
            <family val="2"/>
          </rPr>
          <t xml:space="preserve">Art. 11.7(c), cooperation, </t>
        </r>
      </text>
    </comment>
    <comment ref="AV142" authorId="0" shapeId="0" xr:uid="{00000000-0006-0000-0000-00009E070000}">
      <text>
        <r>
          <rPr>
            <b/>
            <sz val="9"/>
            <color rgb="FF000000"/>
            <rFont val="Tahoma"/>
            <family val="2"/>
          </rPr>
          <t>Polanco Rodrigo:</t>
        </r>
        <r>
          <rPr>
            <sz val="9"/>
            <color rgb="FF000000"/>
            <rFont val="Tahoma"/>
            <family val="2"/>
          </rPr>
          <t xml:space="preserve">
</t>
        </r>
        <r>
          <rPr>
            <sz val="9"/>
            <color rgb="FF000000"/>
            <rFont val="Tahoma"/>
            <family val="2"/>
          </rPr>
          <t xml:space="preserve">Art. 11.7(a), cooperation, </t>
        </r>
      </text>
    </comment>
    <comment ref="AY142" authorId="0" shapeId="0" xr:uid="{00000000-0006-0000-0000-00009F070000}">
      <text>
        <r>
          <rPr>
            <b/>
            <sz val="9"/>
            <color rgb="FF000000"/>
            <rFont val="Tahoma"/>
            <family val="2"/>
          </rPr>
          <t>Polanco Rodrigo:</t>
        </r>
        <r>
          <rPr>
            <sz val="9"/>
            <color rgb="FF000000"/>
            <rFont val="Tahoma"/>
            <family val="2"/>
          </rPr>
          <t xml:space="preserve">
</t>
        </r>
        <r>
          <rPr>
            <sz val="9"/>
            <color rgb="FF000000"/>
            <rFont val="Tahoma"/>
            <family val="2"/>
          </rPr>
          <t xml:space="preserve">Art. 5.4, 
</t>
        </r>
        <r>
          <rPr>
            <sz val="9"/>
            <color rgb="FF000000"/>
            <rFont val="Tahoma"/>
            <family val="2"/>
          </rPr>
          <t>Art. 11.6</t>
        </r>
      </text>
    </comment>
    <comment ref="AZ142" authorId="0" shapeId="0" xr:uid="{00000000-0006-0000-0000-0000A0070000}">
      <text>
        <r>
          <rPr>
            <b/>
            <sz val="9"/>
            <color rgb="FF000000"/>
            <rFont val="Tahoma"/>
            <family val="2"/>
          </rPr>
          <t>Polanco Rodrigo:</t>
        </r>
        <r>
          <rPr>
            <sz val="9"/>
            <color rgb="FF000000"/>
            <rFont val="Tahoma"/>
            <family val="2"/>
          </rPr>
          <t xml:space="preserve">
</t>
        </r>
        <r>
          <rPr>
            <sz val="9"/>
            <color rgb="FF000000"/>
            <rFont val="Tahoma"/>
            <family val="2"/>
          </rPr>
          <t>Art. 11.5, Art. 11.7(b), cooperation</t>
        </r>
      </text>
    </comment>
    <comment ref="BA142" authorId="0" shapeId="0" xr:uid="{00000000-0006-0000-0000-0000A1070000}">
      <text>
        <r>
          <rPr>
            <b/>
            <sz val="9"/>
            <color indexed="81"/>
            <rFont val="Tahoma"/>
            <family val="2"/>
          </rPr>
          <t>Polanco Rodrigo:</t>
        </r>
        <r>
          <rPr>
            <sz val="9"/>
            <color indexed="81"/>
            <rFont val="Tahoma"/>
            <family val="2"/>
          </rPr>
          <t xml:space="preserve">
Art. 11.7(d), cooperation, (soft)</t>
        </r>
      </text>
    </comment>
    <comment ref="BC142" authorId="0" shapeId="0" xr:uid="{00000000-0006-0000-0000-0000A2070000}">
      <text>
        <r>
          <rPr>
            <b/>
            <sz val="9"/>
            <color indexed="81"/>
            <rFont val="Tahoma"/>
            <family val="2"/>
          </rPr>
          <t>Polanco Rodrigo:</t>
        </r>
        <r>
          <rPr>
            <sz val="9"/>
            <color indexed="81"/>
            <rFont val="Tahoma"/>
            <family val="2"/>
          </rPr>
          <t xml:space="preserve">
Art. 11.7(b), cooperation</t>
        </r>
      </text>
    </comment>
    <comment ref="BD142" authorId="0" shapeId="0" xr:uid="{00000000-0006-0000-0000-0000A3070000}">
      <text>
        <r>
          <rPr>
            <b/>
            <sz val="9"/>
            <color indexed="81"/>
            <rFont val="Tahoma"/>
            <charset val="1"/>
          </rPr>
          <t>Polanco Rodrigo:</t>
        </r>
        <r>
          <rPr>
            <sz val="9"/>
            <color indexed="81"/>
            <rFont val="Tahoma"/>
            <charset val="1"/>
          </rPr>
          <t xml:space="preserve">
Art. 11.7(b), cooperation</t>
        </r>
      </text>
    </comment>
    <comment ref="BR142" authorId="0" shapeId="0" xr:uid="{00000000-0006-0000-0000-0000A4070000}">
      <text>
        <r>
          <rPr>
            <b/>
            <sz val="9"/>
            <color indexed="81"/>
            <rFont val="Tahoma"/>
            <family val="2"/>
          </rPr>
          <t>Polanco Rodrigo:</t>
        </r>
        <r>
          <rPr>
            <sz val="9"/>
            <color indexed="81"/>
            <rFont val="Tahoma"/>
            <family val="2"/>
          </rPr>
          <t xml:space="preserve">
Art. 11.7</t>
        </r>
      </text>
    </comment>
    <comment ref="BW142" authorId="0" shapeId="0" xr:uid="{00000000-0006-0000-0000-0000A5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BZ142" authorId="0" shapeId="0" xr:uid="{00000000-0006-0000-0000-0000A6070000}">
      <text>
        <r>
          <rPr>
            <b/>
            <sz val="9"/>
            <color indexed="81"/>
            <rFont val="Tahoma"/>
            <family val="2"/>
          </rPr>
          <t>Polanco Rodrigo:</t>
        </r>
        <r>
          <rPr>
            <sz val="9"/>
            <color indexed="81"/>
            <rFont val="Tahoma"/>
            <family val="2"/>
          </rPr>
          <t xml:space="preserve">
Art. 11.3:3</t>
        </r>
      </text>
    </comment>
    <comment ref="CA142" authorId="0" shapeId="0" xr:uid="{00000000-0006-0000-0000-0000A7070000}">
      <text>
        <r>
          <rPr>
            <b/>
            <sz val="9"/>
            <color indexed="81"/>
            <rFont val="Tahoma"/>
            <family val="2"/>
          </rPr>
          <t>Polanco Rodrigo:</t>
        </r>
        <r>
          <rPr>
            <sz val="9"/>
            <color indexed="81"/>
            <rFont val="Tahoma"/>
            <family val="2"/>
          </rPr>
          <t xml:space="preserve">
Art. 11.28 fn 28</t>
        </r>
      </text>
    </comment>
    <comment ref="CB142" authorId="0" shapeId="0" xr:uid="{00000000-0006-0000-0000-0000A8070000}">
      <text>
        <r>
          <rPr>
            <b/>
            <sz val="9"/>
            <color indexed="81"/>
            <rFont val="Tahoma"/>
            <family val="2"/>
          </rPr>
          <t>Polanco Rodrigo:</t>
        </r>
        <r>
          <rPr>
            <sz val="9"/>
            <color indexed="81"/>
            <rFont val="Tahoma"/>
            <family val="2"/>
          </rPr>
          <t xml:space="preserve">
Art. 11.2, referring to other chapters, Art. 11.4:3, regarding non-discriminatory treatment of digital products</t>
        </r>
      </text>
    </comment>
    <comment ref="CL142" authorId="4" shapeId="0" xr:uid="{00000000-0006-0000-0000-0000A9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8-A
</t>
        </r>
        <r>
          <rPr>
            <sz val="10"/>
            <color rgb="FF000000"/>
            <rFont val="Tahoma"/>
            <family val="2"/>
          </rPr>
          <t>Art. 2</t>
        </r>
      </text>
    </comment>
    <comment ref="CP142" authorId="0" shapeId="0" xr:uid="{00000000-0006-0000-0000-0000AA070000}">
      <text>
        <r>
          <rPr>
            <b/>
            <sz val="9"/>
            <color indexed="81"/>
            <rFont val="Segoe UI"/>
            <family val="2"/>
          </rPr>
          <t>Polanco Rodrigo:</t>
        </r>
        <r>
          <rPr>
            <sz val="9"/>
            <color indexed="81"/>
            <rFont val="Segoe UI"/>
            <family val="2"/>
          </rPr>
          <t xml:space="preserve">
Singapore-Taiwan FTA, Annex 2A, N° I.2(b) - definition</t>
        </r>
      </text>
    </comment>
    <comment ref="CR142" authorId="0" shapeId="0" xr:uid="{00000000-0006-0000-0000-0000AB070000}">
      <text>
        <r>
          <rPr>
            <b/>
            <sz val="9"/>
            <color indexed="81"/>
            <rFont val="Tahoma"/>
            <family val="2"/>
          </rPr>
          <t>Polanco Rodrigo:
SCHEDULE OF SINGAPORE (ANNEX 8B:II)</t>
        </r>
        <r>
          <rPr>
            <sz val="9"/>
            <color indexed="81"/>
            <rFont val="Tahoma"/>
            <family val="2"/>
          </rPr>
          <t xml:space="preserve">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t>
        </r>
      </text>
    </comment>
    <comment ref="DU142" authorId="0" shapeId="0" xr:uid="{00000000-0006-0000-0000-0000AC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AA143" authorId="0" shapeId="0" xr:uid="{00000000-0006-0000-0000-0000AD070000}">
      <text>
        <r>
          <rPr>
            <b/>
            <sz val="9"/>
            <color indexed="81"/>
            <rFont val="Tahoma"/>
            <family val="2"/>
          </rPr>
          <t>Polanco Rodrigo:</t>
        </r>
        <r>
          <rPr>
            <sz val="9"/>
            <color indexed="81"/>
            <rFont val="Tahoma"/>
            <family val="2"/>
          </rPr>
          <t xml:space="preserve">
Art. 13.4.bis.1</t>
        </r>
      </text>
    </comment>
    <comment ref="AB143" authorId="0" shapeId="0" xr:uid="{00000000-0006-0000-0000-0000AE070000}">
      <text>
        <r>
          <rPr>
            <b/>
            <sz val="9"/>
            <color indexed="81"/>
            <rFont val="Tahoma"/>
            <family val="2"/>
          </rPr>
          <t>Polanco Rodrigo:</t>
        </r>
        <r>
          <rPr>
            <sz val="9"/>
            <color indexed="81"/>
            <rFont val="Tahoma"/>
            <family val="2"/>
          </rPr>
          <t xml:space="preserve">
Art. 13.4.bis.1</t>
        </r>
      </text>
    </comment>
    <comment ref="AC143" authorId="0" shapeId="0" xr:uid="{00000000-0006-0000-0000-0000AF070000}">
      <text>
        <r>
          <rPr>
            <b/>
            <sz val="9"/>
            <color indexed="81"/>
            <rFont val="Tahoma"/>
            <family val="2"/>
          </rPr>
          <t>Polanco Rodrigo:</t>
        </r>
        <r>
          <rPr>
            <sz val="9"/>
            <color indexed="81"/>
            <rFont val="Tahoma"/>
            <family val="2"/>
          </rPr>
          <t xml:space="preserve">
Art. 13.3.4(a) and (b)</t>
        </r>
      </text>
    </comment>
    <comment ref="AD143" authorId="0" shapeId="0" xr:uid="{00000000-0006-0000-0000-0000B0070000}">
      <text>
        <r>
          <rPr>
            <b/>
            <sz val="9"/>
            <color indexed="81"/>
            <rFont val="Tahoma"/>
            <family val="2"/>
          </rPr>
          <t>Polanco Rodrigo:</t>
        </r>
        <r>
          <rPr>
            <sz val="9"/>
            <color indexed="81"/>
            <rFont val="Tahoma"/>
            <family val="2"/>
          </rPr>
          <t xml:space="preserve">
Art. 13.14</t>
        </r>
      </text>
    </comment>
    <comment ref="AE143" authorId="0" shapeId="0" xr:uid="{00000000-0006-0000-0000-0000B1070000}">
      <text>
        <r>
          <rPr>
            <b/>
            <sz val="9"/>
            <color indexed="81"/>
            <rFont val="Tahoma"/>
            <family val="2"/>
          </rPr>
          <t>Polanco Rodrigo:</t>
        </r>
        <r>
          <rPr>
            <sz val="9"/>
            <color indexed="81"/>
            <rFont val="Tahoma"/>
            <family val="2"/>
          </rPr>
          <t xml:space="preserve">
Art. 13.2.1</t>
        </r>
      </text>
    </comment>
    <comment ref="AG143" authorId="0" shapeId="0" xr:uid="{00000000-0006-0000-0000-0000B2070000}">
      <text>
        <r>
          <rPr>
            <b/>
            <sz val="9"/>
            <color indexed="81"/>
            <rFont val="Tahoma"/>
            <family val="2"/>
          </rPr>
          <t>Polanco Rodrigo:</t>
        </r>
        <r>
          <rPr>
            <sz val="9"/>
            <color indexed="81"/>
            <rFont val="Tahoma"/>
            <family val="2"/>
          </rPr>
          <t xml:space="preserve">
National Treatment (Art. 9.3)
Market Access (Art. 9.6)</t>
        </r>
      </text>
    </comment>
    <comment ref="AH143" authorId="0" shapeId="0" xr:uid="{00000000-0006-0000-0000-0000B3070000}">
      <text>
        <r>
          <rPr>
            <b/>
            <sz val="9"/>
            <color indexed="81"/>
            <rFont val="Tahoma"/>
            <family val="2"/>
          </rPr>
          <t>Polanco Rodrigo:</t>
        </r>
        <r>
          <rPr>
            <sz val="9"/>
            <color indexed="81"/>
            <rFont val="Tahoma"/>
            <family val="2"/>
          </rPr>
          <t xml:space="preserve">
National Treatment (Art. 11.3)
Market Access (Art. 11.5 - right to establishment)</t>
        </r>
      </text>
    </comment>
    <comment ref="AI143" authorId="0" shapeId="0" xr:uid="{00000000-0006-0000-0000-0000B4070000}">
      <text>
        <r>
          <rPr>
            <b/>
            <sz val="9"/>
            <color indexed="81"/>
            <rFont val="Tahoma"/>
            <family val="2"/>
          </rPr>
          <t>Polanco Rodrigo:</t>
        </r>
        <r>
          <rPr>
            <sz val="9"/>
            <color indexed="81"/>
            <rFont val="Tahoma"/>
            <family val="2"/>
          </rPr>
          <t xml:space="preserve">
Art. 13.3.4</t>
        </r>
      </text>
    </comment>
    <comment ref="AK143" authorId="0" shapeId="0" xr:uid="{00000000-0006-0000-0000-0000B5070000}">
      <text>
        <r>
          <rPr>
            <b/>
            <sz val="9"/>
            <color indexed="81"/>
            <rFont val="Tahoma"/>
            <family val="2"/>
          </rPr>
          <t>Polanco Rodrigo:</t>
        </r>
        <r>
          <rPr>
            <sz val="9"/>
            <color indexed="81"/>
            <rFont val="Tahoma"/>
            <family val="2"/>
          </rPr>
          <t xml:space="preserve">
Art. 13.4.1</t>
        </r>
      </text>
    </comment>
    <comment ref="AM143" authorId="0" shapeId="0" xr:uid="{00000000-0006-0000-0000-0000B6070000}">
      <text>
        <r>
          <rPr>
            <b/>
            <sz val="9"/>
            <color indexed="81"/>
            <rFont val="Tahoma"/>
            <family val="2"/>
          </rPr>
          <t>Polanco Rodrigo:</t>
        </r>
        <r>
          <rPr>
            <sz val="9"/>
            <color indexed="81"/>
            <rFont val="Tahoma"/>
            <family val="2"/>
          </rPr>
          <t xml:space="preserve">
Ch. 17</t>
        </r>
      </text>
    </comment>
    <comment ref="AQ143" authorId="0" shapeId="0" xr:uid="{00000000-0006-0000-0000-0000B7070000}">
      <text>
        <r>
          <rPr>
            <b/>
            <sz val="9"/>
            <color rgb="FF000000"/>
            <rFont val="Tahoma"/>
            <family val="2"/>
          </rPr>
          <t>Polanco Rodrigo:</t>
        </r>
        <r>
          <rPr>
            <sz val="9"/>
            <color rgb="FF000000"/>
            <rFont val="Tahoma"/>
            <family val="2"/>
          </rPr>
          <t xml:space="preserve">
</t>
        </r>
        <r>
          <rPr>
            <sz val="9"/>
            <color rgb="FF000000"/>
            <rFont val="Tahoma"/>
            <family val="2"/>
          </rPr>
          <t>Art,. 13.3.2.(d)</t>
        </r>
      </text>
    </comment>
    <comment ref="AR143" authorId="0" shapeId="0" xr:uid="{00000000-0006-0000-0000-0000B8070000}">
      <text>
        <r>
          <rPr>
            <b/>
            <sz val="9"/>
            <color indexed="81"/>
            <rFont val="Tahoma"/>
            <family val="2"/>
          </rPr>
          <t>Polanco Rodrigo:</t>
        </r>
        <r>
          <rPr>
            <sz val="9"/>
            <color indexed="81"/>
            <rFont val="Tahoma"/>
            <family val="2"/>
          </rPr>
          <t xml:space="preserve">
Art,. 13.3.2.(d)</t>
        </r>
      </text>
    </comment>
    <comment ref="AS143" authorId="0" shapeId="0" xr:uid="{00000000-0006-0000-0000-0000B9070000}">
      <text>
        <r>
          <rPr>
            <b/>
            <sz val="9"/>
            <color rgb="FF000000"/>
            <rFont val="Tahoma"/>
            <family val="2"/>
          </rPr>
          <t>Polanco Rodrigo:</t>
        </r>
        <r>
          <rPr>
            <sz val="9"/>
            <color rgb="FF000000"/>
            <rFont val="Tahoma"/>
            <family val="2"/>
          </rPr>
          <t xml:space="preserve">
</t>
        </r>
        <r>
          <rPr>
            <sz val="9"/>
            <color rgb="FF000000"/>
            <rFont val="Tahoma"/>
            <family val="2"/>
          </rPr>
          <t xml:space="preserve">Art,. 13.3.2.(a) soft
</t>
        </r>
        <r>
          <rPr>
            <sz val="9"/>
            <color rgb="FF000000"/>
            <rFont val="Tahoma"/>
            <family val="2"/>
          </rPr>
          <t xml:space="preserve">Art. 13.5 (hard)
</t>
        </r>
        <r>
          <rPr>
            <sz val="9"/>
            <color rgb="FF000000"/>
            <rFont val="Tahoma"/>
            <family val="2"/>
          </rPr>
          <t>Art. 13.12(b), cooperation</t>
        </r>
      </text>
    </comment>
    <comment ref="AT143" authorId="0" shapeId="0" xr:uid="{00000000-0006-0000-0000-0000BA070000}">
      <text>
        <r>
          <rPr>
            <b/>
            <sz val="9"/>
            <color rgb="FF000000"/>
            <rFont val="Tahoma"/>
            <family val="2"/>
          </rPr>
          <t>Polanco Rodrigo:</t>
        </r>
        <r>
          <rPr>
            <sz val="9"/>
            <color rgb="FF000000"/>
            <rFont val="Tahoma"/>
            <family val="2"/>
          </rPr>
          <t xml:space="preserve">
</t>
        </r>
        <r>
          <rPr>
            <sz val="9"/>
            <color rgb="FF000000"/>
            <rFont val="Tahoma"/>
            <family val="2"/>
          </rPr>
          <t xml:space="preserve">Art,. 13.3.2.(b)
</t>
        </r>
        <r>
          <rPr>
            <sz val="9"/>
            <color rgb="FF000000"/>
            <rFont val="Tahoma"/>
            <family val="2"/>
          </rPr>
          <t>Art. 13.12(d), cooperation</t>
        </r>
      </text>
    </comment>
    <comment ref="AU143" authorId="0" shapeId="0" xr:uid="{00000000-0006-0000-0000-0000BB070000}">
      <text>
        <r>
          <rPr>
            <b/>
            <sz val="9"/>
            <color indexed="81"/>
            <rFont val="Segoe UI"/>
            <family val="2"/>
          </rPr>
          <t>Polanco Rodrigo:</t>
        </r>
        <r>
          <rPr>
            <sz val="9"/>
            <color indexed="81"/>
            <rFont val="Segoe UI"/>
            <family val="2"/>
          </rPr>
          <t xml:space="preserve">
Art. 13.3.(a)</t>
        </r>
      </text>
    </comment>
    <comment ref="AV143" authorId="0" shapeId="0" xr:uid="{00000000-0006-0000-0000-0000BC070000}">
      <text>
        <r>
          <rPr>
            <b/>
            <sz val="9"/>
            <color rgb="FF000000"/>
            <rFont val="Tahoma"/>
            <family val="2"/>
          </rPr>
          <t>Polanco Rodrigo:</t>
        </r>
        <r>
          <rPr>
            <sz val="9"/>
            <color rgb="FF000000"/>
            <rFont val="Tahoma"/>
            <family val="2"/>
          </rPr>
          <t xml:space="preserve">
</t>
        </r>
        <r>
          <rPr>
            <sz val="9"/>
            <color rgb="FF000000"/>
            <rFont val="Tahoma"/>
            <family val="2"/>
          </rPr>
          <t xml:space="preserve">Art,. 13.3.2.(e)
</t>
        </r>
        <r>
          <rPr>
            <sz val="9"/>
            <color rgb="FF000000"/>
            <rFont val="Tahoma"/>
            <family val="2"/>
          </rPr>
          <t>Art. 13.12(a), cooperation</t>
        </r>
      </text>
    </comment>
    <comment ref="AW143" authorId="0" shapeId="0" xr:uid="{00000000-0006-0000-0000-0000BD070000}">
      <text>
        <r>
          <rPr>
            <b/>
            <sz val="9"/>
            <color rgb="FF000000"/>
            <rFont val="Tahoma"/>
            <family val="2"/>
          </rPr>
          <t>Polanco Rodrigo:</t>
        </r>
        <r>
          <rPr>
            <sz val="9"/>
            <color rgb="FF000000"/>
            <rFont val="Tahoma"/>
            <family val="2"/>
          </rPr>
          <t xml:space="preserve">
</t>
        </r>
        <r>
          <rPr>
            <sz val="9"/>
            <color rgb="FF000000"/>
            <rFont val="Tahoma"/>
            <family val="2"/>
          </rPr>
          <t>Art. 13.12(b), cooperation</t>
        </r>
      </text>
    </comment>
    <comment ref="AY143" authorId="0" shapeId="0" xr:uid="{00000000-0006-0000-0000-0000BE070000}">
      <text>
        <r>
          <rPr>
            <b/>
            <sz val="9"/>
            <color rgb="FF000000"/>
            <rFont val="Tahoma"/>
            <family val="2"/>
          </rPr>
          <t>Polanco Rodrigo:</t>
        </r>
        <r>
          <rPr>
            <sz val="9"/>
            <color rgb="FF000000"/>
            <rFont val="Tahoma"/>
            <family val="2"/>
          </rPr>
          <t xml:space="preserve">
</t>
        </r>
        <r>
          <rPr>
            <sz val="9"/>
            <color rgb="FF000000"/>
            <rFont val="Tahoma"/>
            <family val="2"/>
          </rPr>
          <t>Art. 13.7</t>
        </r>
      </text>
    </comment>
    <comment ref="AZ143" authorId="0" shapeId="0" xr:uid="{00000000-0006-0000-0000-0000BF070000}">
      <text>
        <r>
          <rPr>
            <b/>
            <sz val="9"/>
            <color rgb="FF000000"/>
            <rFont val="Tahoma"/>
            <family val="2"/>
          </rPr>
          <t>Polanco Rodrigo:</t>
        </r>
        <r>
          <rPr>
            <sz val="9"/>
            <color rgb="FF000000"/>
            <rFont val="Tahoma"/>
            <family val="2"/>
          </rPr>
          <t xml:space="preserve">
</t>
        </r>
        <r>
          <rPr>
            <sz val="9"/>
            <color rgb="FF000000"/>
            <rFont val="Tahoma"/>
            <family val="2"/>
          </rPr>
          <t xml:space="preserve">Art. 13.10
</t>
        </r>
        <r>
          <rPr>
            <sz val="9"/>
            <color rgb="FF000000"/>
            <rFont val="Tahoma"/>
            <family val="2"/>
          </rPr>
          <t>Art. 13.12(b), cooperation on authentication</t>
        </r>
      </text>
    </comment>
    <comment ref="BA143" authorId="0" shapeId="0" xr:uid="{00000000-0006-0000-0000-0000C0070000}">
      <text>
        <r>
          <rPr>
            <b/>
            <sz val="9"/>
            <color indexed="81"/>
            <rFont val="Tahoma"/>
            <family val="2"/>
          </rPr>
          <t>Polanco Rodrigo:</t>
        </r>
        <r>
          <rPr>
            <sz val="9"/>
            <color indexed="81"/>
            <rFont val="Tahoma"/>
            <family val="2"/>
          </rPr>
          <t xml:space="preserve">
Art. 13.12(e) cooperation</t>
        </r>
      </text>
    </comment>
    <comment ref="BB143" authorId="0" shapeId="0" xr:uid="{00000000-0006-0000-0000-0000C1070000}">
      <text>
        <r>
          <rPr>
            <b/>
            <sz val="9"/>
            <color indexed="81"/>
            <rFont val="Tahoma"/>
            <family val="2"/>
          </rPr>
          <t>Polanco Rodrigo:</t>
        </r>
        <r>
          <rPr>
            <sz val="9"/>
            <color indexed="81"/>
            <rFont val="Tahoma"/>
            <family val="2"/>
          </rPr>
          <t xml:space="preserve">
Art. 13.12(b), cooperation</t>
        </r>
      </text>
    </comment>
    <comment ref="BC143" authorId="0" shapeId="0" xr:uid="{00000000-0006-0000-0000-0000C2070000}">
      <text>
        <r>
          <rPr>
            <b/>
            <sz val="9"/>
            <color indexed="81"/>
            <rFont val="Tahoma"/>
            <family val="2"/>
          </rPr>
          <t>Polanco Rodrigo:</t>
        </r>
        <r>
          <rPr>
            <sz val="9"/>
            <color indexed="81"/>
            <rFont val="Tahoma"/>
            <family val="2"/>
          </rPr>
          <t xml:space="preserve">
Art. 13.6 (soft), except mandatory exchange of information (Art. 13.6.2)
Art. 13.12(b), cooperation</t>
        </r>
      </text>
    </comment>
    <comment ref="BD143" authorId="0" shapeId="0" xr:uid="{00000000-0006-0000-0000-0000C3070000}">
      <text>
        <r>
          <rPr>
            <b/>
            <sz val="9"/>
            <color indexed="81"/>
            <rFont val="Tahoma"/>
            <charset val="1"/>
          </rPr>
          <t>Polanco Rodrigo:</t>
        </r>
        <r>
          <rPr>
            <sz val="9"/>
            <color indexed="81"/>
            <rFont val="Tahoma"/>
            <charset val="1"/>
          </rPr>
          <t xml:space="preserve">
Art. 13.3.2(f), recognize the importance, Art. 13.12(b), cooperation</t>
        </r>
      </text>
    </comment>
    <comment ref="BF143" authorId="0" shapeId="0" xr:uid="{00000000-0006-0000-0000-0000C4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G143" authorId="0" shapeId="0" xr:uid="{00000000-0006-0000-0000-0000C5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I143" authorId="3" shapeId="0" xr:uid="{00000000-0006-0000-0000-0000C6070000}">
      <text>
        <r>
          <rPr>
            <b/>
            <sz val="9"/>
            <color indexed="81"/>
            <rFont val="Tahoma"/>
            <family val="2"/>
          </rPr>
          <t>Rodrigo Polanco:</t>
        </r>
        <r>
          <rPr>
            <sz val="9"/>
            <color indexed="81"/>
            <rFont val="Tahoma"/>
            <family val="2"/>
          </rPr>
          <t xml:space="preserve">
Art. 13.2.2(a).</t>
        </r>
      </text>
    </comment>
    <comment ref="BK143" authorId="0" shapeId="0" xr:uid="{00000000-0006-0000-0000-0000C7070000}">
      <text>
        <r>
          <rPr>
            <b/>
            <sz val="9"/>
            <color indexed="81"/>
            <rFont val="Tahoma"/>
            <family val="2"/>
          </rPr>
          <t>Polanco Rodrigo:</t>
        </r>
        <r>
          <rPr>
            <sz val="9"/>
            <color indexed="81"/>
            <rFont val="Tahoma"/>
            <family val="2"/>
          </rPr>
          <t xml:space="preserve">
Art. 14.6 quáter</t>
        </r>
      </text>
    </comment>
    <comment ref="BL143" authorId="0" shapeId="0" xr:uid="{00000000-0006-0000-0000-0000C8070000}">
      <text>
        <r>
          <rPr>
            <b/>
            <sz val="9"/>
            <color rgb="FF000000"/>
            <rFont val="Tahoma"/>
            <family val="2"/>
          </rPr>
          <t>Polanco Rodrigo:</t>
        </r>
        <r>
          <rPr>
            <sz val="9"/>
            <color rgb="FF000000"/>
            <rFont val="Tahoma"/>
            <family val="2"/>
          </rPr>
          <t xml:space="preserve">
</t>
        </r>
        <r>
          <rPr>
            <sz val="9"/>
            <color rgb="FF000000"/>
            <rFont val="Tahoma"/>
            <family val="2"/>
          </rPr>
          <t xml:space="preserve">Art. 13.11
</t>
        </r>
        <r>
          <rPr>
            <sz val="9"/>
            <color rgb="FF000000"/>
            <rFont val="Tahoma"/>
            <family val="2"/>
          </rPr>
          <t>Art. 13.12(c) cooperation</t>
        </r>
      </text>
    </comment>
    <comment ref="BM143" authorId="0" shapeId="0" xr:uid="{00000000-0006-0000-0000-0000C9070000}">
      <text>
        <r>
          <rPr>
            <b/>
            <sz val="9"/>
            <color rgb="FF000000"/>
            <rFont val="Tahoma"/>
            <family val="2"/>
          </rPr>
          <t>Polanco Rodrigo:</t>
        </r>
        <r>
          <rPr>
            <sz val="9"/>
            <color rgb="FF000000"/>
            <rFont val="Tahoma"/>
            <family val="2"/>
          </rPr>
          <t xml:space="preserve">
</t>
        </r>
        <r>
          <rPr>
            <sz val="9"/>
            <color rgb="FF000000"/>
            <rFont val="Tahoma"/>
            <family val="2"/>
          </rPr>
          <t>Art. 13.13</t>
        </r>
      </text>
    </comment>
    <comment ref="BO143" authorId="0" shapeId="0" xr:uid="{00000000-0006-0000-0000-0000CA070000}">
      <text>
        <r>
          <rPr>
            <b/>
            <sz val="9"/>
            <color rgb="FF000000"/>
            <rFont val="Tahoma"/>
            <family val="2"/>
          </rPr>
          <t>Polanco Rodrigo:</t>
        </r>
        <r>
          <rPr>
            <sz val="9"/>
            <color rgb="FF000000"/>
            <rFont val="Tahoma"/>
            <family val="2"/>
          </rPr>
          <t xml:space="preserve">
</t>
        </r>
        <r>
          <rPr>
            <sz val="9"/>
            <color rgb="FF000000"/>
            <rFont val="Tahoma"/>
            <family val="2"/>
          </rPr>
          <t>Art. 13.11bis</t>
        </r>
      </text>
    </comment>
    <comment ref="BQ143" authorId="0" shapeId="0" xr:uid="{00000000-0006-0000-0000-0000CB070000}">
      <text>
        <r>
          <rPr>
            <b/>
            <sz val="9"/>
            <color indexed="81"/>
            <rFont val="Tahoma"/>
            <family val="2"/>
          </rPr>
          <t>Polanco Rodrigo:</t>
        </r>
        <r>
          <rPr>
            <sz val="9"/>
            <color indexed="81"/>
            <rFont val="Tahoma"/>
            <family val="2"/>
          </rPr>
          <t xml:space="preserve">
Art. 13.9</t>
        </r>
      </text>
    </comment>
    <comment ref="BR143" authorId="0" shapeId="0" xr:uid="{00000000-0006-0000-0000-0000CC070000}">
      <text>
        <r>
          <rPr>
            <b/>
            <sz val="9"/>
            <color indexed="81"/>
            <rFont val="Segoe UI"/>
            <family val="2"/>
          </rPr>
          <t>Polanco Rodrigo:</t>
        </r>
        <r>
          <rPr>
            <sz val="9"/>
            <color indexed="81"/>
            <rFont val="Segoe UI"/>
            <family val="2"/>
          </rPr>
          <t xml:space="preserve">
Art. 13.12(b)</t>
        </r>
      </text>
    </comment>
    <comment ref="BS143" authorId="0" shapeId="0" xr:uid="{00000000-0006-0000-0000-0000CD070000}">
      <text>
        <r>
          <rPr>
            <b/>
            <sz val="9"/>
            <color indexed="81"/>
            <rFont val="Tahoma"/>
            <family val="2"/>
          </rPr>
          <t>Polanco Rodrigo:</t>
        </r>
        <r>
          <rPr>
            <sz val="9"/>
            <color indexed="81"/>
            <rFont val="Tahoma"/>
            <family val="2"/>
          </rPr>
          <t xml:space="preserve">
Art,. 13.3.2.(f)
Art. 13.12(b), cooperation</t>
        </r>
      </text>
    </comment>
    <comment ref="BW143" authorId="0" shapeId="0" xr:uid="{00000000-0006-0000-0000-0000CE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BX143" authorId="0" shapeId="0" xr:uid="{00000000-0006-0000-0000-0000CF070000}">
      <text>
        <r>
          <rPr>
            <b/>
            <sz val="9"/>
            <color indexed="81"/>
            <rFont val="Tahoma"/>
            <family val="2"/>
          </rPr>
          <t>Polanco Rodrigo:</t>
        </r>
        <r>
          <rPr>
            <sz val="9"/>
            <color indexed="81"/>
            <rFont val="Tahoma"/>
            <family val="2"/>
          </rPr>
          <t xml:space="preserve">
Art. 13.2.2 does not apply to Public Procurement
Art. 13.4bis.2 NT and MFN does not apply tu subsidies and loans, governmental guarantees and insurance</t>
        </r>
      </text>
    </comment>
    <comment ref="BY143" authorId="0" shapeId="0" xr:uid="{00000000-0006-0000-0000-0000D0070000}">
      <text>
        <r>
          <rPr>
            <b/>
            <sz val="9"/>
            <color indexed="81"/>
            <rFont val="Tahoma"/>
            <charset val="1"/>
          </rPr>
          <t>Polanco Rodrigo:</t>
        </r>
        <r>
          <rPr>
            <sz val="9"/>
            <color indexed="81"/>
            <rFont val="Tahoma"/>
            <charset val="1"/>
          </rPr>
          <t xml:space="preserve">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t>
        </r>
      </text>
    </comment>
    <comment ref="BZ143" authorId="0" shapeId="0" xr:uid="{00000000-0006-0000-0000-0000D1070000}">
      <text>
        <r>
          <rPr>
            <b/>
            <sz val="9"/>
            <color indexed="81"/>
            <rFont val="Tahoma"/>
            <family val="2"/>
          </rPr>
          <t>Polanco Rodrigo:</t>
        </r>
        <r>
          <rPr>
            <sz val="9"/>
            <color indexed="81"/>
            <rFont val="Tahoma"/>
            <family val="2"/>
          </rPr>
          <t xml:space="preserve">
Art. 13.4.2</t>
        </r>
      </text>
    </comment>
    <comment ref="CA143" authorId="0" shapeId="0" xr:uid="{00000000-0006-0000-0000-0000D2070000}">
      <text>
        <r>
          <rPr>
            <b/>
            <sz val="9"/>
            <color indexed="81"/>
            <rFont val="Tahoma"/>
            <family val="2"/>
          </rPr>
          <t>Polanco Rodrigo:</t>
        </r>
        <r>
          <rPr>
            <sz val="9"/>
            <color indexed="81"/>
            <rFont val="Tahoma"/>
            <family val="2"/>
          </rPr>
          <t xml:space="preserve">
Art. 13.1 fn 1</t>
        </r>
      </text>
    </comment>
    <comment ref="CE143" authorId="0" shapeId="0" xr:uid="{00000000-0006-0000-0000-0000D3070000}">
      <text>
        <r>
          <rPr>
            <b/>
            <sz val="9"/>
            <color indexed="81"/>
            <rFont val="Tahoma"/>
            <family val="2"/>
          </rPr>
          <t>Polanco Rodrigo:</t>
        </r>
        <r>
          <rPr>
            <sz val="9"/>
            <color indexed="81"/>
            <rFont val="Tahoma"/>
            <family val="2"/>
          </rPr>
          <t xml:space="preserve">
Art. 13.13</t>
        </r>
      </text>
    </comment>
    <comment ref="CL143" authorId="0" shapeId="0" xr:uid="{00000000-0006-0000-0000-0000D4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t>
        </r>
      </text>
    </comment>
    <comment ref="CP143" authorId="0" shapeId="0" xr:uid="{00000000-0006-0000-0000-0000D5070000}">
      <text>
        <r>
          <rPr>
            <b/>
            <sz val="9"/>
            <color indexed="81"/>
            <rFont val="Segoe UI"/>
            <family val="2"/>
          </rPr>
          <t>Polanco Rodrigo:</t>
        </r>
        <r>
          <rPr>
            <sz val="9"/>
            <color indexed="81"/>
            <rFont val="Segoe UI"/>
            <family val="2"/>
          </rPr>
          <t xml:space="preserve">
Art. 14.1, definition
PAAP, Art. 14.3.3-4;</t>
        </r>
      </text>
    </comment>
    <comment ref="CS143" authorId="0" shapeId="0" xr:uid="{00000000-0006-0000-0000-0000D6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t>
        </r>
      </text>
    </comment>
    <comment ref="DR143" authorId="0" shapeId="0" xr:uid="{00000000-0006-0000-0000-0000D7070000}">
      <text>
        <r>
          <rPr>
            <b/>
            <sz val="9"/>
            <color indexed="81"/>
            <rFont val="Tahoma"/>
            <family val="2"/>
          </rPr>
          <t>Polanco Rodrigo:</t>
        </r>
        <r>
          <rPr>
            <sz val="9"/>
            <color indexed="81"/>
            <rFont val="Tahoma"/>
            <family val="2"/>
          </rPr>
          <t xml:space="preserve">
Art. 8.7 Use of Electronic Means
Art. 8.11 electronic auction</t>
        </r>
      </text>
    </comment>
    <comment ref="DT143" authorId="0" shapeId="0" xr:uid="{00000000-0006-0000-0000-0000D8070000}">
      <text>
        <r>
          <rPr>
            <b/>
            <sz val="9"/>
            <color indexed="81"/>
            <rFont val="Tahoma"/>
            <family val="2"/>
          </rPr>
          <t>Polanco Rodrigo:</t>
        </r>
        <r>
          <rPr>
            <sz val="9"/>
            <color indexed="81"/>
            <rFont val="Tahoma"/>
            <family val="2"/>
          </rPr>
          <t xml:space="preserve">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r>
      </text>
    </comment>
    <comment ref="DU143" authorId="0" shapeId="0" xr:uid="{00000000-0006-0000-0000-0000D9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AC144" authorId="0" shapeId="0" xr:uid="{00000000-0006-0000-0000-0000DA070000}">
      <text>
        <r>
          <rPr>
            <b/>
            <sz val="9"/>
            <color indexed="81"/>
            <rFont val="Tahoma"/>
            <family val="2"/>
          </rPr>
          <t xml:space="preserve">Polanco Rodrigo:Art. 14.3.4
</t>
        </r>
      </text>
    </comment>
    <comment ref="AD144" authorId="0" shapeId="0" xr:uid="{00000000-0006-0000-0000-0000DB070000}">
      <text>
        <r>
          <rPr>
            <b/>
            <sz val="9"/>
            <color indexed="81"/>
            <rFont val="Tahoma"/>
            <family val="2"/>
          </rPr>
          <t>Polanco Rodrigo:</t>
        </r>
        <r>
          <rPr>
            <sz val="9"/>
            <color indexed="81"/>
            <rFont val="Tahoma"/>
            <family val="2"/>
          </rPr>
          <t xml:space="preserve">
Art. 14.13</t>
        </r>
      </text>
    </comment>
    <comment ref="AE144" authorId="0" shapeId="0" xr:uid="{00000000-0006-0000-0000-0000DC070000}">
      <text>
        <r>
          <rPr>
            <b/>
            <sz val="9"/>
            <color indexed="81"/>
            <rFont val="Tahoma"/>
            <family val="2"/>
          </rPr>
          <t>Polanco Rodrigo:</t>
        </r>
        <r>
          <rPr>
            <sz val="9"/>
            <color indexed="81"/>
            <rFont val="Tahoma"/>
            <family val="2"/>
          </rPr>
          <t xml:space="preserve">
Art. 14.2 (applicability of services and investment chapters)</t>
        </r>
      </text>
    </comment>
    <comment ref="AG144" authorId="0" shapeId="0" xr:uid="{00000000-0006-0000-0000-0000DD070000}">
      <text>
        <r>
          <rPr>
            <b/>
            <sz val="9"/>
            <color indexed="81"/>
            <rFont val="Tahoma"/>
            <family val="2"/>
          </rPr>
          <t>Polanco Rodrigo:</t>
        </r>
        <r>
          <rPr>
            <sz val="9"/>
            <color indexed="81"/>
            <rFont val="Tahoma"/>
            <family val="2"/>
          </rPr>
          <t xml:space="preserve">
Art. 9.4 (Market Access)
Art. 9,5 (National Treatment)</t>
        </r>
      </text>
    </comment>
    <comment ref="AH144" authorId="0" shapeId="0" xr:uid="{00000000-0006-0000-0000-0000DE070000}">
      <text>
        <r>
          <rPr>
            <b/>
            <sz val="9"/>
            <color indexed="81"/>
            <rFont val="Tahoma"/>
            <family val="2"/>
          </rPr>
          <t>Polanco Rodrigo:</t>
        </r>
        <r>
          <rPr>
            <sz val="9"/>
            <color indexed="81"/>
            <rFont val="Tahoma"/>
            <family val="2"/>
          </rPr>
          <t xml:space="preserve">
Artículo 11.3 (National Treatment)
Artículo 11.6 (Right of Establishment)
Art. 11.8 (New Services)</t>
        </r>
      </text>
    </comment>
    <comment ref="AI144" authorId="0" shapeId="0" xr:uid="{00000000-0006-0000-0000-0000DF070000}">
      <text>
        <r>
          <rPr>
            <b/>
            <sz val="9"/>
            <color indexed="81"/>
            <rFont val="Tahoma"/>
            <family val="2"/>
          </rPr>
          <t>Polanco Rodrigo:</t>
        </r>
        <r>
          <rPr>
            <sz val="9"/>
            <color indexed="81"/>
            <rFont val="Tahoma"/>
            <family val="2"/>
          </rPr>
          <t xml:space="preserve">
Art. 14.3.2.g)</t>
        </r>
      </text>
    </comment>
    <comment ref="AK144" authorId="0" shapeId="0" xr:uid="{00000000-0006-0000-0000-0000E0070000}">
      <text>
        <r>
          <rPr>
            <b/>
            <sz val="9"/>
            <color indexed="81"/>
            <rFont val="Tahoma"/>
            <family val="2"/>
          </rPr>
          <t>Polanco Rodrigo:</t>
        </r>
        <r>
          <rPr>
            <sz val="9"/>
            <color indexed="81"/>
            <rFont val="Tahoma"/>
            <family val="2"/>
          </rPr>
          <t xml:space="preserve">
Art. 14.4</t>
        </r>
      </text>
    </comment>
    <comment ref="AM144" authorId="0" shapeId="0" xr:uid="{00000000-0006-0000-0000-0000E1070000}">
      <text>
        <r>
          <rPr>
            <b/>
            <sz val="9"/>
            <color indexed="81"/>
            <rFont val="Tahoma"/>
            <family val="2"/>
          </rPr>
          <t>Polanco Rodrigo:</t>
        </r>
        <r>
          <rPr>
            <sz val="9"/>
            <color indexed="81"/>
            <rFont val="Tahoma"/>
            <family val="2"/>
          </rPr>
          <t xml:space="preserve">
Chapt. 18</t>
        </r>
      </text>
    </comment>
    <comment ref="AQ144" authorId="0" shapeId="0" xr:uid="{00000000-0006-0000-0000-0000E2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R144" authorId="0" shapeId="0" xr:uid="{00000000-0006-0000-0000-0000E3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S144" authorId="0" shapeId="0" xr:uid="{00000000-0006-0000-0000-0000E4070000}">
      <text>
        <r>
          <rPr>
            <b/>
            <sz val="9"/>
            <color rgb="FF000000"/>
            <rFont val="Tahoma"/>
            <family val="2"/>
          </rPr>
          <t>Polanco Rodrigo:</t>
        </r>
        <r>
          <rPr>
            <sz val="9"/>
            <color rgb="FF000000"/>
            <rFont val="Tahoma"/>
            <family val="2"/>
          </rPr>
          <t xml:space="preserve">
</t>
        </r>
        <r>
          <rPr>
            <sz val="9"/>
            <color rgb="FF000000"/>
            <rFont val="Tahoma"/>
            <family val="2"/>
          </rPr>
          <t>Arts.14.2(a), 14.5</t>
        </r>
      </text>
    </comment>
    <comment ref="AT144" authorId="0" shapeId="0" xr:uid="{00000000-0006-0000-0000-0000E5070000}">
      <text>
        <r>
          <rPr>
            <b/>
            <sz val="9"/>
            <color rgb="FF000000"/>
            <rFont val="Tahoma"/>
            <family val="2"/>
          </rPr>
          <t>Polanco Rodrigo:</t>
        </r>
        <r>
          <rPr>
            <sz val="9"/>
            <color rgb="FF000000"/>
            <rFont val="Tahoma"/>
            <family val="2"/>
          </rPr>
          <t xml:space="preserve">
</t>
        </r>
        <r>
          <rPr>
            <sz val="9"/>
            <color rgb="FF000000"/>
            <rFont val="Tahoma"/>
            <family val="2"/>
          </rPr>
          <t>Art. 14.3.2 (b); Art. 14.11(d) cooperation</t>
        </r>
      </text>
    </comment>
    <comment ref="AU144" authorId="0" shapeId="0" xr:uid="{00000000-0006-0000-0000-0000E6070000}">
      <text>
        <r>
          <rPr>
            <b/>
            <sz val="9"/>
            <color indexed="81"/>
            <rFont val="Tahoma"/>
            <family val="2"/>
          </rPr>
          <t>Polanco Rodrigo:</t>
        </r>
        <r>
          <rPr>
            <sz val="9"/>
            <color indexed="81"/>
            <rFont val="Tahoma"/>
            <family val="2"/>
          </rPr>
          <t xml:space="preserve">
Art. 14.3.2.a), f)</t>
        </r>
      </text>
    </comment>
    <comment ref="AV144" authorId="0" shapeId="0" xr:uid="{00000000-0006-0000-0000-0000E7070000}">
      <text>
        <r>
          <rPr>
            <b/>
            <sz val="9"/>
            <color indexed="81"/>
            <rFont val="Tahoma"/>
            <family val="2"/>
          </rPr>
          <t>Polanco Rodrigo:</t>
        </r>
        <r>
          <rPr>
            <sz val="9"/>
            <color indexed="81"/>
            <rFont val="Tahoma"/>
            <family val="2"/>
          </rPr>
          <t xml:space="preserve">
Arts. 14.2.(e ), 14.11(a), cooperation</t>
        </r>
      </text>
    </comment>
    <comment ref="AW144" authorId="0" shapeId="0" xr:uid="{00000000-0006-0000-0000-0000E8070000}">
      <text>
        <r>
          <rPr>
            <b/>
            <sz val="9"/>
            <color rgb="FF000000"/>
            <rFont val="Tahoma"/>
            <family val="2"/>
          </rPr>
          <t>Polanco Rodrigo:</t>
        </r>
        <r>
          <rPr>
            <sz val="9"/>
            <color rgb="FF000000"/>
            <rFont val="Tahoma"/>
            <family val="2"/>
          </rPr>
          <t xml:space="preserve">
</t>
        </r>
        <r>
          <rPr>
            <sz val="9"/>
            <color rgb="FF000000"/>
            <rFont val="Tahoma"/>
            <family val="2"/>
          </rPr>
          <t xml:space="preserve">Art. 14.11.b
</t>
        </r>
      </text>
    </comment>
    <comment ref="AY144" authorId="0" shapeId="0" xr:uid="{00000000-0006-0000-0000-0000E9070000}">
      <text>
        <r>
          <rPr>
            <b/>
            <sz val="9"/>
            <color rgb="FF000000"/>
            <rFont val="Tahoma"/>
            <family val="2"/>
          </rPr>
          <t>Polanco Rodrigo:</t>
        </r>
        <r>
          <rPr>
            <sz val="9"/>
            <color rgb="FF000000"/>
            <rFont val="Tahoma"/>
            <family val="2"/>
          </rPr>
          <t xml:space="preserve">
</t>
        </r>
        <r>
          <rPr>
            <sz val="9"/>
            <color rgb="FF000000"/>
            <rFont val="Tahoma"/>
            <family val="2"/>
          </rPr>
          <t>Art. 14.7</t>
        </r>
      </text>
    </comment>
    <comment ref="AZ144" authorId="0" shapeId="0" xr:uid="{00000000-0006-0000-0000-0000E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Hard Art. 14.9, 
</t>
        </r>
        <r>
          <rPr>
            <sz val="9"/>
            <color rgb="FF000000"/>
            <rFont val="Tahoma"/>
            <family val="2"/>
          </rPr>
          <t xml:space="preserve">Artículo 14.9: Autenticación y Certificación
</t>
        </r>
        <r>
          <rPr>
            <sz val="9"/>
            <color rgb="FF000000"/>
            <rFont val="Tahoma"/>
            <family val="2"/>
          </rPr>
          <t xml:space="preserve">1. Ninguna Parte adoptará o mantendrá legislación sobre autenticación electrónica, que impida a las
</t>
        </r>
        <r>
          <rPr>
            <sz val="9"/>
            <color rgb="FF000000"/>
            <rFont val="Tahoma"/>
            <family val="2"/>
          </rPr>
          <t xml:space="preserve">partes de una transacción realizada por medios electrónicos, tener la oportunidad de probar ante las
</t>
        </r>
        <r>
          <rPr>
            <sz val="9"/>
            <color rgb="FF000000"/>
            <rFont val="Tahoma"/>
            <family val="2"/>
          </rPr>
          <t xml:space="preserve">instancias judiciales o administrativas correspondientes, que dicha transacción electrónica cumple los
</t>
        </r>
        <r>
          <rPr>
            <sz val="9"/>
            <color rgb="FF000000"/>
            <rFont val="Tahoma"/>
            <family val="2"/>
          </rPr>
          <t xml:space="preserve">requerimientos de autenticación establecidos en su legislación nacional.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
</t>
        </r>
        <r>
          <rPr>
            <sz val="9"/>
            <color rgb="FF000000"/>
            <rFont val="Tahoma"/>
            <family val="2"/>
          </rPr>
          <t>Art. 14.11(b), cooperation</t>
        </r>
      </text>
    </comment>
    <comment ref="BA144" authorId="0" shapeId="0" xr:uid="{00000000-0006-0000-0000-0000EB070000}">
      <text>
        <r>
          <rPr>
            <b/>
            <sz val="9"/>
            <color indexed="81"/>
            <rFont val="Tahoma"/>
            <family val="2"/>
          </rPr>
          <t>Polanco Rodrigo:</t>
        </r>
        <r>
          <rPr>
            <sz val="9"/>
            <color indexed="81"/>
            <rFont val="Tahoma"/>
            <family val="2"/>
          </rPr>
          <t xml:space="preserve">
Art. 14.11(e ), cooperation</t>
        </r>
      </text>
    </comment>
    <comment ref="BB144" authorId="0" shapeId="0" xr:uid="{00000000-0006-0000-0000-0000EC070000}">
      <text>
        <r>
          <rPr>
            <b/>
            <sz val="9"/>
            <color indexed="81"/>
            <rFont val="Tahoma"/>
            <family val="2"/>
          </rPr>
          <t>Polanco Rodrigo:</t>
        </r>
        <r>
          <rPr>
            <sz val="9"/>
            <color indexed="81"/>
            <rFont val="Tahoma"/>
            <family val="2"/>
          </rPr>
          <t xml:space="preserve">
Art. 14.11.b
</t>
        </r>
      </text>
    </comment>
    <comment ref="BC144" authorId="0" shapeId="0" xr:uid="{00000000-0006-0000-0000-0000ED070000}">
      <text>
        <r>
          <rPr>
            <b/>
            <sz val="9"/>
            <color rgb="FF000000"/>
            <rFont val="Tahoma"/>
            <family val="2"/>
          </rPr>
          <t>Polanco Rodrigo:</t>
        </r>
        <r>
          <rPr>
            <sz val="9"/>
            <color rgb="FF000000"/>
            <rFont val="Tahoma"/>
            <family val="2"/>
          </rPr>
          <t xml:space="preserve">
</t>
        </r>
        <r>
          <rPr>
            <sz val="9"/>
            <color rgb="FF000000"/>
            <rFont val="Tahoma"/>
            <family val="2"/>
          </rPr>
          <t>Art. 14.3:2(f), Art. 14.6, Art. 14.11(b), cooperation</t>
        </r>
      </text>
    </comment>
    <comment ref="BD144" authorId="0" shapeId="0" xr:uid="{00000000-0006-0000-0000-0000EE070000}">
      <text>
        <r>
          <rPr>
            <b/>
            <sz val="9"/>
            <color indexed="81"/>
            <rFont val="Tahoma"/>
            <charset val="1"/>
          </rPr>
          <t>Polanco Rodrigo:</t>
        </r>
        <r>
          <rPr>
            <sz val="9"/>
            <color indexed="81"/>
            <rFont val="Tahoma"/>
            <charset val="1"/>
          </rPr>
          <t xml:space="preserve">
Art. 14.11(b), cooperation</t>
        </r>
      </text>
    </comment>
    <comment ref="BF144" authorId="0" shapeId="0" xr:uid="{00000000-0006-0000-0000-0000EF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G144" authorId="0" shapeId="0" xr:uid="{00000000-0006-0000-0000-0000F0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H144" authorId="0" shapeId="0" xr:uid="{00000000-0006-0000-0000-0000F1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L144" authorId="4" shapeId="0" xr:uid="{00000000-0006-0000-0000-0000F2070000}">
      <text>
        <r>
          <rPr>
            <b/>
            <sz val="10"/>
            <color rgb="FF000000"/>
            <rFont val="Tahoma"/>
            <family val="2"/>
          </rPr>
          <t>Rodrigo Polanco Lazo:</t>
        </r>
        <r>
          <rPr>
            <sz val="10"/>
            <color rgb="FF000000"/>
            <rFont val="Tahoma"/>
            <family val="2"/>
          </rPr>
          <t xml:space="preserve">
</t>
        </r>
        <r>
          <rPr>
            <sz val="10"/>
            <color rgb="FF000000"/>
            <rFont val="Tahoma"/>
            <family val="2"/>
          </rPr>
          <t>Art. 14.10</t>
        </r>
      </text>
    </comment>
    <comment ref="BM144" authorId="0" shapeId="0" xr:uid="{00000000-0006-0000-0000-0000F307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R144" authorId="0" shapeId="0" xr:uid="{00000000-0006-0000-0000-0000F4070000}">
      <text>
        <r>
          <rPr>
            <b/>
            <sz val="9"/>
            <color indexed="81"/>
            <rFont val="Segoe UI"/>
            <family val="2"/>
          </rPr>
          <t>Polanco Rodrigo:</t>
        </r>
        <r>
          <rPr>
            <sz val="9"/>
            <color indexed="81"/>
            <rFont val="Segoe UI"/>
            <family val="2"/>
          </rPr>
          <t xml:space="preserve">
Mexico-Panama FTA, Art. 14.11(b)</t>
        </r>
      </text>
    </comment>
    <comment ref="BS144" authorId="0" shapeId="0" xr:uid="{00000000-0006-0000-0000-0000F5070000}">
      <text>
        <r>
          <rPr>
            <b/>
            <sz val="9"/>
            <color indexed="81"/>
            <rFont val="Tahoma"/>
            <family val="2"/>
          </rPr>
          <t>Polanco Rodrigo:</t>
        </r>
        <r>
          <rPr>
            <sz val="9"/>
            <color indexed="81"/>
            <rFont val="Tahoma"/>
            <family val="2"/>
          </rPr>
          <t xml:space="preserve">
Art. 14.11(b), cooperation</t>
        </r>
      </text>
    </comment>
    <comment ref="BW144" authorId="0" shapeId="0" xr:uid="{00000000-0006-0000-0000-0000F6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Y144" authorId="0" shapeId="0" xr:uid="{00000000-0006-0000-0000-0000F7070000}">
      <text>
        <r>
          <rPr>
            <b/>
            <sz val="9"/>
            <color indexed="81"/>
            <rFont val="Tahoma"/>
            <charset val="1"/>
          </rPr>
          <t>Polanco Rodrigo:</t>
        </r>
        <r>
          <rPr>
            <sz val="9"/>
            <color indexed="81"/>
            <rFont val="Tahoma"/>
            <charset val="1"/>
          </rPr>
          <t xml:space="preserve">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CA144" authorId="0" shapeId="0" xr:uid="{00000000-0006-0000-0000-0000F8070000}">
      <text>
        <r>
          <rPr>
            <b/>
            <sz val="9"/>
            <color indexed="81"/>
            <rFont val="Tahoma"/>
            <family val="2"/>
          </rPr>
          <t>Polanco Rodrigo:</t>
        </r>
        <r>
          <rPr>
            <sz val="9"/>
            <color indexed="81"/>
            <rFont val="Tahoma"/>
            <family val="2"/>
          </rPr>
          <t xml:space="preserve">
Art. 14.1 fn 1</t>
        </r>
      </text>
    </comment>
    <comment ref="CE144" authorId="3" shapeId="0" xr:uid="{00000000-0006-0000-0000-0000F9070000}">
      <text>
        <r>
          <rPr>
            <b/>
            <sz val="9"/>
            <color indexed="81"/>
            <rFont val="Tahoma"/>
            <family val="2"/>
          </rPr>
          <t>Rodrigo Polanco:</t>
        </r>
        <r>
          <rPr>
            <sz val="9"/>
            <color indexed="81"/>
            <rFont val="Tahoma"/>
            <family val="2"/>
          </rPr>
          <t xml:space="preserve">
Art. 14.11 and 14,.12</t>
        </r>
      </text>
    </comment>
    <comment ref="CL144" authorId="4" shapeId="0" xr:uid="{00000000-0006-0000-0000-0000FA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11.1
</t>
        </r>
        <r>
          <rPr>
            <sz val="10"/>
            <color rgb="FF000000"/>
            <rFont val="Tahoma"/>
            <family val="2"/>
          </rPr>
          <t>Art. 11.18 Data Processing</t>
        </r>
      </text>
    </comment>
    <comment ref="CP144" authorId="0" shapeId="0" xr:uid="{00000000-0006-0000-0000-0000FB070000}">
      <text>
        <r>
          <rPr>
            <b/>
            <sz val="9"/>
            <color indexed="81"/>
            <rFont val="Segoe UI"/>
            <family val="2"/>
          </rPr>
          <t>Polanco Rodrigo:</t>
        </r>
        <r>
          <rPr>
            <sz val="9"/>
            <color indexed="81"/>
            <rFont val="Segoe UI"/>
            <family val="2"/>
          </rPr>
          <t xml:space="preserve">
Art. 12.1 - definition</t>
        </r>
      </text>
    </comment>
    <comment ref="CR144" authorId="0" shapeId="0" xr:uid="{00000000-0006-0000-0000-0000FC070000}">
      <text>
        <r>
          <rPr>
            <b/>
            <sz val="9"/>
            <color indexed="81"/>
            <rFont val="Tahoma"/>
            <family val="2"/>
          </rPr>
          <t>Polanco Rodrigo:</t>
        </r>
        <r>
          <rPr>
            <sz val="9"/>
            <color indexed="81"/>
            <rFont val="Tahoma"/>
            <family val="2"/>
          </rPr>
          <t xml:space="preserve">
Mexican Scheduke
9, 11 z 13. Exceptions to national treatment and performance requirement on TV and audio
Also Market Access limitation (Section 2.D)</t>
        </r>
      </text>
    </comment>
    <comment ref="CS144" authorId="4" shapeId="0" xr:uid="{00000000-0006-0000-0000-0000FD070000}">
      <text>
        <r>
          <rPr>
            <b/>
            <sz val="10"/>
            <color rgb="FF000000"/>
            <rFont val="Tahoma"/>
            <family val="2"/>
          </rPr>
          <t>Rodrigo Polanco Lazo:</t>
        </r>
        <r>
          <rPr>
            <sz val="10"/>
            <color rgb="FF000000"/>
            <rFont val="Tahoma"/>
            <family val="2"/>
          </rPr>
          <t xml:space="preserve">
Art. 11.1
Mexico-Panama FTA, Art. 11.9;  Treatment of Certian Information
Art. 11.18 Data Processing</t>
        </r>
      </text>
    </comment>
    <comment ref="CU144" authorId="0" shapeId="0" xr:uid="{00000000-0006-0000-0000-0000FE070000}">
      <text>
        <r>
          <rPr>
            <b/>
            <sz val="9"/>
            <color indexed="81"/>
            <rFont val="Tahoma"/>
            <family val="2"/>
          </rPr>
          <t>Polanco Rodrigo:</t>
        </r>
        <r>
          <rPr>
            <sz val="9"/>
            <color indexed="81"/>
            <rFont val="Tahoma"/>
            <family val="2"/>
          </rPr>
          <t xml:space="preserve">
Art. 15.9.1</t>
        </r>
      </text>
    </comment>
    <comment ref="CV144" authorId="1" shapeId="0" xr:uid="{00000000-0006-0000-0000-0000FF070000}">
      <text>
        <r>
          <rPr>
            <b/>
            <sz val="9"/>
            <color indexed="81"/>
            <rFont val="Segoe UI"/>
            <family val="2"/>
          </rPr>
          <t>Rahel Schär:</t>
        </r>
        <r>
          <rPr>
            <sz val="9"/>
            <color indexed="81"/>
            <rFont val="Segoe UI"/>
            <family val="2"/>
          </rPr>
          <t xml:space="preserve">
Art. 15.3:1 and for copyright: Art. 15.9:1</t>
        </r>
      </text>
    </comment>
    <comment ref="CW144" authorId="1" shapeId="0" xr:uid="{00000000-0006-0000-0000-000000080000}">
      <text>
        <r>
          <rPr>
            <b/>
            <sz val="9"/>
            <color indexed="81"/>
            <rFont val="Segoe UI"/>
            <family val="2"/>
          </rPr>
          <t>Rahel Schär:</t>
        </r>
        <r>
          <rPr>
            <sz val="9"/>
            <color indexed="81"/>
            <rFont val="Segoe UI"/>
            <family val="2"/>
          </rPr>
          <t xml:space="preserve">
Art. 15.3:2</t>
        </r>
      </text>
    </comment>
    <comment ref="CY144" authorId="0" shapeId="0" xr:uid="{00000000-0006-0000-0000-000001080000}">
      <text>
        <r>
          <rPr>
            <b/>
            <sz val="9"/>
            <color indexed="81"/>
            <rFont val="Tahoma"/>
            <family val="2"/>
          </rPr>
          <t>Polanco Rodrigo:</t>
        </r>
        <r>
          <rPr>
            <sz val="9"/>
            <color indexed="81"/>
            <rFont val="Tahoma"/>
            <family val="2"/>
          </rPr>
          <t xml:space="preserve">
Art. 15.3.3, Art. 15.8.9</t>
        </r>
      </text>
    </comment>
    <comment ref="CZ144" authorId="1" shapeId="0" xr:uid="{00000000-0006-0000-0000-000002080000}">
      <text>
        <r>
          <rPr>
            <b/>
            <sz val="9"/>
            <color indexed="81"/>
            <rFont val="Segoe UI"/>
            <family val="2"/>
          </rPr>
          <t>Rahel Schär:</t>
        </r>
        <r>
          <rPr>
            <sz val="9"/>
            <color indexed="81"/>
            <rFont val="Segoe UI"/>
            <family val="2"/>
          </rPr>
          <t xml:space="preserve">
Art. 15.2:2, for IPRs in general</t>
        </r>
      </text>
    </comment>
    <comment ref="DA144" authorId="0" shapeId="0" xr:uid="{00000000-0006-0000-0000-000003080000}">
      <text>
        <r>
          <rPr>
            <b/>
            <sz val="9"/>
            <color indexed="81"/>
            <rFont val="Tahoma"/>
            <family val="2"/>
          </rPr>
          <t>Polanco Rodrigo:</t>
        </r>
        <r>
          <rPr>
            <sz val="9"/>
            <color indexed="81"/>
            <rFont val="Tahoma"/>
            <family val="2"/>
          </rPr>
          <t xml:space="preserve">
Art. 15.9.4</t>
        </r>
      </text>
    </comment>
    <comment ref="DL144" authorId="0" shapeId="0" xr:uid="{00000000-0006-0000-0000-000004080000}">
      <text>
        <r>
          <rPr>
            <b/>
            <sz val="9"/>
            <color indexed="81"/>
            <rFont val="Tahoma"/>
            <family val="2"/>
          </rPr>
          <t>Polanco Rodrigo:</t>
        </r>
        <r>
          <rPr>
            <sz val="9"/>
            <color indexed="81"/>
            <rFont val="Tahoma"/>
            <family val="2"/>
          </rPr>
          <t xml:space="preserve">
Art. 15.9.8</t>
        </r>
      </text>
    </comment>
    <comment ref="DN144" authorId="0" shapeId="0" xr:uid="{00000000-0006-0000-0000-000005080000}">
      <text>
        <r>
          <rPr>
            <b/>
            <sz val="9"/>
            <color indexed="81"/>
            <rFont val="Tahoma"/>
            <family val="2"/>
          </rPr>
          <t>Polanco Rodrigo:</t>
        </r>
        <r>
          <rPr>
            <sz val="9"/>
            <color indexed="81"/>
            <rFont val="Tahoma"/>
            <family val="2"/>
          </rPr>
          <t xml:space="preserve">
Art. 15.9.8</t>
        </r>
      </text>
    </comment>
    <comment ref="DT144" authorId="4" shapeId="0" xr:uid="{00000000-0006-0000-0000-000006080000}">
      <text>
        <r>
          <rPr>
            <b/>
            <sz val="10"/>
            <color rgb="FF000000"/>
            <rFont val="Tahoma"/>
            <family val="2"/>
          </rPr>
          <t>Rodrigo Polanco Lazo:</t>
        </r>
        <r>
          <rPr>
            <sz val="10"/>
            <color rgb="FF000000"/>
            <rFont val="Tahoma"/>
            <family val="2"/>
          </rPr>
          <t xml:space="preserve">
</t>
        </r>
        <r>
          <rPr>
            <sz val="10"/>
            <color rgb="FF000000"/>
            <rFont val="Tahoma"/>
            <family val="2"/>
          </rPr>
          <t>Art. 5.4 Automation</t>
        </r>
      </text>
    </comment>
    <comment ref="DU144" authorId="0" shapeId="0" xr:uid="{00000000-0006-0000-0000-00000708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AE145" authorId="0" shapeId="0" xr:uid="{00000000-0006-0000-0000-000008080000}">
      <text>
        <r>
          <rPr>
            <b/>
            <sz val="9"/>
            <color indexed="81"/>
            <rFont val="Tahoma"/>
            <family val="2"/>
          </rPr>
          <t>Polanco Rodrigo:</t>
        </r>
        <r>
          <rPr>
            <sz val="9"/>
            <color indexed="81"/>
            <rFont val="Tahoma"/>
            <family val="2"/>
          </rPr>
          <t xml:space="preserve">
Art. 15.2</t>
        </r>
      </text>
    </comment>
    <comment ref="AG145" authorId="0" shapeId="0" xr:uid="{00000000-0006-0000-0000-000009080000}">
      <text>
        <r>
          <rPr>
            <b/>
            <sz val="9"/>
            <color indexed="81"/>
            <rFont val="Tahoma"/>
            <family val="2"/>
          </rPr>
          <t>Polanco Rodrigo:</t>
        </r>
        <r>
          <rPr>
            <sz val="9"/>
            <color indexed="81"/>
            <rFont val="Tahoma"/>
            <family val="2"/>
          </rPr>
          <t xml:space="preserve">
National Treatment (Articles 7.2 and 11.3)
Market Access (Article 7.4)
Local Presence (Article 7.5)</t>
        </r>
      </text>
    </comment>
    <comment ref="AH145" authorId="0" shapeId="0" xr:uid="{00000000-0006-0000-0000-00000A080000}">
      <text>
        <r>
          <rPr>
            <b/>
            <sz val="9"/>
            <color indexed="81"/>
            <rFont val="Tahoma"/>
            <family val="2"/>
          </rPr>
          <t>Polanco Rodrigo:</t>
        </r>
        <r>
          <rPr>
            <sz val="9"/>
            <color indexed="81"/>
            <rFont val="Tahoma"/>
            <family val="2"/>
          </rPr>
          <t xml:space="preserve">
ARTICLE 8.2: NATIONAL TREATMENT
ARTICLE 8.4: MARKET ACCESS FOR FINANCIAL INSTITUTIONS</t>
        </r>
      </text>
    </comment>
    <comment ref="AI145" authorId="0" shapeId="0" xr:uid="{00000000-0006-0000-0000-00000B080000}">
      <text>
        <r>
          <rPr>
            <b/>
            <sz val="9"/>
            <color indexed="81"/>
            <rFont val="Tahoma"/>
            <family val="2"/>
          </rPr>
          <t>Polanco Rodrigo:</t>
        </r>
        <r>
          <rPr>
            <sz val="9"/>
            <color indexed="81"/>
            <rFont val="Tahoma"/>
            <family val="2"/>
          </rPr>
          <t xml:space="preserve">
Art. 15.1
Art. 15.4.2.a)</t>
        </r>
      </text>
    </comment>
    <comment ref="AJ145" authorId="0" shapeId="0" xr:uid="{00000000-0006-0000-0000-00000C080000}">
      <text>
        <r>
          <rPr>
            <b/>
            <sz val="9"/>
            <color indexed="81"/>
            <rFont val="Tahoma"/>
            <family val="2"/>
          </rPr>
          <t>Polanco Rodrigo:</t>
        </r>
        <r>
          <rPr>
            <sz val="9"/>
            <color indexed="81"/>
            <rFont val="Tahoma"/>
            <family val="2"/>
          </rPr>
          <t xml:space="preserve">
Art. 15.1
</t>
        </r>
      </text>
    </comment>
    <comment ref="AK145" authorId="0" shapeId="0" xr:uid="{00000000-0006-0000-0000-00000D080000}">
      <text>
        <r>
          <rPr>
            <b/>
            <sz val="9"/>
            <color indexed="81"/>
            <rFont val="Tahoma"/>
            <family val="2"/>
          </rPr>
          <t>Polanco Rodrigo:</t>
        </r>
        <r>
          <rPr>
            <sz val="9"/>
            <color indexed="81"/>
            <rFont val="Tahoma"/>
            <family val="2"/>
          </rPr>
          <t xml:space="preserve">
Art. 15.3</t>
        </r>
      </text>
    </comment>
    <comment ref="AM145" authorId="0" shapeId="0" xr:uid="{00000000-0006-0000-0000-00000E080000}">
      <text>
        <r>
          <rPr>
            <b/>
            <sz val="9"/>
            <color indexed="81"/>
            <rFont val="Tahoma"/>
            <family val="2"/>
          </rPr>
          <t>Polanco Rodrigo:</t>
        </r>
        <r>
          <rPr>
            <sz val="9"/>
            <color indexed="81"/>
            <rFont val="Tahoma"/>
            <family val="2"/>
          </rPr>
          <t xml:space="preserve">
chapt. 20</t>
        </r>
      </text>
    </comment>
    <comment ref="AO145" authorId="0" shapeId="0" xr:uid="{00000000-0006-0000-0000-00000F080000}">
      <text>
        <r>
          <rPr>
            <b/>
            <sz val="9"/>
            <color indexed="81"/>
            <rFont val="Tahoma"/>
            <family val="2"/>
          </rPr>
          <t>Polanco Rodrigo:</t>
        </r>
        <r>
          <rPr>
            <sz val="9"/>
            <color indexed="81"/>
            <rFont val="Tahoma"/>
            <family val="2"/>
          </rPr>
          <t xml:space="preserve">
Art. 15.4:1</t>
        </r>
      </text>
    </comment>
    <comment ref="AQ145" authorId="0" shapeId="0" xr:uid="{00000000-0006-0000-0000-000010080000}">
      <text>
        <r>
          <rPr>
            <b/>
            <sz val="9"/>
            <color rgb="FF000000"/>
            <rFont val="Tahoma"/>
            <family val="2"/>
          </rPr>
          <t>Polanco Rodrigo:</t>
        </r>
        <r>
          <rPr>
            <sz val="9"/>
            <color rgb="FF000000"/>
            <rFont val="Tahoma"/>
            <family val="2"/>
          </rPr>
          <t xml:space="preserve">
</t>
        </r>
        <r>
          <rPr>
            <sz val="9"/>
            <color rgb="FF000000"/>
            <rFont val="Tahoma"/>
            <family val="2"/>
          </rPr>
          <t>Art. 15.4:2(b))</t>
        </r>
      </text>
    </comment>
    <comment ref="AY145" authorId="0" shapeId="0" xr:uid="{00000000-0006-0000-0000-000011080000}">
      <text>
        <r>
          <rPr>
            <b/>
            <sz val="9"/>
            <color indexed="81"/>
            <rFont val="Tahoma"/>
            <family val="2"/>
          </rPr>
          <t>Polanco Rodrigo:</t>
        </r>
        <r>
          <rPr>
            <sz val="9"/>
            <color indexed="81"/>
            <rFont val="Tahoma"/>
            <family val="2"/>
          </rPr>
          <t xml:space="preserve">
art. 15.7</t>
        </r>
      </text>
    </comment>
    <comment ref="AZ145" authorId="0" shapeId="0" xr:uid="{00000000-0006-0000-0000-00001208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C145" authorId="0" shapeId="0" xr:uid="{00000000-0006-0000-0000-000013080000}">
      <text>
        <r>
          <rPr>
            <b/>
            <sz val="9"/>
            <color indexed="81"/>
            <rFont val="Tahoma"/>
            <family val="2"/>
          </rPr>
          <t>Polanco Rodrigo:</t>
        </r>
        <r>
          <rPr>
            <sz val="9"/>
            <color indexed="81"/>
            <rFont val="Tahoma"/>
            <family val="2"/>
          </rPr>
          <t xml:space="preserve">
Art. 15.6</t>
        </r>
      </text>
    </comment>
    <comment ref="BF145" authorId="0" shapeId="0" xr:uid="{00000000-0006-0000-0000-000014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G145" authorId="0" shapeId="0" xr:uid="{00000000-0006-0000-0000-000015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Q145" authorId="0" shapeId="0" xr:uid="{00000000-0006-0000-0000-000016080000}">
      <text>
        <r>
          <rPr>
            <b/>
            <sz val="9"/>
            <color indexed="81"/>
            <rFont val="Tahoma"/>
            <family val="2"/>
          </rPr>
          <t>Polanco Rodrigo:</t>
        </r>
        <r>
          <rPr>
            <sz val="9"/>
            <color indexed="81"/>
            <rFont val="Tahoma"/>
            <family val="2"/>
          </rPr>
          <t xml:space="preserve">
art. 15.9.1</t>
        </r>
      </text>
    </comment>
    <comment ref="BR145" authorId="0" shapeId="0" xr:uid="{00000000-0006-0000-0000-000017080000}">
      <text>
        <r>
          <rPr>
            <b/>
            <sz val="9"/>
            <color indexed="81"/>
            <rFont val="Segoe UI"/>
            <family val="2"/>
          </rPr>
          <t>Polanco Rodrigo:</t>
        </r>
        <r>
          <rPr>
            <sz val="9"/>
            <color indexed="81"/>
            <rFont val="Segoe UI"/>
            <family val="2"/>
          </rPr>
          <t xml:space="preserve">
Art. 15.6.2 (consumer protection); Art- 15.9.2 (spam)</t>
        </r>
      </text>
    </comment>
    <comment ref="BW145" authorId="0" shapeId="0" xr:uid="{00000000-0006-0000-0000-000018080000}">
      <text>
        <r>
          <rPr>
            <b/>
            <sz val="9"/>
            <color indexed="81"/>
            <rFont val="Tahoma"/>
            <family val="2"/>
          </rPr>
          <t>Polanco Rodrigo:</t>
        </r>
        <r>
          <rPr>
            <sz val="9"/>
            <color indexed="81"/>
            <rFont val="Tahoma"/>
            <family val="2"/>
          </rPr>
          <t xml:space="preserve">
Art, 22.1.2</t>
        </r>
      </text>
    </comment>
    <comment ref="BX145" authorId="0" shapeId="0" xr:uid="{00000000-0006-0000-0000-000019080000}">
      <text>
        <r>
          <rPr>
            <b/>
            <sz val="9"/>
            <color indexed="81"/>
            <rFont val="Tahoma"/>
            <family val="2"/>
          </rPr>
          <t>Polanco Rodrigo:</t>
        </r>
        <r>
          <rPr>
            <sz val="9"/>
            <color indexed="81"/>
            <rFont val="Tahoma"/>
            <family val="2"/>
          </rPr>
          <t xml:space="preserve">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t>
        </r>
      </text>
    </comment>
    <comment ref="BY145" authorId="0" shapeId="0" xr:uid="{00000000-0006-0000-0000-00001A080000}">
      <text>
        <r>
          <rPr>
            <b/>
            <sz val="9"/>
            <color indexed="81"/>
            <rFont val="Tahoma"/>
            <charset val="1"/>
          </rPr>
          <t>Polanco Rodrigo:</t>
        </r>
        <r>
          <rPr>
            <sz val="9"/>
            <color indexed="81"/>
            <rFont val="Tahoma"/>
            <charset val="1"/>
          </rPr>
          <t xml:space="preserve">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t>
        </r>
      </text>
    </comment>
    <comment ref="CB145" authorId="0" shapeId="0" xr:uid="{00000000-0006-0000-0000-00001B080000}">
      <text>
        <r>
          <rPr>
            <b/>
            <sz val="9"/>
            <color rgb="FF000000"/>
            <rFont val="Tahoma"/>
            <family val="2"/>
          </rPr>
          <t>Polanco Rodrigo:</t>
        </r>
        <r>
          <rPr>
            <sz val="9"/>
            <color rgb="FF000000"/>
            <rFont val="Tahoma"/>
            <family val="2"/>
          </rPr>
          <t xml:space="preserve">
</t>
        </r>
        <r>
          <rPr>
            <sz val="9"/>
            <color rgb="FF000000"/>
            <rFont val="Tahoma"/>
            <family val="2"/>
          </rPr>
          <t>Art. 15.2, reffering to other chapters</t>
        </r>
      </text>
    </comment>
    <comment ref="CL145" authorId="4" shapeId="0" xr:uid="{00000000-0006-0000-0000-00001C080000}">
      <text>
        <r>
          <rPr>
            <b/>
            <sz val="10"/>
            <color rgb="FF000000"/>
            <rFont val="Tahoma"/>
            <family val="2"/>
          </rPr>
          <t>Rodrigo Polanco Lazo:</t>
        </r>
        <r>
          <rPr>
            <sz val="10"/>
            <color rgb="FF000000"/>
            <rFont val="Tahoma"/>
            <family val="2"/>
          </rPr>
          <t xml:space="preserve">
</t>
        </r>
        <r>
          <rPr>
            <sz val="10"/>
            <color rgb="FF000000"/>
            <rFont val="Tahoma"/>
            <family val="2"/>
          </rPr>
          <t xml:space="preserve">Art. 8.20
</t>
        </r>
        <r>
          <rPr>
            <sz val="10"/>
            <color rgb="FF000000"/>
            <rFont val="Tahoma"/>
            <family val="2"/>
          </rPr>
          <t xml:space="preserve">Annex 8-A
</t>
        </r>
        <r>
          <rPr>
            <sz val="10"/>
            <color rgb="FF000000"/>
            <rFont val="Tahoma"/>
            <family val="2"/>
          </rPr>
          <t>Annex 8-B</t>
        </r>
      </text>
    </comment>
    <comment ref="CP145" authorId="0" shapeId="0" xr:uid="{00000000-0006-0000-0000-00001D080000}">
      <text>
        <r>
          <rPr>
            <b/>
            <sz val="9"/>
            <color indexed="81"/>
            <rFont val="Segoe UI"/>
            <family val="2"/>
          </rPr>
          <t>Polanco Rodrigo:</t>
        </r>
        <r>
          <rPr>
            <sz val="9"/>
            <color indexed="81"/>
            <rFont val="Segoe UI"/>
            <family val="2"/>
          </rPr>
          <t xml:space="preserve">
Art. 9.3.3-4
Art. 9.26</t>
        </r>
      </text>
    </comment>
    <comment ref="CR145" authorId="0" shapeId="0" xr:uid="{00000000-0006-0000-0000-00001E080000}">
      <text>
        <r>
          <rPr>
            <b/>
            <sz val="9"/>
            <color indexed="81"/>
            <rFont val="Tahoma"/>
            <family val="2"/>
          </rPr>
          <t>Polanco Rodrigo:</t>
        </r>
        <r>
          <rPr>
            <sz val="9"/>
            <color indexed="81"/>
            <rFont val="Tahoma"/>
            <family val="2"/>
          </rPr>
          <t xml:space="preserve">
ARTICLE 7.12: AUDIOVISUAL CO-PRODUCTION
ANNEX 7-B
AUDIOVISUAL CO-PRODUCTION
ANNEX II
SCHEDULE OF AUSTRALIA
Australia reservations on broadcasting and audiovisual services</t>
        </r>
      </text>
    </comment>
    <comment ref="CS145" authorId="4" shapeId="0" xr:uid="{00000000-0006-0000-0000-00001F080000}">
      <text>
        <r>
          <rPr>
            <b/>
            <sz val="10"/>
            <color rgb="FF000000"/>
            <rFont val="Tahoma"/>
            <family val="2"/>
          </rPr>
          <t>Rodrigo Polanco Lazo:</t>
        </r>
        <r>
          <rPr>
            <sz val="10"/>
            <color rgb="FF000000"/>
            <rFont val="Tahoma"/>
            <family val="2"/>
          </rPr>
          <t xml:space="preserve">
Art. 8.7,
Art. 8.20
Annex 8-A
Annex 8-B</t>
        </r>
      </text>
    </comment>
    <comment ref="CU145" authorId="1" shapeId="0" xr:uid="{00000000-0006-0000-0000-000020080000}">
      <text>
        <r>
          <rPr>
            <b/>
            <sz val="9"/>
            <color indexed="81"/>
            <rFont val="Segoe UI"/>
            <family val="2"/>
          </rPr>
          <t>Rahel Schär:</t>
        </r>
        <r>
          <rPr>
            <sz val="9"/>
            <color indexed="81"/>
            <rFont val="Segoe UI"/>
            <family val="2"/>
          </rPr>
          <t xml:space="preserve">
Art. 13.1:3</t>
        </r>
      </text>
    </comment>
    <comment ref="CW145" authorId="2" shapeId="0" xr:uid="{00000000-0006-0000-0000-000021080000}">
      <text>
        <r>
          <rPr>
            <b/>
            <sz val="9"/>
            <color indexed="81"/>
            <rFont val="Segoe UI"/>
            <family val="2"/>
          </rPr>
          <t>Schär Rahel:</t>
        </r>
        <r>
          <rPr>
            <sz val="9"/>
            <color indexed="81"/>
            <rFont val="Segoe UI"/>
            <family val="2"/>
          </rPr>
          <t xml:space="preserve">
Art. 13.1:3</t>
        </r>
      </text>
    </comment>
    <comment ref="CX145" authorId="2" shapeId="0" xr:uid="{00000000-0006-0000-0000-000022080000}">
      <text>
        <r>
          <rPr>
            <b/>
            <sz val="9"/>
            <color indexed="81"/>
            <rFont val="Segoe UI"/>
            <family val="2"/>
          </rPr>
          <t>Schär Rahel:</t>
        </r>
        <r>
          <rPr>
            <sz val="9"/>
            <color indexed="81"/>
            <rFont val="Segoe UI"/>
            <family val="2"/>
          </rPr>
          <t xml:space="preserve">
Art. 13.5:5</t>
        </r>
      </text>
    </comment>
    <comment ref="CY145" authorId="2" shapeId="0" xr:uid="{00000000-0006-0000-0000-000023080000}">
      <text>
        <r>
          <rPr>
            <b/>
            <sz val="9"/>
            <color indexed="81"/>
            <rFont val="Segoe UI"/>
            <family val="2"/>
          </rPr>
          <t>Schär Rahel:</t>
        </r>
        <r>
          <rPr>
            <sz val="9"/>
            <color indexed="81"/>
            <rFont val="Segoe UI"/>
            <family val="2"/>
          </rPr>
          <t xml:space="preserve">
Art. 13.5:12, 13 and 14</t>
        </r>
      </text>
    </comment>
    <comment ref="DA145" authorId="2" shapeId="0" xr:uid="{00000000-0006-0000-0000-000024080000}">
      <text>
        <r>
          <rPr>
            <b/>
            <sz val="9"/>
            <color indexed="81"/>
            <rFont val="Segoe UI"/>
            <family val="2"/>
          </rPr>
          <t>Schär Rahel:</t>
        </r>
        <r>
          <rPr>
            <sz val="9"/>
            <color indexed="81"/>
            <rFont val="Segoe UI"/>
            <family val="2"/>
          </rPr>
          <t xml:space="preserve">
Art. 13.5:9</t>
        </r>
      </text>
    </comment>
    <comment ref="DB145" authorId="2" shapeId="0" xr:uid="{00000000-0006-0000-0000-000025080000}">
      <text>
        <r>
          <rPr>
            <b/>
            <sz val="9"/>
            <color indexed="81"/>
            <rFont val="Segoe UI"/>
            <family val="2"/>
          </rPr>
          <t>Schär Rahel:</t>
        </r>
        <r>
          <rPr>
            <sz val="9"/>
            <color indexed="81"/>
            <rFont val="Segoe UI"/>
            <family val="2"/>
          </rPr>
          <t xml:space="preserve">
Art. 13.5:10</t>
        </r>
      </text>
    </comment>
    <comment ref="DF145" authorId="2" shapeId="0" xr:uid="{00000000-0006-0000-0000-000026080000}">
      <text>
        <r>
          <rPr>
            <b/>
            <sz val="9"/>
            <color indexed="81"/>
            <rFont val="Segoe UI"/>
            <family val="2"/>
          </rPr>
          <t>Schär Rahel:</t>
        </r>
        <r>
          <rPr>
            <sz val="9"/>
            <color indexed="81"/>
            <rFont val="Segoe UI"/>
            <family val="2"/>
          </rPr>
          <t xml:space="preserve">
Art. 13.4</t>
        </r>
      </text>
    </comment>
    <comment ref="DG145" authorId="2" shapeId="0" xr:uid="{00000000-0006-0000-0000-000027080000}">
      <text>
        <r>
          <rPr>
            <b/>
            <sz val="9"/>
            <color indexed="81"/>
            <rFont val="Segoe UI"/>
            <family val="2"/>
          </rPr>
          <t>Schär Rahel:</t>
        </r>
        <r>
          <rPr>
            <sz val="9"/>
            <color indexed="81"/>
            <rFont val="Segoe UI"/>
            <family val="2"/>
          </rPr>
          <t xml:space="preserve">
Art. 13.9:29, limitations on liability</t>
        </r>
      </text>
    </comment>
    <comment ref="DH145" authorId="2" shapeId="0" xr:uid="{00000000-0006-0000-0000-000028080000}">
      <text>
        <r>
          <rPr>
            <b/>
            <sz val="9"/>
            <color indexed="81"/>
            <rFont val="Segoe UI"/>
            <family val="2"/>
          </rPr>
          <t>Schär Rahel:</t>
        </r>
        <r>
          <rPr>
            <sz val="9"/>
            <color indexed="81"/>
            <rFont val="Segoe UI"/>
            <family val="2"/>
          </rPr>
          <t xml:space="preserve">
Art. 13.9:29, limitations on liability</t>
        </r>
      </text>
    </comment>
    <comment ref="DK145" authorId="0" shapeId="0" xr:uid="{00000000-0006-0000-0000-000029080000}">
      <text>
        <r>
          <rPr>
            <b/>
            <sz val="9"/>
            <color indexed="81"/>
            <rFont val="Tahoma"/>
            <family val="2"/>
          </rPr>
          <t>Polanco Rodrigo:</t>
        </r>
        <r>
          <rPr>
            <sz val="9"/>
            <color indexed="81"/>
            <rFont val="Tahoma"/>
            <family val="2"/>
          </rPr>
          <t xml:space="preserve">
Art. 13.1.12</t>
        </r>
      </text>
    </comment>
    <comment ref="DL145" authorId="0" shapeId="0" xr:uid="{00000000-0006-0000-0000-00002A080000}">
      <text>
        <r>
          <rPr>
            <b/>
            <sz val="9"/>
            <color indexed="81"/>
            <rFont val="Tahoma"/>
            <family val="2"/>
          </rPr>
          <t>Polanco Rodrigo:</t>
        </r>
        <r>
          <rPr>
            <sz val="9"/>
            <color indexed="81"/>
            <rFont val="Tahoma"/>
            <family val="2"/>
          </rPr>
          <t xml:space="preserve">
Art. 13.6</t>
        </r>
      </text>
    </comment>
    <comment ref="DN145" authorId="1" shapeId="0" xr:uid="{00000000-0006-0000-0000-00002B080000}">
      <text>
        <r>
          <rPr>
            <b/>
            <sz val="9"/>
            <color indexed="81"/>
            <rFont val="Segoe UI"/>
            <family val="2"/>
          </rPr>
          <t>Rahel Schär:</t>
        </r>
        <r>
          <rPr>
            <sz val="9"/>
            <color indexed="81"/>
            <rFont val="Segoe UI"/>
            <family val="2"/>
          </rPr>
          <t xml:space="preserve">
Art. 13.5:1</t>
        </r>
      </text>
    </comment>
    <comment ref="DR145" authorId="0" shapeId="0" xr:uid="{00000000-0006-0000-0000-00002C080000}">
      <text>
        <r>
          <rPr>
            <b/>
            <sz val="9"/>
            <color indexed="81"/>
            <rFont val="Tahoma"/>
            <family val="2"/>
          </rPr>
          <t>Polanco Rodrigo:</t>
        </r>
        <r>
          <rPr>
            <sz val="9"/>
            <color indexed="81"/>
            <rFont val="Tahoma"/>
            <family val="2"/>
          </rPr>
          <t xml:space="preserve">
Ch. Allows the use of digital means of procurement</t>
        </r>
      </text>
    </comment>
    <comment ref="DU145" authorId="0" shapeId="0" xr:uid="{00000000-0006-0000-0000-00002D080000}">
      <text>
        <r>
          <rPr>
            <b/>
            <sz val="9"/>
            <color indexed="81"/>
            <rFont val="Tahoma"/>
            <family val="2"/>
          </rPr>
          <t>Polanco Rodrigo:</t>
        </r>
        <r>
          <rPr>
            <sz val="9"/>
            <color indexed="81"/>
            <rFont val="Tahoma"/>
            <family val="2"/>
          </rPr>
          <t xml:space="preserve">
Art, 22.1.2</t>
        </r>
      </text>
    </comment>
    <comment ref="AI146" authorId="0" shapeId="0" xr:uid="{00000000-0006-0000-0000-00002E080000}">
      <text>
        <r>
          <rPr>
            <b/>
            <sz val="9"/>
            <color indexed="81"/>
            <rFont val="Tahoma"/>
            <family val="2"/>
          </rPr>
          <t>Polanco Rodrigo:</t>
        </r>
        <r>
          <rPr>
            <sz val="9"/>
            <color indexed="81"/>
            <rFont val="Tahoma"/>
            <family val="2"/>
          </rPr>
          <t xml:space="preserve">
Art. 9.16:2</t>
        </r>
      </text>
    </comment>
    <comment ref="AQ146" authorId="0" shapeId="0" xr:uid="{00000000-0006-0000-0000-00002F080000}">
      <text>
        <r>
          <rPr>
            <b/>
            <sz val="9"/>
            <color rgb="FF000000"/>
            <rFont val="Tahoma"/>
            <family val="2"/>
          </rPr>
          <t>Polanco Rodrigo:</t>
        </r>
        <r>
          <rPr>
            <sz val="9"/>
            <color rgb="FF000000"/>
            <rFont val="Tahoma"/>
            <family val="2"/>
          </rPr>
          <t xml:space="preserve">
</t>
        </r>
        <r>
          <rPr>
            <sz val="9"/>
            <color rgb="FF000000"/>
            <rFont val="Tahoma"/>
            <family val="2"/>
          </rPr>
          <t xml:space="preserve">Art. 9.16.1
</t>
        </r>
      </text>
    </comment>
    <comment ref="AS146" authorId="0" shapeId="0" xr:uid="{00000000-0006-0000-0000-000030080000}">
      <text>
        <r>
          <rPr>
            <b/>
            <sz val="9"/>
            <color rgb="FF000000"/>
            <rFont val="Tahoma"/>
            <family val="2"/>
          </rPr>
          <t>Polanco Rodrigo:</t>
        </r>
        <r>
          <rPr>
            <sz val="9"/>
            <color rgb="FF000000"/>
            <rFont val="Tahoma"/>
            <family val="2"/>
          </rPr>
          <t xml:space="preserve">
</t>
        </r>
        <r>
          <rPr>
            <sz val="9"/>
            <color rgb="FF000000"/>
            <rFont val="Tahoma"/>
            <family val="2"/>
          </rPr>
          <t>Art. 9.16:2</t>
        </r>
      </text>
    </comment>
    <comment ref="BR146" authorId="0" shapeId="0" xr:uid="{00000000-0006-0000-0000-000031080000}">
      <text>
        <r>
          <rPr>
            <b/>
            <sz val="9"/>
            <color rgb="FF000000"/>
            <rFont val="Segoe UI"/>
            <family val="2"/>
          </rPr>
          <t>Polanco Rodrigo:</t>
        </r>
        <r>
          <rPr>
            <sz val="9"/>
            <color rgb="FF000000"/>
            <rFont val="Segoe UI"/>
            <family val="2"/>
          </rPr>
          <t xml:space="preserve">
</t>
        </r>
        <r>
          <rPr>
            <sz val="9"/>
            <color rgb="FF000000"/>
            <rFont val="Segoe UI"/>
            <family val="2"/>
          </rPr>
          <t>Art. 9.2.2(n), Art. 9.16</t>
        </r>
      </text>
    </comment>
    <comment ref="CE146" authorId="4" shapeId="0" xr:uid="{00000000-0006-0000-0000-000032080000}">
      <text>
        <r>
          <rPr>
            <b/>
            <sz val="10"/>
            <color rgb="FF000000"/>
            <rFont val="Tahoma"/>
            <family val="2"/>
          </rPr>
          <t>Rodrigo Polanco Lazo:</t>
        </r>
        <r>
          <rPr>
            <sz val="10"/>
            <color rgb="FF000000"/>
            <rFont val="Tahoma"/>
            <family val="2"/>
          </rPr>
          <t xml:space="preserve">
</t>
        </r>
        <r>
          <rPr>
            <sz val="10"/>
            <color rgb="FF000000"/>
            <rFont val="Calibri"/>
            <family val="2"/>
            <scheme val="minor"/>
          </rPr>
          <t>Malaysia-Turkey FTA, Art. 9.16.3(a)</t>
        </r>
      </text>
    </comment>
    <comment ref="DT146" authorId="0" shapeId="0" xr:uid="{00000000-0006-0000-0000-000033080000}">
      <text>
        <r>
          <rPr>
            <b/>
            <sz val="9"/>
            <color indexed="81"/>
            <rFont val="Tahoma"/>
            <family val="2"/>
          </rPr>
          <t>Polanco Rodrigo:</t>
        </r>
        <r>
          <rPr>
            <sz val="9"/>
            <color indexed="81"/>
            <rFont val="Tahoma"/>
            <family val="2"/>
          </rPr>
          <t xml:space="preserve">
Art. 5.5:2, electronic processing of goods, Art. 5.7:1, support electronic customs transactions</t>
        </r>
      </text>
    </comment>
    <comment ref="BF147" authorId="0" shapeId="0" xr:uid="{00000000-0006-0000-0000-000034080000}">
      <text>
        <r>
          <rPr>
            <b/>
            <sz val="9"/>
            <color indexed="81"/>
            <rFont val="Tahoma"/>
            <charset val="1"/>
          </rPr>
          <t>Polanco Rodrigo:</t>
        </r>
        <r>
          <rPr>
            <sz val="9"/>
            <color indexed="81"/>
            <rFont val="Tahoma"/>
            <charset val="1"/>
          </rPr>
          <t xml:space="preserve">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r>
      </text>
    </comment>
    <comment ref="BH147" authorId="0" shapeId="0" xr:uid="{00000000-0006-0000-0000-000035080000}">
      <text>
        <r>
          <rPr>
            <b/>
            <sz val="9"/>
            <color indexed="81"/>
            <rFont val="Tahoma"/>
            <charset val="1"/>
          </rPr>
          <t>Polanco Rodrigo:</t>
        </r>
        <r>
          <rPr>
            <sz val="9"/>
            <color indexed="81"/>
            <rFont val="Tahoma"/>
            <charset val="1"/>
          </rPr>
          <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t>
        </r>
      </text>
    </comment>
    <comment ref="BI147" authorId="3" shapeId="0" xr:uid="{00000000-0006-0000-0000-000036080000}">
      <text>
        <r>
          <rPr>
            <b/>
            <sz val="9"/>
            <color indexed="81"/>
            <rFont val="Tahoma"/>
            <family val="2"/>
          </rPr>
          <t>Rodrigo Polanco:</t>
        </r>
        <r>
          <rPr>
            <sz val="9"/>
            <color indexed="81"/>
            <rFont val="Tahoma"/>
            <family val="2"/>
          </rPr>
          <t xml:space="preserve">
Annex 3 - creation of an interstate exchange of data environment</t>
        </r>
      </text>
    </comment>
    <comment ref="CQ147" authorId="3" shapeId="0" xr:uid="{00000000-0006-0000-0000-000037080000}">
      <text>
        <r>
          <rPr>
            <b/>
            <sz val="9"/>
            <color indexed="81"/>
            <rFont val="Tahoma"/>
            <family val="2"/>
          </rPr>
          <t>Rodrigo Polanco:</t>
        </r>
        <r>
          <rPr>
            <sz val="9"/>
            <color indexed="81"/>
            <rFont val="Tahoma"/>
            <family val="2"/>
          </rPr>
          <t xml:space="preserve">
APPENDIX 1
to the Protocol on Trade in Services,
the Establishment, Activities and Effectuation of Investments - definition of telecom service</t>
        </r>
      </text>
    </comment>
    <comment ref="CT147" authorId="3" shapeId="0" xr:uid="{00000000-0006-0000-0000-000038080000}">
      <text>
        <r>
          <rPr>
            <b/>
            <sz val="9"/>
            <color indexed="81"/>
            <rFont val="Tahoma"/>
            <family val="2"/>
          </rPr>
          <t>Rodrigo Polanco:</t>
        </r>
        <r>
          <rPr>
            <sz val="9"/>
            <color indexed="81"/>
            <rFont val="Tahoma"/>
            <family val="2"/>
          </rPr>
          <t xml:space="preserve">
Annex 17: Protocol of Financial Services
Services on the security market include:
3. 3) f) Supply and communication of financial information, processing of financial data and provision and supply of the appropriate software to 
the providers of other financial services
4. 3) Supply, communication of financial information, processing of financial data and of the relevant software of other financial services providers;
34. protection of the privacy of individuals in the processing and dissemination of personal data and protection of confidentiality of individual
records and accounts;</t>
        </r>
      </text>
    </comment>
    <comment ref="CV147" authorId="3" shapeId="0" xr:uid="{00000000-0006-0000-0000-000039080000}">
      <text>
        <r>
          <rPr>
            <b/>
            <sz val="9"/>
            <color indexed="81"/>
            <rFont val="Tahoma"/>
            <family val="2"/>
          </rPr>
          <t>Rodrigo Polanco:</t>
        </r>
        <r>
          <rPr>
            <sz val="9"/>
            <color indexed="81"/>
            <rFont val="Tahoma"/>
            <family val="2"/>
          </rPr>
          <t xml:space="preserve">
Art. 90.3</t>
        </r>
      </text>
    </comment>
    <comment ref="CW147" authorId="3" shapeId="0" xr:uid="{00000000-0006-0000-0000-00003A080000}">
      <text>
        <r>
          <rPr>
            <b/>
            <sz val="9"/>
            <color indexed="81"/>
            <rFont val="Tahoma"/>
            <family val="2"/>
          </rPr>
          <t>Rodrigo Polanco:</t>
        </r>
        <r>
          <rPr>
            <sz val="9"/>
            <color indexed="81"/>
            <rFont val="Tahoma"/>
            <family val="2"/>
          </rPr>
          <t xml:space="preserve">
Art. 90.3</t>
        </r>
      </text>
    </comment>
    <comment ref="CX147" authorId="3" shapeId="0" xr:uid="{00000000-0006-0000-0000-00003B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II</t>
        </r>
      </text>
    </comment>
    <comment ref="DD147" authorId="3" shapeId="0" xr:uid="{00000000-0006-0000-0000-00003C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XI</t>
        </r>
      </text>
    </comment>
    <comment ref="DR147" authorId="3" shapeId="0" xr:uid="{00000000-0006-0000-0000-00003D080000}">
      <text>
        <r>
          <rPr>
            <b/>
            <sz val="9"/>
            <color indexed="81"/>
            <rFont val="Tahoma"/>
            <family val="2"/>
          </rPr>
          <t>Rodrigo Polanco:</t>
        </r>
        <r>
          <rPr>
            <sz val="9"/>
            <color indexed="81"/>
            <rFont val="Tahoma"/>
            <family val="2"/>
          </rPr>
          <t xml:space="preserve">
Annex 3</t>
        </r>
      </text>
    </comment>
    <comment ref="DS147" authorId="3" shapeId="0" xr:uid="{00000000-0006-0000-0000-00003E080000}">
      <text>
        <r>
          <rPr>
            <b/>
            <sz val="9"/>
            <color indexed="81"/>
            <rFont val="Tahoma"/>
            <family val="2"/>
          </rPr>
          <t>Rodrigo Polanco:</t>
        </r>
        <r>
          <rPr>
            <sz val="9"/>
            <color indexed="81"/>
            <rFont val="Tahoma"/>
            <family val="2"/>
          </rPr>
          <t xml:space="preserve">
Annex 25 and Appendix 1- include electronic procurement
</t>
        </r>
      </text>
    </comment>
    <comment ref="DU147" authorId="3" shapeId="0" xr:uid="{00000000-0006-0000-0000-00003F080000}">
      <text>
        <r>
          <rPr>
            <b/>
            <sz val="9"/>
            <color indexed="81"/>
            <rFont val="Tahoma"/>
            <family val="2"/>
          </rPr>
          <t>Rodrigo Polanco:</t>
        </r>
        <r>
          <rPr>
            <sz val="9"/>
            <color indexed="81"/>
            <rFont val="Tahoma"/>
            <family val="2"/>
          </rPr>
          <t xml:space="preserve">
Annex 5 - Protocol of Enrollment And Distribution Procedure of Import Customs Duties (Other Duties, Taxes
And Charges Having Equivalent Effect), Their Transfer to the Budgets of Member States</t>
        </r>
      </text>
    </comment>
    <comment ref="AE148" authorId="0" shapeId="0" xr:uid="{00000000-0006-0000-0000-000040080000}">
      <text>
        <r>
          <rPr>
            <b/>
            <sz val="9"/>
            <color indexed="81"/>
            <rFont val="Tahoma"/>
            <family val="2"/>
          </rPr>
          <t>Polanco Rodrigo:</t>
        </r>
        <r>
          <rPr>
            <sz val="9"/>
            <color indexed="81"/>
            <rFont val="Tahoma"/>
            <family val="2"/>
          </rPr>
          <t xml:space="preserve">
Chapter 6</t>
        </r>
      </text>
    </comment>
    <comment ref="AF148" authorId="0" shapeId="0" xr:uid="{00000000-0006-0000-0000-000041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G148" authorId="0" shapeId="0" xr:uid="{00000000-0006-0000-0000-000042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H148" authorId="0" shapeId="0" xr:uid="{00000000-0006-0000-0000-000043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J148" authorId="0" shapeId="0" xr:uid="{00000000-0006-0000-0000-000044080000}">
      <text>
        <r>
          <rPr>
            <b/>
            <sz val="9"/>
            <color indexed="81"/>
            <rFont val="Tahoma"/>
            <family val="2"/>
          </rPr>
          <t>Polanco Rodrigo:</t>
        </r>
        <r>
          <rPr>
            <sz val="9"/>
            <color indexed="81"/>
            <rFont val="Tahoma"/>
            <family val="2"/>
          </rPr>
          <t xml:space="preserve">
Art. 76:1</t>
        </r>
      </text>
    </comment>
    <comment ref="AK148" authorId="0" shapeId="0" xr:uid="{00000000-0006-0000-0000-000045080000}">
      <text>
        <r>
          <rPr>
            <b/>
            <sz val="9"/>
            <color indexed="81"/>
            <rFont val="Tahoma"/>
            <family val="2"/>
          </rPr>
          <t>Polanco Rodrigo:</t>
        </r>
        <r>
          <rPr>
            <sz val="9"/>
            <color indexed="81"/>
            <rFont val="Tahoma"/>
            <family val="2"/>
          </rPr>
          <t xml:space="preserve">
Art. 127.3 </t>
        </r>
      </text>
    </comment>
    <comment ref="AM148" authorId="0" shapeId="0" xr:uid="{00000000-0006-0000-0000-000046080000}">
      <text>
        <r>
          <rPr>
            <b/>
            <sz val="9"/>
            <color indexed="81"/>
            <rFont val="Tahoma"/>
            <family val="2"/>
          </rPr>
          <t>Polanco Rodrigo:</t>
        </r>
        <r>
          <rPr>
            <sz val="9"/>
            <color indexed="81"/>
            <rFont val="Tahoma"/>
            <family val="2"/>
          </rPr>
          <t xml:space="preserve">
Chapt. 14</t>
        </r>
      </text>
    </comment>
    <comment ref="AZ148" authorId="0" shapeId="0" xr:uid="{00000000-0006-0000-0000-000047080000}">
      <text>
        <r>
          <rPr>
            <b/>
            <sz val="9"/>
            <color rgb="FF000000"/>
            <rFont val="Tahoma"/>
            <family val="2"/>
          </rPr>
          <t>Polanco Rodrigo:</t>
        </r>
        <r>
          <rPr>
            <sz val="9"/>
            <color rgb="FF000000"/>
            <rFont val="Tahoma"/>
            <family val="2"/>
          </rPr>
          <t xml:space="preserve">
</t>
        </r>
        <r>
          <rPr>
            <sz val="9"/>
            <color rgb="FF000000"/>
            <rFont val="Tahoma"/>
            <family val="2"/>
          </rPr>
          <t>Art. 128:1(a), cooperation</t>
        </r>
      </text>
    </comment>
    <comment ref="BC148" authorId="0" shapeId="0" xr:uid="{00000000-0006-0000-0000-000048080000}">
      <text>
        <r>
          <rPr>
            <b/>
            <sz val="9"/>
            <color indexed="81"/>
            <rFont val="Tahoma"/>
            <family val="2"/>
          </rPr>
          <t>Polanco Rodrigo:</t>
        </r>
        <r>
          <rPr>
            <sz val="9"/>
            <color indexed="81"/>
            <rFont val="Tahoma"/>
            <family val="2"/>
          </rPr>
          <t xml:space="preserve">
Art. 128:1(d), cooperation</t>
        </r>
      </text>
    </comment>
    <comment ref="BG148" authorId="0" shapeId="0" xr:uid="{00000000-0006-0000-0000-000049080000}">
      <text>
        <r>
          <rPr>
            <b/>
            <sz val="9"/>
            <color indexed="81"/>
            <rFont val="Tahoma"/>
            <charset val="1"/>
          </rPr>
          <t>Polanco Rodrigo:</t>
        </r>
        <r>
          <rPr>
            <sz val="9"/>
            <color indexed="81"/>
            <rFont val="Tahoma"/>
            <charset val="1"/>
          </rPr>
          <t xml:space="preserve">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t>
        </r>
      </text>
    </comment>
    <comment ref="BH148" authorId="0" shapeId="0" xr:uid="{00000000-0006-0000-0000-00004A080000}">
      <text>
        <r>
          <rPr>
            <b/>
            <sz val="9"/>
            <color indexed="81"/>
            <rFont val="Tahoma"/>
            <charset val="1"/>
          </rPr>
          <t>Polanco Rodrigo:</t>
        </r>
        <r>
          <rPr>
            <sz val="9"/>
            <color indexed="81"/>
            <rFont val="Tahoma"/>
            <charset val="1"/>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Q148" authorId="0" shapeId="0" xr:uid="{00000000-0006-0000-0000-00004B080000}">
      <text>
        <r>
          <rPr>
            <b/>
            <sz val="9"/>
            <color indexed="81"/>
            <rFont val="Tahoma"/>
            <family val="2"/>
          </rPr>
          <t>Polanco Rodrigo:</t>
        </r>
        <r>
          <rPr>
            <sz val="9"/>
            <color indexed="81"/>
            <rFont val="Tahoma"/>
            <family val="2"/>
          </rPr>
          <t xml:space="preserve">
Art. 128:1(c), cooperation</t>
        </r>
      </text>
    </comment>
    <comment ref="BR148" authorId="0" shapeId="0" xr:uid="{00000000-0006-0000-0000-00004C080000}">
      <text>
        <r>
          <rPr>
            <b/>
            <sz val="9"/>
            <color indexed="81"/>
            <rFont val="Segoe UI"/>
            <family val="2"/>
          </rPr>
          <t>Polanco Rodrigo:</t>
        </r>
        <r>
          <rPr>
            <sz val="9"/>
            <color indexed="81"/>
            <rFont val="Segoe UI"/>
            <family val="2"/>
          </rPr>
          <t xml:space="preserve">
Art. 128</t>
        </r>
      </text>
    </comment>
    <comment ref="BW148" authorId="0" shapeId="0" xr:uid="{00000000-0006-0000-0000-00004D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48" authorId="0" shapeId="0" xr:uid="{00000000-0006-0000-0000-00004E080000}">
      <text>
        <r>
          <rPr>
            <b/>
            <sz val="9"/>
            <color indexed="81"/>
            <rFont val="Tahoma"/>
            <charset val="1"/>
          </rPr>
          <t>Polanco Rodrigo:</t>
        </r>
        <r>
          <rPr>
            <sz val="9"/>
            <color indexed="81"/>
            <rFont val="Tahoma"/>
            <charset val="1"/>
          </rPr>
          <t xml:space="preserve">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48" authorId="0" shapeId="0" xr:uid="{00000000-0006-0000-0000-00004F080000}">
      <text>
        <r>
          <rPr>
            <b/>
            <sz val="9"/>
            <color indexed="81"/>
            <rFont val="Tahoma"/>
            <family val="2"/>
          </rPr>
          <t>Polanco Rodrigo:</t>
        </r>
        <r>
          <rPr>
            <sz val="9"/>
            <color indexed="81"/>
            <rFont val="Tahoma"/>
            <family val="2"/>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P148" authorId="0" shapeId="0" xr:uid="{00000000-0006-0000-0000-000050080000}">
      <text>
        <r>
          <rPr>
            <b/>
            <sz val="9"/>
            <color indexed="81"/>
            <rFont val="Segoe UI"/>
            <family val="2"/>
          </rPr>
          <t>Polanco Rodrigo:</t>
        </r>
        <r>
          <rPr>
            <sz val="9"/>
            <color indexed="81"/>
            <rFont val="Segoe UI"/>
            <family val="2"/>
          </rPr>
          <t xml:space="preserve">
EC-Georgia, Art. 111; </t>
        </r>
      </text>
    </comment>
    <comment ref="CQ148" authorId="0" shapeId="0" xr:uid="{00000000-0006-0000-0000-000051080000}">
      <text>
        <r>
          <rPr>
            <b/>
            <sz val="9"/>
            <color rgb="FF000000"/>
            <rFont val="Tahoma"/>
            <family val="2"/>
          </rPr>
          <t>Polanco Rodrigo:</t>
        </r>
        <r>
          <rPr>
            <sz val="9"/>
            <color rgb="FF000000"/>
            <rFont val="Tahoma"/>
            <family val="2"/>
          </rPr>
          <t xml:space="preserve">
</t>
        </r>
        <r>
          <rPr>
            <sz val="9"/>
            <color rgb="FF000000"/>
            <rFont val="Tahoma"/>
            <family val="2"/>
          </rPr>
          <t xml:space="preserve">Article 98
</t>
        </r>
        <r>
          <rPr>
            <sz val="9"/>
            <color rgb="FF000000"/>
            <rFont val="Tahoma"/>
            <family val="2"/>
          </rPr>
          <t xml:space="preserve">Understanding on computer services
</t>
        </r>
        <r>
          <rPr>
            <sz val="9"/>
            <color rgb="FF000000"/>
            <rFont val="Tahoma"/>
            <family val="2"/>
          </rPr>
          <t xml:space="preserve">
</t>
        </r>
        <r>
          <rPr>
            <sz val="9"/>
            <color rgb="FF000000"/>
            <rFont val="Tahoma"/>
            <family val="2"/>
          </rPr>
          <t xml:space="preserve">3. Computer and related services, regardless of whether they are delivered via a network, including the internet, include all services that provide:
</t>
        </r>
        <r>
          <rPr>
            <sz val="9"/>
            <color rgb="FF000000"/>
            <rFont val="Tahoma"/>
            <family val="2"/>
          </rPr>
          <t xml:space="preserve">(c)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r>
      </text>
    </comment>
    <comment ref="CR148" authorId="0" shapeId="0" xr:uid="{00000000-0006-0000-0000-000052080000}">
      <text>
        <r>
          <rPr>
            <b/>
            <sz val="9"/>
            <color indexed="81"/>
            <rFont val="Tahoma"/>
            <family val="2"/>
          </rPr>
          <t>Polanco Rodrigo:</t>
        </r>
        <r>
          <rPr>
            <sz val="9"/>
            <color indexed="81"/>
            <rFont val="Tahoma"/>
            <family val="2"/>
          </rPr>
          <t xml:space="preserve">
Establishment art. 78.c
Market Access (art. 84)
National Treatment (Art. 85)
CHAPTER 18
Cooperation in the audiovisual and media fields
Arts. 364-367
ANNEX XXXIII
COOPERATION IN THE AUDIO-VISUAL AND MEDIA FIELDS</t>
        </r>
      </text>
    </comment>
    <comment ref="CS148" authorId="0" shapeId="0" xr:uid="{00000000-0006-0000-0000-000053080000}">
      <text>
        <r>
          <rPr>
            <b/>
            <sz val="9"/>
            <color indexed="81"/>
            <rFont val="Tahoma"/>
            <family val="2"/>
          </rPr>
          <t>Polanco Rodrigo:</t>
        </r>
        <r>
          <rPr>
            <sz val="9"/>
            <color indexed="81"/>
            <rFont val="Tahoma"/>
            <family val="2"/>
          </rPr>
          <t xml:space="preserve">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CU148" authorId="2" shapeId="0" xr:uid="{00000000-0006-0000-0000-000054080000}">
      <text>
        <r>
          <rPr>
            <b/>
            <sz val="9"/>
            <color indexed="81"/>
            <rFont val="Segoe UI"/>
            <family val="2"/>
          </rPr>
          <t>Schär Rahel:</t>
        </r>
        <r>
          <rPr>
            <sz val="9"/>
            <color indexed="81"/>
            <rFont val="Segoe UI"/>
            <family val="2"/>
          </rPr>
          <t xml:space="preserve">
Art. 153(d) and (e)</t>
        </r>
      </text>
    </comment>
    <comment ref="CV148" authorId="2" shapeId="0" xr:uid="{00000000-0006-0000-0000-000055080000}">
      <text>
        <r>
          <rPr>
            <b/>
            <sz val="9"/>
            <color indexed="81"/>
            <rFont val="Segoe UI"/>
            <family val="2"/>
          </rPr>
          <t>Schär Rahel:</t>
        </r>
        <r>
          <rPr>
            <sz val="9"/>
            <color indexed="81"/>
            <rFont val="Segoe UI"/>
            <family val="2"/>
          </rPr>
          <t xml:space="preserve">
Art. 153, for Copyright</t>
        </r>
      </text>
    </comment>
    <comment ref="CW148" authorId="2" shapeId="0" xr:uid="{00000000-0006-0000-0000-000056080000}">
      <text>
        <r>
          <rPr>
            <b/>
            <sz val="9"/>
            <color indexed="81"/>
            <rFont val="Segoe UI"/>
            <family val="2"/>
          </rPr>
          <t>Schär Rahel:</t>
        </r>
        <r>
          <rPr>
            <sz val="9"/>
            <color indexed="81"/>
            <rFont val="Segoe UI"/>
            <family val="2"/>
          </rPr>
          <t xml:space="preserve">
Art. 151:1</t>
        </r>
      </text>
    </comment>
    <comment ref="CX148" authorId="2" shapeId="0" xr:uid="{00000000-0006-0000-0000-000057080000}">
      <text>
        <r>
          <rPr>
            <b/>
            <sz val="9"/>
            <color indexed="81"/>
            <rFont val="Segoe UI"/>
            <family val="2"/>
          </rPr>
          <t>Schär Rahel:</t>
        </r>
        <r>
          <rPr>
            <sz val="9"/>
            <color indexed="81"/>
            <rFont val="Segoe UI"/>
            <family val="2"/>
          </rPr>
          <t xml:space="preserve">
Art. 159</t>
        </r>
      </text>
    </comment>
    <comment ref="CY148" authorId="2" shapeId="0" xr:uid="{00000000-0006-0000-0000-000058080000}">
      <text>
        <r>
          <rPr>
            <b/>
            <sz val="9"/>
            <color indexed="81"/>
            <rFont val="Segoe UI"/>
            <family val="2"/>
          </rPr>
          <t>Schär Rahel:</t>
        </r>
        <r>
          <rPr>
            <sz val="9"/>
            <color indexed="81"/>
            <rFont val="Segoe UI"/>
            <family val="2"/>
          </rPr>
          <t xml:space="preserve">
Art. 162</t>
        </r>
      </text>
    </comment>
    <comment ref="DA148" authorId="2" shapeId="0" xr:uid="{00000000-0006-0000-0000-000059080000}">
      <text>
        <r>
          <rPr>
            <b/>
            <sz val="9"/>
            <color indexed="81"/>
            <rFont val="Segoe UI"/>
            <family val="2"/>
          </rPr>
          <t>Schär Rahel:</t>
        </r>
        <r>
          <rPr>
            <sz val="9"/>
            <color indexed="81"/>
            <rFont val="Segoe UI"/>
            <family val="2"/>
          </rPr>
          <t xml:space="preserve">
Art. 160</t>
        </r>
      </text>
    </comment>
    <comment ref="DB148" authorId="2" shapeId="0" xr:uid="{00000000-0006-0000-0000-00005A080000}">
      <text>
        <r>
          <rPr>
            <b/>
            <sz val="9"/>
            <color indexed="81"/>
            <rFont val="Segoe UI"/>
            <family val="2"/>
          </rPr>
          <t>Schär Rahel:</t>
        </r>
        <r>
          <rPr>
            <sz val="9"/>
            <color indexed="81"/>
            <rFont val="Segoe UI"/>
            <family val="2"/>
          </rPr>
          <t xml:space="preserve">
Art. 161</t>
        </r>
      </text>
    </comment>
    <comment ref="DG148" authorId="2" shapeId="0" xr:uid="{00000000-0006-0000-0000-00005B080000}">
      <text>
        <r>
          <rPr>
            <b/>
            <sz val="9"/>
            <color indexed="81"/>
            <rFont val="Segoe UI"/>
            <family val="2"/>
          </rPr>
          <t>Schär Rahel:</t>
        </r>
        <r>
          <rPr>
            <sz val="9"/>
            <color indexed="81"/>
            <rFont val="Segoe UI"/>
            <family val="2"/>
          </rPr>
          <t xml:space="preserve">
Art. 128:1(b) Art. 129-133, in the e-commerce chapter</t>
        </r>
      </text>
    </comment>
    <comment ref="DH148" authorId="2" shapeId="0" xr:uid="{00000000-0006-0000-0000-00005C080000}">
      <text>
        <r>
          <rPr>
            <b/>
            <sz val="9"/>
            <color indexed="81"/>
            <rFont val="Segoe UI"/>
            <family val="2"/>
          </rPr>
          <t>Schär Rahel:</t>
        </r>
        <r>
          <rPr>
            <sz val="9"/>
            <color indexed="81"/>
            <rFont val="Segoe UI"/>
            <family val="2"/>
          </rPr>
          <t xml:space="preserve">
Art. 128:1(b) Art. 129-133, in the e-commerce chapter</t>
        </r>
      </text>
    </comment>
    <comment ref="DM148" authorId="5" shapeId="0" xr:uid="{00000000-0006-0000-0000-00005D080000}">
      <text>
        <r>
          <rPr>
            <b/>
            <sz val="9"/>
            <color indexed="81"/>
            <rFont val="Segoe UI"/>
            <family val="2"/>
          </rPr>
          <t>User1:</t>
        </r>
        <r>
          <rPr>
            <sz val="9"/>
            <color indexed="81"/>
            <rFont val="Segoe UI"/>
            <family val="2"/>
          </rPr>
          <t xml:space="preserve">
Art. 154(c)</t>
        </r>
      </text>
    </comment>
    <comment ref="DQ148" authorId="0" shapeId="0" xr:uid="{00000000-0006-0000-0000-00005E080000}">
      <text>
        <r>
          <rPr>
            <b/>
            <sz val="9"/>
            <color indexed="81"/>
            <rFont val="Tahoma"/>
            <family val="2"/>
          </rPr>
          <t>Polanco Rodrigo:</t>
        </r>
        <r>
          <rPr>
            <sz val="9"/>
            <color indexed="81"/>
            <rFont val="Tahoma"/>
            <family val="2"/>
          </rPr>
          <t xml:space="preserve">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t>
        </r>
      </text>
    </comment>
    <comment ref="DT148" authorId="0" shapeId="0" xr:uid="{00000000-0006-0000-0000-00005F080000}">
      <text>
        <r>
          <rPr>
            <b/>
            <sz val="9"/>
            <color indexed="81"/>
            <rFont val="Tahoma"/>
            <family val="2"/>
          </rPr>
          <t>Polanco Rodrigo:</t>
        </r>
        <r>
          <rPr>
            <sz val="9"/>
            <color indexed="81"/>
            <rFont val="Tahoma"/>
            <family val="2"/>
          </rPr>
          <t xml:space="preserve">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t>
        </r>
      </text>
    </comment>
    <comment ref="DU148" authorId="0" shapeId="0" xr:uid="{00000000-0006-0000-0000-000060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E149" authorId="0" shapeId="0" xr:uid="{00000000-0006-0000-0000-000061080000}">
      <text>
        <r>
          <rPr>
            <b/>
            <sz val="9"/>
            <color indexed="81"/>
            <rFont val="Tahoma"/>
            <family val="2"/>
          </rPr>
          <t>Polanco Rodrigo:</t>
        </r>
        <r>
          <rPr>
            <sz val="9"/>
            <color indexed="81"/>
            <rFont val="Tahoma"/>
            <family val="2"/>
          </rPr>
          <t xml:space="preserve">
Ch. 6</t>
        </r>
      </text>
    </comment>
    <comment ref="AF149" authorId="0" shapeId="0" xr:uid="{00000000-0006-0000-0000-000062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G149" authorId="0" shapeId="0" xr:uid="{00000000-0006-0000-0000-000063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H149" authorId="0" shapeId="0" xr:uid="{00000000-0006-0000-0000-000064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J149" authorId="0" shapeId="0" xr:uid="{00000000-0006-0000-0000-000065080000}">
      <text>
        <r>
          <rPr>
            <b/>
            <sz val="9"/>
            <color indexed="81"/>
            <rFont val="Tahoma"/>
            <family val="2"/>
          </rPr>
          <t>Polanco Rodrigo:</t>
        </r>
        <r>
          <rPr>
            <sz val="9"/>
            <color indexed="81"/>
            <rFont val="Tahoma"/>
            <family val="2"/>
          </rPr>
          <t xml:space="preserve">
Art. 85:1 (in chapt. 6: establishment, trade in services and electronic commerce)</t>
        </r>
      </text>
    </comment>
    <comment ref="AK149" authorId="0" shapeId="0" xr:uid="{00000000-0006-0000-0000-000066080000}">
      <text>
        <r>
          <rPr>
            <b/>
            <sz val="9"/>
            <color indexed="81"/>
            <rFont val="Tahoma"/>
            <family val="2"/>
          </rPr>
          <t>Polanco Rodrigo:</t>
        </r>
        <r>
          <rPr>
            <sz val="9"/>
            <color indexed="81"/>
            <rFont val="Tahoma"/>
            <family val="2"/>
          </rPr>
          <t xml:space="preserve">
Art. 139.3 </t>
        </r>
      </text>
    </comment>
    <comment ref="AM149" authorId="0" shapeId="0" xr:uid="{00000000-0006-0000-0000-000067080000}">
      <text>
        <r>
          <rPr>
            <b/>
            <sz val="9"/>
            <color indexed="81"/>
            <rFont val="Tahoma"/>
            <family val="2"/>
          </rPr>
          <t>Polanco Rodrigo:</t>
        </r>
        <r>
          <rPr>
            <sz val="9"/>
            <color indexed="81"/>
            <rFont val="Tahoma"/>
            <family val="2"/>
          </rPr>
          <t xml:space="preserve">
Chapt. 14</t>
        </r>
      </text>
    </comment>
    <comment ref="AZ149" authorId="0" shapeId="0" xr:uid="{00000000-0006-0000-0000-000068080000}">
      <text>
        <r>
          <rPr>
            <b/>
            <sz val="9"/>
            <color rgb="FF000000"/>
            <rFont val="Tahoma"/>
            <family val="2"/>
          </rPr>
          <t>Polanco Rodrigo:</t>
        </r>
        <r>
          <rPr>
            <sz val="9"/>
            <color rgb="FF000000"/>
            <rFont val="Tahoma"/>
            <family val="2"/>
          </rPr>
          <t xml:space="preserve">
</t>
        </r>
        <r>
          <rPr>
            <sz val="9"/>
            <color rgb="FF000000"/>
            <rFont val="Tahoma"/>
            <family val="2"/>
          </rPr>
          <t>Art. 140:1(a), cooperation</t>
        </r>
      </text>
    </comment>
    <comment ref="BC149" authorId="0" shapeId="0" xr:uid="{00000000-0006-0000-0000-000069080000}">
      <text>
        <r>
          <rPr>
            <b/>
            <sz val="9"/>
            <color indexed="81"/>
            <rFont val="Tahoma"/>
            <family val="2"/>
          </rPr>
          <t>Polanco Rodrigo:</t>
        </r>
        <r>
          <rPr>
            <sz val="9"/>
            <color indexed="81"/>
            <rFont val="Tahoma"/>
            <family val="2"/>
          </rPr>
          <t xml:space="preserve">
Art. 140:1(d), cooperation</t>
        </r>
      </text>
    </comment>
    <comment ref="BG149" authorId="0" shapeId="0" xr:uid="{00000000-0006-0000-0000-00006A080000}">
      <text>
        <r>
          <rPr>
            <b/>
            <sz val="9"/>
            <color indexed="81"/>
            <rFont val="Tahoma"/>
            <charset val="1"/>
          </rPr>
          <t>Polanco Rodrigo:</t>
        </r>
        <r>
          <rPr>
            <sz val="9"/>
            <color indexed="81"/>
            <rFont val="Tahoma"/>
            <charset val="1"/>
          </rPr>
          <t xml:space="preserve">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t>
        </r>
      </text>
    </comment>
    <comment ref="BH149" authorId="0" shapeId="0" xr:uid="{00000000-0006-0000-0000-00006B080000}">
      <text>
        <r>
          <rPr>
            <b/>
            <sz val="9"/>
            <color indexed="81"/>
            <rFont val="Tahoma"/>
            <charset val="1"/>
          </rPr>
          <t>Polanco Rodrigo:</t>
        </r>
        <r>
          <rPr>
            <sz val="9"/>
            <color indexed="81"/>
            <rFont val="Tahoma"/>
            <charset val="1"/>
          </rPr>
          <t xml:space="preserve">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Q149" authorId="0" shapeId="0" xr:uid="{00000000-0006-0000-0000-00006C080000}">
      <text>
        <r>
          <rPr>
            <b/>
            <sz val="9"/>
            <color indexed="81"/>
            <rFont val="Tahoma"/>
            <family val="2"/>
          </rPr>
          <t>Polanco Rodrigo:</t>
        </r>
        <r>
          <rPr>
            <sz val="9"/>
            <color indexed="81"/>
            <rFont val="Tahoma"/>
            <family val="2"/>
          </rPr>
          <t xml:space="preserve">
Art. 140:1(c), cooperation </t>
        </r>
      </text>
    </comment>
    <comment ref="BR149" authorId="0" shapeId="0" xr:uid="{00000000-0006-0000-0000-00006D080000}">
      <text>
        <r>
          <rPr>
            <b/>
            <sz val="9"/>
            <color indexed="81"/>
            <rFont val="Segoe UI"/>
            <family val="2"/>
          </rPr>
          <t>Polanco Rodrigo:</t>
        </r>
        <r>
          <rPr>
            <sz val="9"/>
            <color indexed="81"/>
            <rFont val="Segoe UI"/>
            <family val="2"/>
          </rPr>
          <t xml:space="preserve">
Art. 140</t>
        </r>
      </text>
    </comment>
    <comment ref="BW149" authorId="0" shapeId="0" xr:uid="{00000000-0006-0000-0000-00006E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49" authorId="0" shapeId="0" xr:uid="{00000000-0006-0000-0000-00006F080000}">
      <text>
        <r>
          <rPr>
            <b/>
            <sz val="9"/>
            <color indexed="81"/>
            <rFont val="Tahoma"/>
            <charset val="1"/>
          </rPr>
          <t>Polanco Rodrigo:</t>
        </r>
        <r>
          <rPr>
            <sz val="9"/>
            <color indexed="81"/>
            <rFont val="Tahoma"/>
            <charset val="1"/>
          </rPr>
          <t xml:space="preserve">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49" authorId="0" shapeId="0" xr:uid="{00000000-0006-0000-0000-000070080000}">
      <text>
        <r>
          <rPr>
            <b/>
            <sz val="9"/>
            <color indexed="81"/>
            <rFont val="Tahoma"/>
            <family val="2"/>
          </rPr>
          <t>Polanco Rodrigo:</t>
        </r>
        <r>
          <rPr>
            <sz val="9"/>
            <color indexed="81"/>
            <rFont val="Tahoma"/>
            <family val="2"/>
          </rPr>
          <t xml:space="preserve">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t>
        </r>
      </text>
    </comment>
    <comment ref="CP149" authorId="0" shapeId="0" xr:uid="{00000000-0006-0000-0000-000071080000}">
      <text>
        <r>
          <rPr>
            <b/>
            <sz val="9"/>
            <color indexed="81"/>
            <rFont val="Segoe UI"/>
            <family val="2"/>
          </rPr>
          <t>Polanco Rodrigo:</t>
        </r>
        <r>
          <rPr>
            <sz val="9"/>
            <color indexed="81"/>
            <rFont val="Segoe UI"/>
            <family val="2"/>
          </rPr>
          <t xml:space="preserve">
EC-Ukraine AA, Art. 122; </t>
        </r>
      </text>
    </comment>
    <comment ref="CQ149" authorId="0" shapeId="0" xr:uid="{00000000-0006-0000-0000-000072080000}">
      <text>
        <r>
          <rPr>
            <b/>
            <sz val="9"/>
            <color indexed="81"/>
            <rFont val="Tahoma"/>
            <family val="2"/>
          </rPr>
          <t>Polanco Rodrigo:</t>
        </r>
        <r>
          <rPr>
            <sz val="9"/>
            <color indexed="81"/>
            <rFont val="Tahoma"/>
            <family val="2"/>
          </rPr>
          <t xml:space="preserve">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r>
      </text>
    </comment>
    <comment ref="CR149" authorId="0" shapeId="0" xr:uid="{00000000-0006-0000-0000-000073080000}">
      <text>
        <r>
          <rPr>
            <b/>
            <sz val="9"/>
            <color indexed="81"/>
            <rFont val="Tahoma"/>
            <family val="2"/>
          </rPr>
          <t>Polanco Rodrigo:</t>
        </r>
        <r>
          <rPr>
            <sz val="9"/>
            <color indexed="81"/>
            <rFont val="Tahoma"/>
            <family val="2"/>
          </rPr>
          <t xml:space="preserve">
Establishment art. 87.c
Market Access (art. 93)
National Treatment (Art. 94)
CHAPTER 15
Audio-Visual policy
Arts. 396-398
ANNEX XXXVII TO CHAPTER 15
AUDIO-VISUAL POLICY</t>
        </r>
      </text>
    </comment>
    <comment ref="CS149" authorId="0" shapeId="0" xr:uid="{00000000-0006-0000-0000-000074080000}">
      <text>
        <r>
          <rPr>
            <b/>
            <sz val="9"/>
            <color indexed="81"/>
            <rFont val="Tahoma"/>
            <family val="2"/>
          </rPr>
          <t>Polanco Rodrigo:</t>
        </r>
        <r>
          <rPr>
            <sz val="9"/>
            <color indexed="81"/>
            <rFont val="Tahoma"/>
            <family val="2"/>
          </rPr>
          <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t>
        </r>
      </text>
    </comment>
    <comment ref="CU149" authorId="1" shapeId="0" xr:uid="{00000000-0006-0000-0000-000075080000}">
      <text>
        <r>
          <rPr>
            <b/>
            <sz val="9"/>
            <color indexed="81"/>
            <rFont val="Segoe UI"/>
            <family val="2"/>
          </rPr>
          <t>Rahel Schär:</t>
        </r>
        <r>
          <rPr>
            <sz val="9"/>
            <color indexed="81"/>
            <rFont val="Segoe UI"/>
            <family val="2"/>
          </rPr>
          <t xml:space="preserve">
Art. 161(c): Copyright Treaty: Art. 1 to 18 and (d) Performance and Phonograms Treaty: Art. 1 to 23</t>
        </r>
      </text>
    </comment>
    <comment ref="CV149" authorId="1" shapeId="0" xr:uid="{00000000-0006-0000-0000-000076080000}">
      <text>
        <r>
          <rPr>
            <b/>
            <sz val="9"/>
            <color indexed="81"/>
            <rFont val="Segoe UI"/>
            <family val="2"/>
          </rPr>
          <t>Rahel Schär:</t>
        </r>
        <r>
          <rPr>
            <sz val="9"/>
            <color indexed="81"/>
            <rFont val="Segoe UI"/>
            <family val="2"/>
          </rPr>
          <t xml:space="preserve">
Art. 161 for copyright</t>
        </r>
      </text>
    </comment>
    <comment ref="CW149" authorId="1" shapeId="0" xr:uid="{00000000-0006-0000-0000-000077080000}">
      <text>
        <r>
          <rPr>
            <b/>
            <sz val="9"/>
            <color indexed="81"/>
            <rFont val="Segoe UI"/>
            <family val="2"/>
          </rPr>
          <t>Rahel Schär:</t>
        </r>
        <r>
          <rPr>
            <sz val="9"/>
            <color indexed="81"/>
            <rFont val="Segoe UI"/>
            <family val="2"/>
          </rPr>
          <t xml:space="preserve">
Art. 158:1</t>
        </r>
      </text>
    </comment>
    <comment ref="CX149" authorId="1" shapeId="0" xr:uid="{00000000-0006-0000-0000-000078080000}">
      <text>
        <r>
          <rPr>
            <b/>
            <sz val="9"/>
            <color indexed="81"/>
            <rFont val="Segoe UI"/>
            <family val="2"/>
          </rPr>
          <t>Rahel Schär:</t>
        </r>
        <r>
          <rPr>
            <sz val="9"/>
            <color indexed="81"/>
            <rFont val="Segoe UI"/>
            <family val="2"/>
          </rPr>
          <t xml:space="preserve">
Art. 162-167</t>
        </r>
      </text>
    </comment>
    <comment ref="CY149" authorId="1" shapeId="0" xr:uid="{00000000-0006-0000-0000-000079080000}">
      <text>
        <r>
          <rPr>
            <b/>
            <sz val="9"/>
            <color indexed="81"/>
            <rFont val="Segoe UI"/>
            <family val="2"/>
          </rPr>
          <t>Rahel Schär:</t>
        </r>
        <r>
          <rPr>
            <sz val="9"/>
            <color indexed="81"/>
            <rFont val="Segoe UI"/>
            <family val="2"/>
          </rPr>
          <t xml:space="preserve">
Art. 175</t>
        </r>
      </text>
    </comment>
    <comment ref="CZ149" authorId="1" shapeId="0" xr:uid="{00000000-0006-0000-0000-00007A080000}">
      <text>
        <r>
          <rPr>
            <b/>
            <sz val="9"/>
            <color indexed="81"/>
            <rFont val="Segoe UI"/>
            <family val="2"/>
          </rPr>
          <t>Rahel Schär:</t>
        </r>
        <r>
          <rPr>
            <sz val="9"/>
            <color indexed="81"/>
            <rFont val="Segoe UI"/>
            <family val="2"/>
          </rPr>
          <t xml:space="preserve">
Art. 172 </t>
        </r>
      </text>
    </comment>
    <comment ref="DA149" authorId="1" shapeId="0" xr:uid="{00000000-0006-0000-0000-00007B080000}">
      <text>
        <r>
          <rPr>
            <b/>
            <sz val="9"/>
            <color rgb="FF000000"/>
            <rFont val="Segoe UI"/>
            <family val="2"/>
          </rPr>
          <t>Rahel Schär:</t>
        </r>
        <r>
          <rPr>
            <sz val="9"/>
            <color rgb="FF000000"/>
            <rFont val="Segoe UI"/>
            <family val="2"/>
          </rPr>
          <t xml:space="preserve">
</t>
        </r>
        <r>
          <rPr>
            <sz val="9"/>
            <color rgb="FF000000"/>
            <rFont val="Segoe UI"/>
            <family val="2"/>
          </rPr>
          <t>Art. 176</t>
        </r>
      </text>
    </comment>
    <comment ref="DB149" authorId="1" shapeId="0" xr:uid="{00000000-0006-0000-0000-00007C080000}">
      <text>
        <r>
          <rPr>
            <b/>
            <sz val="9"/>
            <color rgb="FF000000"/>
            <rFont val="Segoe UI"/>
            <family val="2"/>
          </rPr>
          <t>Rahel Schär:</t>
        </r>
        <r>
          <rPr>
            <sz val="9"/>
            <color rgb="FF000000"/>
            <rFont val="Segoe UI"/>
            <family val="2"/>
          </rPr>
          <t xml:space="preserve">
</t>
        </r>
        <r>
          <rPr>
            <sz val="9"/>
            <color rgb="FF000000"/>
            <rFont val="Segoe UI"/>
            <family val="2"/>
          </rPr>
          <t>Art. 177</t>
        </r>
      </text>
    </comment>
    <comment ref="DG149" authorId="1" shapeId="0" xr:uid="{00000000-0006-0000-0000-00007D080000}">
      <text>
        <r>
          <rPr>
            <b/>
            <sz val="9"/>
            <color indexed="81"/>
            <rFont val="Segoe UI"/>
            <family val="2"/>
          </rPr>
          <t>Rahel Schär:</t>
        </r>
        <r>
          <rPr>
            <sz val="9"/>
            <color indexed="81"/>
            <rFont val="Segoe UI"/>
            <family val="2"/>
          </rPr>
          <t xml:space="preserve">
Art. 140:1(b), in the e-commerce chapter and Sub-section 2 Art 244-248</t>
        </r>
      </text>
    </comment>
    <comment ref="DH149" authorId="1" shapeId="0" xr:uid="{00000000-0006-0000-0000-00007E080000}">
      <text>
        <r>
          <rPr>
            <b/>
            <sz val="9"/>
            <color indexed="81"/>
            <rFont val="Segoe UI"/>
            <family val="2"/>
          </rPr>
          <t>Rahel Schär:</t>
        </r>
        <r>
          <rPr>
            <sz val="9"/>
            <color indexed="81"/>
            <rFont val="Segoe UI"/>
            <family val="2"/>
          </rPr>
          <t xml:space="preserve">
Art. 140:1(b), in the e-commerce chapter and Sub-section 2 Art 244-248</t>
        </r>
      </text>
    </comment>
    <comment ref="DI149" authorId="0" shapeId="0" xr:uid="{00000000-0006-0000-0000-00007F080000}">
      <text>
        <r>
          <rPr>
            <b/>
            <sz val="9"/>
            <color indexed="81"/>
            <rFont val="Tahoma"/>
            <family val="2"/>
          </rPr>
          <t>Polanco Rodrigo:</t>
        </r>
        <r>
          <rPr>
            <sz val="9"/>
            <color indexed="81"/>
            <rFont val="Tahoma"/>
            <family val="2"/>
          </rPr>
          <t xml:space="preserve">
Arts. 180-183</t>
        </r>
      </text>
    </comment>
    <comment ref="DL149" authorId="0" shapeId="0" xr:uid="{00000000-0006-0000-0000-000080080000}">
      <text>
        <r>
          <rPr>
            <b/>
            <sz val="9"/>
            <color indexed="81"/>
            <rFont val="Tahoma"/>
            <family val="2"/>
          </rPr>
          <t>Polanco Rodrigo:</t>
        </r>
        <r>
          <rPr>
            <sz val="9"/>
            <color indexed="81"/>
            <rFont val="Tahoma"/>
            <family val="2"/>
          </rPr>
          <t xml:space="preserve">
Art. 173</t>
        </r>
      </text>
    </comment>
    <comment ref="DM149" authorId="0" shapeId="0" xr:uid="{00000000-0006-0000-0000-000081080000}">
      <text>
        <r>
          <rPr>
            <b/>
            <sz val="9"/>
            <color indexed="81"/>
            <rFont val="Tahoma"/>
            <family val="2"/>
          </rPr>
          <t>Polanco Rodrigo:</t>
        </r>
        <r>
          <rPr>
            <sz val="9"/>
            <color indexed="81"/>
            <rFont val="Tahoma"/>
            <family val="2"/>
          </rPr>
          <t xml:space="preserve">
Art. 174.1
</t>
        </r>
      </text>
    </comment>
    <comment ref="DN149" authorId="0" shapeId="0" xr:uid="{00000000-0006-0000-0000-000082080000}">
      <text>
        <r>
          <rPr>
            <b/>
            <sz val="9"/>
            <color indexed="81"/>
            <rFont val="Tahoma"/>
            <family val="2"/>
          </rPr>
          <t>Polanco Rodrigo:</t>
        </r>
        <r>
          <rPr>
            <sz val="9"/>
            <color indexed="81"/>
            <rFont val="Tahoma"/>
            <family val="2"/>
          </rPr>
          <t xml:space="preserve">
Art. 182(a) for software</t>
        </r>
      </text>
    </comment>
    <comment ref="DQ149" authorId="0" shapeId="0" xr:uid="{00000000-0006-0000-0000-000083080000}">
      <text>
        <r>
          <rPr>
            <b/>
            <sz val="9"/>
            <color indexed="81"/>
            <rFont val="Tahoma"/>
            <family val="2"/>
          </rPr>
          <t>Polanco Rodrigo:</t>
        </r>
        <r>
          <rPr>
            <sz val="9"/>
            <color indexed="81"/>
            <rFont val="Tahoma"/>
            <family val="2"/>
          </rPr>
          <t xml:space="preserve">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t>
        </r>
      </text>
    </comment>
    <comment ref="DT149" authorId="0" shapeId="0" xr:uid="{00000000-0006-0000-0000-000084080000}">
      <text>
        <r>
          <rPr>
            <b/>
            <sz val="9"/>
            <color indexed="81"/>
            <rFont val="Tahoma"/>
            <family val="2"/>
          </rPr>
          <t>Polanco Rodrigo:</t>
        </r>
        <r>
          <rPr>
            <sz val="9"/>
            <color indexed="81"/>
            <rFont val="Tahoma"/>
            <family val="2"/>
          </rPr>
          <t xml:space="preserve">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t>
        </r>
      </text>
    </comment>
    <comment ref="DU149" authorId="0" shapeId="0" xr:uid="{00000000-0006-0000-0000-000085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E150" authorId="0" shapeId="0" xr:uid="{00000000-0006-0000-0000-000086080000}">
      <text>
        <r>
          <rPr>
            <b/>
            <sz val="9"/>
            <color indexed="81"/>
            <rFont val="Segoe UI"/>
            <family val="2"/>
          </rPr>
          <t>Polanco Rodrigo:</t>
        </r>
        <r>
          <rPr>
            <sz val="9"/>
            <color indexed="81"/>
            <rFont val="Segoe UI"/>
            <family val="2"/>
          </rPr>
          <t xml:space="preserve">
Ch. 5</t>
        </r>
      </text>
    </comment>
    <comment ref="AF150" authorId="0" shapeId="0" xr:uid="{00000000-0006-0000-0000-000087080000}">
      <text>
        <r>
          <rPr>
            <b/>
            <sz val="9"/>
            <color indexed="81"/>
            <rFont val="Tahoma"/>
            <family val="2"/>
          </rPr>
          <t>Polanco Rodrigo:</t>
        </r>
        <r>
          <rPr>
            <sz val="9"/>
            <color indexed="81"/>
            <rFont val="Tahoma"/>
            <family val="2"/>
          </rPr>
          <t xml:space="preserve">
ANNEX XXVII-A
ANNEX XXVII-B</t>
        </r>
      </text>
    </comment>
    <comment ref="AG150" authorId="0" shapeId="0" xr:uid="{00000000-0006-0000-0000-000088080000}">
      <text>
        <r>
          <rPr>
            <b/>
            <sz val="9"/>
            <color indexed="81"/>
            <rFont val="Tahoma"/>
            <family val="2"/>
          </rPr>
          <t>Polanco Rodrigo:</t>
        </r>
        <r>
          <rPr>
            <sz val="9"/>
            <color indexed="81"/>
            <rFont val="Tahoma"/>
            <family val="2"/>
          </rPr>
          <t xml:space="preserve">
ANNEX XXVII-A
ANNEX XXVII-B</t>
        </r>
      </text>
    </comment>
    <comment ref="AH150" authorId="0" shapeId="0" xr:uid="{00000000-0006-0000-0000-000089080000}">
      <text>
        <r>
          <rPr>
            <b/>
            <sz val="9"/>
            <color indexed="81"/>
            <rFont val="Tahoma"/>
            <family val="2"/>
          </rPr>
          <t>Polanco Rodrigo:</t>
        </r>
        <r>
          <rPr>
            <sz val="9"/>
            <color indexed="81"/>
            <rFont val="Tahoma"/>
            <family val="2"/>
          </rPr>
          <t xml:space="preserve">
Arts. 204 and 205 (establishment and national treatment)
ANNEX XXVII-A
ANNEX XXVII-B</t>
        </r>
      </text>
    </comment>
    <comment ref="AJ150" authorId="0" shapeId="0" xr:uid="{00000000-0006-0000-0000-00008A080000}">
      <text>
        <r>
          <rPr>
            <b/>
            <sz val="9"/>
            <color indexed="81"/>
            <rFont val="Tahoma"/>
            <family val="2"/>
          </rPr>
          <t>Polanco Rodrigo:</t>
        </r>
        <r>
          <rPr>
            <sz val="9"/>
            <color indexed="81"/>
            <rFont val="Tahoma"/>
            <family val="2"/>
          </rPr>
          <t xml:space="preserve">
Art. 202:1 (in Chapt. 6: estblishment, trade in title V services and cooperation in  electronic commerce)</t>
        </r>
      </text>
    </comment>
    <comment ref="AK150" authorId="0" shapeId="0" xr:uid="{00000000-0006-0000-0000-00008B080000}">
      <text>
        <r>
          <rPr>
            <b/>
            <sz val="9"/>
            <color indexed="81"/>
            <rFont val="Tahoma"/>
            <family val="2"/>
          </rPr>
          <t>Polanco Rodrigo:</t>
        </r>
        <r>
          <rPr>
            <sz val="9"/>
            <color indexed="81"/>
            <rFont val="Tahoma"/>
            <family val="2"/>
          </rPr>
          <t xml:space="preserve">
Art. 254:3</t>
        </r>
      </text>
    </comment>
    <comment ref="AM150" authorId="0" shapeId="0" xr:uid="{00000000-0006-0000-0000-00008C080000}">
      <text>
        <r>
          <rPr>
            <b/>
            <sz val="9"/>
            <color indexed="81"/>
            <rFont val="Tahoma"/>
            <family val="2"/>
          </rPr>
          <t>Polanco Rodrigo:</t>
        </r>
        <r>
          <rPr>
            <sz val="9"/>
            <color indexed="81"/>
            <rFont val="Tahoma"/>
            <family val="2"/>
          </rPr>
          <t xml:space="preserve">
Chapt. 14</t>
        </r>
      </text>
    </comment>
    <comment ref="AZ150" authorId="0" shapeId="0" xr:uid="{00000000-0006-0000-0000-00008D080000}">
      <text>
        <r>
          <rPr>
            <b/>
            <sz val="9"/>
            <color rgb="FF000000"/>
            <rFont val="Tahoma"/>
            <family val="2"/>
          </rPr>
          <t>Polanco Rodrigo:</t>
        </r>
        <r>
          <rPr>
            <sz val="9"/>
            <color rgb="FF000000"/>
            <rFont val="Tahoma"/>
            <family val="2"/>
          </rPr>
          <t xml:space="preserve">
</t>
        </r>
        <r>
          <rPr>
            <sz val="9"/>
            <color rgb="FF000000"/>
            <rFont val="Tahoma"/>
            <family val="2"/>
          </rPr>
          <t>Art. 255:1(a), cooperation</t>
        </r>
      </text>
    </comment>
    <comment ref="BC150" authorId="0" shapeId="0" xr:uid="{00000000-0006-0000-0000-00008E080000}">
      <text>
        <r>
          <rPr>
            <b/>
            <sz val="9"/>
            <color rgb="FF000000"/>
            <rFont val="Tahoma"/>
            <family val="2"/>
          </rPr>
          <t>Polanco Rodrigo:</t>
        </r>
        <r>
          <rPr>
            <sz val="9"/>
            <color rgb="FF000000"/>
            <rFont val="Tahoma"/>
            <family val="2"/>
          </rPr>
          <t xml:space="preserve">
</t>
        </r>
        <r>
          <rPr>
            <sz val="9"/>
            <color rgb="FF000000"/>
            <rFont val="Tahoma"/>
            <family val="2"/>
          </rPr>
          <t>Art. 255:1(d), cooperation</t>
        </r>
      </text>
    </comment>
    <comment ref="BD150" authorId="0" shapeId="0" xr:uid="{00000000-0006-0000-0000-00008F080000}">
      <text>
        <r>
          <rPr>
            <b/>
            <sz val="9"/>
            <color indexed="81"/>
            <rFont val="Tahoma"/>
            <charset val="1"/>
          </rPr>
          <t>Polanco Rodrigo:</t>
        </r>
        <r>
          <rPr>
            <sz val="9"/>
            <color indexed="81"/>
            <rFont val="Tahoma"/>
            <charset val="1"/>
          </rPr>
          <t xml:space="preserve">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t>
        </r>
      </text>
    </comment>
    <comment ref="BG150" authorId="0" shapeId="0" xr:uid="{00000000-0006-0000-0000-000090080000}">
      <text>
        <r>
          <rPr>
            <b/>
            <sz val="9"/>
            <color indexed="81"/>
            <rFont val="Tahoma"/>
            <charset val="1"/>
          </rPr>
          <t>Polanco Rodrigo:</t>
        </r>
        <r>
          <rPr>
            <sz val="9"/>
            <color indexed="81"/>
            <rFont val="Tahoma"/>
            <charset val="1"/>
          </rPr>
          <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t>
        </r>
      </text>
    </comment>
    <comment ref="BQ150" authorId="0" shapeId="0" xr:uid="{00000000-0006-0000-0000-000091080000}">
      <text>
        <r>
          <rPr>
            <b/>
            <sz val="9"/>
            <color indexed="81"/>
            <rFont val="Tahoma"/>
            <family val="2"/>
          </rPr>
          <t>Polanco Rodrigo:</t>
        </r>
        <r>
          <rPr>
            <sz val="9"/>
            <color indexed="81"/>
            <rFont val="Tahoma"/>
            <family val="2"/>
          </rPr>
          <t xml:space="preserve">
Art. 255:1(c), cooperation</t>
        </r>
      </text>
    </comment>
    <comment ref="BR150" authorId="0" shapeId="0" xr:uid="{00000000-0006-0000-0000-000092080000}">
      <text>
        <r>
          <rPr>
            <b/>
            <sz val="9"/>
            <color rgb="FF000000"/>
            <rFont val="Tahoma"/>
            <family val="2"/>
          </rPr>
          <t>Polanco Rodrigo:</t>
        </r>
        <r>
          <rPr>
            <sz val="9"/>
            <color rgb="FF000000"/>
            <rFont val="Tahoma"/>
            <family val="2"/>
          </rPr>
          <t xml:space="preserve">
</t>
        </r>
        <r>
          <rPr>
            <sz val="9"/>
            <color rgb="FF000000"/>
            <rFont val="Tahoma"/>
            <family val="2"/>
          </rPr>
          <t xml:space="preserve">Article 13(1) on the protection of personal data
</t>
        </r>
        <r>
          <rPr>
            <sz val="9"/>
            <color rgb="FF000000"/>
            <rFont val="Tahoma"/>
            <family val="2"/>
          </rPr>
          <t xml:space="preserve">
</t>
        </r>
        <r>
          <rPr>
            <sz val="9"/>
            <color rgb="FF000000"/>
            <rFont val="Tahoma"/>
            <family val="2"/>
          </rPr>
          <t xml:space="preserve">Art. 99(c) (in title II, chapt. 18: information society), 202:1 (in title V, Chapt. 6: estblishment, trade in services and electronic commerce), 
</t>
        </r>
        <r>
          <rPr>
            <sz val="9"/>
            <color rgb="FF000000"/>
            <rFont val="Tahoma"/>
            <family val="2"/>
          </rPr>
          <t>Art. 254:1, Art. 255 (dialogue and exchange of information)</t>
        </r>
      </text>
    </comment>
    <comment ref="BS150" authorId="0" shapeId="0" xr:uid="{00000000-0006-0000-0000-000093080000}">
      <text>
        <r>
          <rPr>
            <b/>
            <sz val="9"/>
            <color rgb="FF000000"/>
            <rFont val="Tahoma"/>
            <family val="2"/>
          </rPr>
          <t>Polanco Rodrigo:</t>
        </r>
        <r>
          <rPr>
            <sz val="9"/>
            <color rgb="FF000000"/>
            <rFont val="Tahoma"/>
            <family val="2"/>
          </rPr>
          <t xml:space="preserve">
</t>
        </r>
        <r>
          <rPr>
            <sz val="9"/>
            <color rgb="FF000000"/>
            <rFont val="Tahoma"/>
            <family val="2"/>
          </rPr>
          <t xml:space="preserve">Art. 99(d)
</t>
        </r>
        <r>
          <rPr>
            <sz val="9"/>
            <color rgb="FF000000"/>
            <rFont val="Tahoma"/>
            <family val="2"/>
          </rPr>
          <t xml:space="preserve">Article 99 Cooperation may cover the following subjects:
</t>
        </r>
        <r>
          <rPr>
            <sz val="9"/>
            <color rgb="FF000000"/>
            <rFont val="Tahoma"/>
            <family val="2"/>
          </rPr>
          <t>(d) enhancing the level of security of personal data and the protection of privacy in electronic communications.</t>
        </r>
      </text>
    </comment>
    <comment ref="BX150" authorId="0" shapeId="0" xr:uid="{00000000-0006-0000-0000-000094080000}">
      <text>
        <r>
          <rPr>
            <b/>
            <sz val="9"/>
            <color indexed="81"/>
            <rFont val="Tahoma"/>
            <family val="2"/>
          </rPr>
          <t>Polanco Rodrigo:</t>
        </r>
        <r>
          <rPr>
            <sz val="9"/>
            <color indexed="81"/>
            <rFont val="Tahoma"/>
            <family val="2"/>
          </rPr>
          <t xml:space="preserve">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t>
        </r>
      </text>
    </comment>
    <comment ref="BY150" authorId="0" shapeId="0" xr:uid="{00000000-0006-0000-0000-000095080000}">
      <text>
        <r>
          <rPr>
            <b/>
            <sz val="9"/>
            <color indexed="81"/>
            <rFont val="Tahoma"/>
            <charset val="1"/>
          </rPr>
          <t>Polanco Rodrigo:</t>
        </r>
        <r>
          <rPr>
            <sz val="9"/>
            <color indexed="81"/>
            <rFont val="Tahoma"/>
            <charset val="1"/>
          </rPr>
          <t xml:space="preserve">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50" authorId="0" shapeId="0" xr:uid="{00000000-0006-0000-0000-000096080000}">
      <text>
        <r>
          <rPr>
            <b/>
            <sz val="9"/>
            <color indexed="81"/>
            <rFont val="Tahoma"/>
            <family val="2"/>
          </rPr>
          <t>Polanco Rodrigo:</t>
        </r>
        <r>
          <rPr>
            <sz val="9"/>
            <color indexed="81"/>
            <rFont val="Tahoma"/>
            <family val="2"/>
          </rPr>
          <t xml:space="preserv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P150" authorId="0" shapeId="0" xr:uid="{00000000-0006-0000-0000-000097080000}">
      <text>
        <r>
          <rPr>
            <b/>
            <sz val="9"/>
            <color indexed="81"/>
            <rFont val="Tahoma"/>
            <family val="2"/>
          </rPr>
          <t>Polanco Rodrigo:</t>
        </r>
        <r>
          <rPr>
            <sz val="9"/>
            <color indexed="81"/>
            <rFont val="Tahoma"/>
            <family val="2"/>
          </rPr>
          <t xml:space="preserve">
Art. 238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Q150" authorId="0" shapeId="0" xr:uid="{00000000-0006-0000-0000-000098080000}">
      <text>
        <r>
          <rPr>
            <b/>
            <sz val="9"/>
            <color indexed="81"/>
            <rFont val="Tahoma"/>
            <family val="2"/>
          </rPr>
          <t>Polanco Rodrigo:</t>
        </r>
        <r>
          <rPr>
            <sz val="9"/>
            <color indexed="81"/>
            <rFont val="Tahoma"/>
            <family val="2"/>
          </rPr>
          <t xml:space="preserve">
Art. 224
</t>
        </r>
      </text>
    </comment>
    <comment ref="CR150" authorId="0" shapeId="0" xr:uid="{00000000-0006-0000-0000-000099080000}">
      <text>
        <r>
          <rPr>
            <b/>
            <sz val="9"/>
            <color indexed="81"/>
            <rFont val="Tahoma"/>
            <family val="2"/>
          </rPr>
          <t>Polanco Rodrigo:</t>
        </r>
        <r>
          <rPr>
            <sz val="9"/>
            <color indexed="81"/>
            <rFont val="Tahoma"/>
            <family val="2"/>
          </rPr>
          <t xml:space="preserve">
CHAPTER 25 Cooperation on culture, audio-visual policy and media
Arts. 130-133</t>
        </r>
      </text>
    </comment>
    <comment ref="CS150" authorId="0" shapeId="0" xr:uid="{00000000-0006-0000-0000-00009A080000}">
      <text>
        <r>
          <rPr>
            <b/>
            <sz val="9"/>
            <color indexed="81"/>
            <rFont val="Tahoma"/>
            <family val="2"/>
          </rPr>
          <t>Polanco Rodrigo:</t>
        </r>
        <r>
          <rPr>
            <sz val="9"/>
            <color indexed="81"/>
            <rFont val="Tahoma"/>
            <family val="2"/>
          </rPr>
          <t xml:space="preserve">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U150" authorId="2" shapeId="0" xr:uid="{00000000-0006-0000-0000-00009B080000}">
      <text>
        <r>
          <rPr>
            <b/>
            <sz val="9"/>
            <color indexed="81"/>
            <rFont val="Segoe UI"/>
            <family val="2"/>
          </rPr>
          <t>Schär Rahel:</t>
        </r>
        <r>
          <rPr>
            <sz val="9"/>
            <color indexed="81"/>
            <rFont val="Segoe UI"/>
            <family val="2"/>
          </rPr>
          <t xml:space="preserve">
Art. 280(d) and (e)</t>
        </r>
      </text>
    </comment>
    <comment ref="CV150" authorId="2" shapeId="0" xr:uid="{00000000-0006-0000-0000-00009C080000}">
      <text>
        <r>
          <rPr>
            <b/>
            <sz val="9"/>
            <color indexed="81"/>
            <rFont val="Segoe UI"/>
            <family val="2"/>
          </rPr>
          <t>Schär Rahel:</t>
        </r>
        <r>
          <rPr>
            <sz val="9"/>
            <color indexed="81"/>
            <rFont val="Segoe UI"/>
            <family val="2"/>
          </rPr>
          <t xml:space="preserve">
Art. 280 for copyright</t>
        </r>
      </text>
    </comment>
    <comment ref="CW150" authorId="2" shapeId="0" xr:uid="{00000000-0006-0000-0000-00009D080000}">
      <text>
        <r>
          <rPr>
            <b/>
            <sz val="9"/>
            <color indexed="81"/>
            <rFont val="Segoe UI"/>
            <family val="2"/>
          </rPr>
          <t>Schär Rahel:</t>
        </r>
        <r>
          <rPr>
            <sz val="9"/>
            <color indexed="81"/>
            <rFont val="Segoe UI"/>
            <family val="2"/>
          </rPr>
          <t xml:space="preserve">
Art. 278:1</t>
        </r>
      </text>
    </comment>
    <comment ref="CX150" authorId="2" shapeId="0" xr:uid="{00000000-0006-0000-0000-00009E080000}">
      <text>
        <r>
          <rPr>
            <b/>
            <sz val="9"/>
            <color indexed="81"/>
            <rFont val="Segoe UI"/>
            <family val="2"/>
          </rPr>
          <t>Schär Rahel:</t>
        </r>
        <r>
          <rPr>
            <sz val="9"/>
            <color indexed="81"/>
            <rFont val="Segoe UI"/>
            <family val="2"/>
          </rPr>
          <t xml:space="preserve">
Art. 286</t>
        </r>
      </text>
    </comment>
    <comment ref="CY150" authorId="2" shapeId="0" xr:uid="{00000000-0006-0000-0000-00009F080000}">
      <text>
        <r>
          <rPr>
            <b/>
            <sz val="9"/>
            <color indexed="81"/>
            <rFont val="Segoe UI"/>
            <family val="2"/>
          </rPr>
          <t>Schär Rahel:</t>
        </r>
        <r>
          <rPr>
            <sz val="9"/>
            <color indexed="81"/>
            <rFont val="Segoe UI"/>
            <family val="2"/>
          </rPr>
          <t xml:space="preserve">
Art. 289</t>
        </r>
      </text>
    </comment>
    <comment ref="DA150" authorId="2" shapeId="0" xr:uid="{00000000-0006-0000-0000-0000A0080000}">
      <text>
        <r>
          <rPr>
            <b/>
            <sz val="9"/>
            <color indexed="81"/>
            <rFont val="Segoe UI"/>
            <family val="2"/>
          </rPr>
          <t>Schär Rahel:</t>
        </r>
        <r>
          <rPr>
            <sz val="9"/>
            <color indexed="81"/>
            <rFont val="Segoe UI"/>
            <family val="2"/>
          </rPr>
          <t xml:space="preserve">
Art. 287</t>
        </r>
      </text>
    </comment>
    <comment ref="DB150" authorId="2" shapeId="0" xr:uid="{00000000-0006-0000-0000-0000A1080000}">
      <text>
        <r>
          <rPr>
            <b/>
            <sz val="9"/>
            <color indexed="81"/>
            <rFont val="Segoe UI"/>
            <family val="2"/>
          </rPr>
          <t>Schär Rahel:</t>
        </r>
        <r>
          <rPr>
            <sz val="9"/>
            <color indexed="81"/>
            <rFont val="Segoe UI"/>
            <family val="2"/>
          </rPr>
          <t xml:space="preserve">
Art. 288</t>
        </r>
      </text>
    </comment>
    <comment ref="DG150" authorId="2" shapeId="0" xr:uid="{00000000-0006-0000-0000-0000A2080000}">
      <text>
        <r>
          <rPr>
            <b/>
            <sz val="9"/>
            <color indexed="81"/>
            <rFont val="Segoe UI"/>
            <family val="2"/>
          </rPr>
          <t>Schär Rahel:</t>
        </r>
        <r>
          <rPr>
            <sz val="9"/>
            <color indexed="81"/>
            <rFont val="Segoe UI"/>
            <family val="2"/>
          </rPr>
          <t xml:space="preserve">
Art. 255:1(b) dialogue, Art. 256-260</t>
        </r>
      </text>
    </comment>
    <comment ref="DH150" authorId="2" shapeId="0" xr:uid="{00000000-0006-0000-0000-0000A3080000}">
      <text>
        <r>
          <rPr>
            <b/>
            <sz val="9"/>
            <color indexed="81"/>
            <rFont val="Segoe UI"/>
            <family val="2"/>
          </rPr>
          <t>Schär Rahel:</t>
        </r>
        <r>
          <rPr>
            <sz val="9"/>
            <color indexed="81"/>
            <rFont val="Segoe UI"/>
            <family val="2"/>
          </rPr>
          <t xml:space="preserve">
Art. 255:1(b) dialogue, Art. 256-260</t>
        </r>
      </text>
    </comment>
    <comment ref="DT150" authorId="0" shapeId="0" xr:uid="{00000000-0006-0000-0000-0000A4080000}">
      <text>
        <r>
          <rPr>
            <b/>
            <sz val="9"/>
            <color indexed="81"/>
            <rFont val="Tahoma"/>
            <family val="2"/>
          </rPr>
          <t>Polanco Rodrigo:</t>
        </r>
        <r>
          <rPr>
            <sz val="9"/>
            <color indexed="81"/>
            <rFont val="Tahoma"/>
            <family val="2"/>
          </rPr>
          <t xml:space="preserve">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t>
        </r>
      </text>
    </comment>
    <comment ref="AA151" authorId="0" shapeId="0" xr:uid="{00000000-0006-0000-0000-0000A5080000}">
      <text>
        <r>
          <rPr>
            <b/>
            <sz val="9"/>
            <color indexed="81"/>
            <rFont val="Tahoma"/>
            <family val="2"/>
          </rPr>
          <t>Polanco Rodrigo:</t>
        </r>
        <r>
          <rPr>
            <sz val="9"/>
            <color indexed="81"/>
            <rFont val="Tahoma"/>
            <family val="2"/>
          </rPr>
          <t xml:space="preserve">
Art. 13.4:1</t>
        </r>
      </text>
    </comment>
    <comment ref="AB151" authorId="0" shapeId="0" xr:uid="{00000000-0006-0000-0000-0000A6080000}">
      <text>
        <r>
          <rPr>
            <b/>
            <sz val="9"/>
            <color indexed="81"/>
            <rFont val="Tahoma"/>
            <family val="2"/>
          </rPr>
          <t>Polanco Rodrigo:</t>
        </r>
        <r>
          <rPr>
            <sz val="9"/>
            <color indexed="81"/>
            <rFont val="Tahoma"/>
            <family val="2"/>
          </rPr>
          <t xml:space="preserve">
Art. 13.4:2</t>
        </r>
      </text>
    </comment>
    <comment ref="AC151" authorId="0" shapeId="0" xr:uid="{00000000-0006-0000-0000-0000A7080000}">
      <text>
        <r>
          <rPr>
            <b/>
            <sz val="9"/>
            <color indexed="81"/>
            <rFont val="Tahoma"/>
            <family val="2"/>
          </rPr>
          <t>Polanco Rodrigo:</t>
        </r>
        <r>
          <rPr>
            <sz val="9"/>
            <color indexed="81"/>
            <rFont val="Tahoma"/>
            <family val="2"/>
          </rPr>
          <t xml:space="preserve">
Art. 13.3</t>
        </r>
      </text>
    </comment>
    <comment ref="AE151" authorId="0" shapeId="0" xr:uid="{00000000-0006-0000-0000-0000A8080000}">
      <text>
        <r>
          <rPr>
            <b/>
            <sz val="9"/>
            <color indexed="81"/>
            <rFont val="Tahoma"/>
            <family val="2"/>
          </rPr>
          <t>Polanco Rodrigo:</t>
        </r>
        <r>
          <rPr>
            <sz val="9"/>
            <color indexed="81"/>
            <rFont val="Tahoma"/>
            <family val="2"/>
          </rPr>
          <t xml:space="preserve">
Art. 13.4.3 and 13.4.4, particularly with respect to NCMs</t>
        </r>
      </text>
    </comment>
    <comment ref="AG151" authorId="0" shapeId="0" xr:uid="{00000000-0006-0000-0000-0000A9080000}">
      <text>
        <r>
          <rPr>
            <b/>
            <sz val="9"/>
            <color indexed="81"/>
            <rFont val="Tahoma"/>
            <family val="2"/>
          </rPr>
          <t>Polanco Rodrigo:</t>
        </r>
        <r>
          <rPr>
            <sz val="9"/>
            <color indexed="81"/>
            <rFont val="Tahoma"/>
            <family val="2"/>
          </rPr>
          <t xml:space="preserve">
Market Access (Article 9.3)
National Treatment (Article 9.4)</t>
        </r>
      </text>
    </comment>
    <comment ref="AH151" authorId="0" shapeId="0" xr:uid="{00000000-0006-0000-0000-0000AA080000}">
      <text>
        <r>
          <rPr>
            <b/>
            <sz val="9"/>
            <color indexed="81"/>
            <rFont val="Tahoma"/>
            <family val="2"/>
          </rPr>
          <t>Polanco Rodrigo:</t>
        </r>
        <r>
          <rPr>
            <sz val="9"/>
            <color indexed="81"/>
            <rFont val="Tahoma"/>
            <family val="2"/>
          </rPr>
          <t xml:space="preserve">
Market Access (Article 9.3)
National Treatment (Article 9.4)</t>
        </r>
      </text>
    </comment>
    <comment ref="AI151" authorId="0" shapeId="0" xr:uid="{00000000-0006-0000-0000-0000AB080000}">
      <text>
        <r>
          <rPr>
            <b/>
            <sz val="9"/>
            <color rgb="FF000000"/>
            <rFont val="Tahoma"/>
            <family val="2"/>
          </rPr>
          <t>Polanco Rodrigo:</t>
        </r>
        <r>
          <rPr>
            <sz val="9"/>
            <color rgb="FF000000"/>
            <rFont val="Tahoma"/>
            <family val="2"/>
          </rPr>
          <t xml:space="preserve">
</t>
        </r>
        <r>
          <rPr>
            <sz val="9"/>
            <color rgb="FF000000"/>
            <rFont val="Tahoma"/>
            <family val="2"/>
          </rPr>
          <t xml:space="preserve">Art. 13.1:1 (soft);
</t>
        </r>
        <r>
          <rPr>
            <sz val="9"/>
            <color rgb="FF000000"/>
            <rFont val="Tahoma"/>
            <family val="2"/>
          </rPr>
          <t xml:space="preserve">
</t>
        </r>
        <r>
          <rPr>
            <sz val="9"/>
            <color rgb="FF000000"/>
            <rFont val="Tahoma"/>
            <family val="2"/>
          </rPr>
          <t xml:space="preserve"> Art. 13.5.2 (hard)</t>
        </r>
      </text>
    </comment>
    <comment ref="AK151" authorId="0" shapeId="0" xr:uid="{00000000-0006-0000-0000-0000AC080000}">
      <text>
        <r>
          <rPr>
            <b/>
            <sz val="9"/>
            <color indexed="81"/>
            <rFont val="Tahoma"/>
            <family val="2"/>
          </rPr>
          <t>Polanco Rodrigo:</t>
        </r>
        <r>
          <rPr>
            <sz val="9"/>
            <color indexed="81"/>
            <rFont val="Tahoma"/>
            <family val="2"/>
          </rPr>
          <t xml:space="preserve">
Art. 13.3</t>
        </r>
      </text>
    </comment>
    <comment ref="AM151" authorId="0" shapeId="0" xr:uid="{00000000-0006-0000-0000-0000AD080000}">
      <text>
        <r>
          <rPr>
            <b/>
            <sz val="9"/>
            <color rgb="FF000000"/>
            <rFont val="Tahoma"/>
            <family val="2"/>
          </rPr>
          <t>Polanco Rodrigo:</t>
        </r>
        <r>
          <rPr>
            <sz val="9"/>
            <color rgb="FF000000"/>
            <rFont val="Tahoma"/>
            <family val="2"/>
          </rPr>
          <t xml:space="preserve">
</t>
        </r>
        <r>
          <rPr>
            <sz val="9"/>
            <color rgb="FF000000"/>
            <rFont val="Tahoma"/>
            <family val="2"/>
          </rPr>
          <t>chapt. 19</t>
        </r>
      </text>
    </comment>
    <comment ref="AQ151" authorId="0" shapeId="0" xr:uid="{00000000-0006-0000-0000-0000AE080000}">
      <text>
        <r>
          <rPr>
            <b/>
            <sz val="9"/>
            <color rgb="FF000000"/>
            <rFont val="Tahoma"/>
            <family val="2"/>
          </rPr>
          <t>Polanco Rodrigo:</t>
        </r>
        <r>
          <rPr>
            <sz val="9"/>
            <color rgb="FF000000"/>
            <rFont val="Tahoma"/>
            <family val="2"/>
          </rPr>
          <t xml:space="preserve">
</t>
        </r>
        <r>
          <rPr>
            <sz val="9"/>
            <color rgb="FF000000"/>
            <rFont val="Tahoma"/>
            <family val="2"/>
          </rPr>
          <t>Art. 13.5.3</t>
        </r>
      </text>
    </comment>
    <comment ref="AS151" authorId="0" shapeId="0" xr:uid="{00000000-0006-0000-0000-0000AF080000}">
      <text>
        <r>
          <rPr>
            <b/>
            <sz val="9"/>
            <color rgb="FF000000"/>
            <rFont val="Tahoma"/>
            <family val="2"/>
          </rPr>
          <t>Polanco Rodrigo:</t>
        </r>
        <r>
          <rPr>
            <sz val="9"/>
            <color rgb="FF000000"/>
            <rFont val="Tahoma"/>
            <family val="2"/>
          </rPr>
          <t xml:space="preserve">
</t>
        </r>
        <r>
          <rPr>
            <sz val="9"/>
            <color rgb="FF000000"/>
            <rFont val="Tahoma"/>
            <family val="2"/>
          </rPr>
          <t xml:space="preserve">Art. 13.10.2
</t>
        </r>
      </text>
    </comment>
    <comment ref="AT151" authorId="0" shapeId="0" xr:uid="{00000000-0006-0000-0000-0000B0080000}">
      <text>
        <r>
          <rPr>
            <b/>
            <sz val="9"/>
            <color rgb="FF000000"/>
            <rFont val="Tahoma"/>
            <family val="2"/>
          </rPr>
          <t>Polanco Rodrigo:</t>
        </r>
        <r>
          <rPr>
            <sz val="9"/>
            <color rgb="FF000000"/>
            <rFont val="Tahoma"/>
            <family val="2"/>
          </rPr>
          <t xml:space="preserve">
</t>
        </r>
        <r>
          <rPr>
            <sz val="9"/>
            <color rgb="FF000000"/>
            <rFont val="Tahoma"/>
            <family val="2"/>
          </rPr>
          <t>Art. 13.5:4 (soft)</t>
        </r>
      </text>
    </comment>
    <comment ref="AV151" authorId="0" shapeId="0" xr:uid="{00000000-0006-0000-0000-0000B1080000}">
      <text>
        <r>
          <rPr>
            <b/>
            <sz val="9"/>
            <color rgb="FF000000"/>
            <rFont val="Tahoma"/>
            <family val="2"/>
          </rPr>
          <t>Polanco Rodrigo:</t>
        </r>
        <r>
          <rPr>
            <sz val="9"/>
            <color rgb="FF000000"/>
            <rFont val="Tahoma"/>
            <family val="2"/>
          </rPr>
          <t xml:space="preserve">
</t>
        </r>
        <r>
          <rPr>
            <sz val="9"/>
            <color rgb="FF000000"/>
            <rFont val="Tahoma"/>
            <family val="2"/>
          </rPr>
          <t>Art. 13.10:3, cooperation (soft)</t>
        </r>
      </text>
    </comment>
    <comment ref="AW151" authorId="0" shapeId="0" xr:uid="{00000000-0006-0000-0000-0000B2080000}">
      <text>
        <r>
          <rPr>
            <b/>
            <sz val="9"/>
            <color rgb="FF000000"/>
            <rFont val="Tahoma"/>
            <family val="2"/>
          </rPr>
          <t>Polanco Rodrigo:</t>
        </r>
        <r>
          <rPr>
            <sz val="9"/>
            <color rgb="FF000000"/>
            <rFont val="Tahoma"/>
            <family val="2"/>
          </rPr>
          <t xml:space="preserve">
</t>
        </r>
        <r>
          <rPr>
            <sz val="9"/>
            <color rgb="FF000000"/>
            <rFont val="Tahoma"/>
            <family val="2"/>
          </rPr>
          <t>Art. 13.10.2 cooperation</t>
        </r>
      </text>
    </comment>
    <comment ref="AY151" authorId="0" shapeId="0" xr:uid="{00000000-0006-0000-0000-0000B3080000}">
      <text>
        <r>
          <rPr>
            <b/>
            <sz val="9"/>
            <color rgb="FF000000"/>
            <rFont val="Tahoma"/>
            <family val="2"/>
          </rPr>
          <t>Polanco Rodrigo:</t>
        </r>
        <r>
          <rPr>
            <sz val="9"/>
            <color rgb="FF000000"/>
            <rFont val="Tahoma"/>
            <family val="2"/>
          </rPr>
          <t xml:space="preserve">
</t>
        </r>
        <r>
          <rPr>
            <sz val="9"/>
            <color rgb="FF000000"/>
            <rFont val="Tahoma"/>
            <family val="2"/>
          </rPr>
          <t>art. 13.9</t>
        </r>
      </text>
    </comment>
    <comment ref="AZ151" authorId="0" shapeId="0" xr:uid="{00000000-0006-0000-0000-0000B4080000}">
      <text>
        <r>
          <rPr>
            <b/>
            <sz val="9"/>
            <color rgb="FF000000"/>
            <rFont val="Tahoma"/>
            <family val="2"/>
          </rPr>
          <t>Polanco Rodrigo:</t>
        </r>
        <r>
          <rPr>
            <sz val="9"/>
            <color rgb="FF000000"/>
            <rFont val="Tahoma"/>
            <family val="2"/>
          </rPr>
          <t xml:space="preserve">
</t>
        </r>
        <r>
          <rPr>
            <sz val="9"/>
            <color rgb="FF000000"/>
            <rFont val="Tahoma"/>
            <family val="2"/>
          </rPr>
          <t xml:space="preserve">art. 13.6, Art. 13.10:2 </t>
        </r>
      </text>
    </comment>
    <comment ref="BA151" authorId="0" shapeId="0" xr:uid="{00000000-0006-0000-0000-0000B5080000}">
      <text>
        <r>
          <rPr>
            <b/>
            <sz val="9"/>
            <color rgb="FF000000"/>
            <rFont val="Tahoma"/>
            <family val="2"/>
          </rPr>
          <t>Polanco Rodrigo:</t>
        </r>
        <r>
          <rPr>
            <sz val="9"/>
            <color rgb="FF000000"/>
            <rFont val="Tahoma"/>
            <family val="2"/>
          </rPr>
          <t xml:space="preserve">
</t>
        </r>
        <r>
          <rPr>
            <sz val="9"/>
            <color rgb="FF000000"/>
            <rFont val="Tahoma"/>
            <family val="2"/>
          </rPr>
          <t>Art.13.10.1</t>
        </r>
      </text>
    </comment>
    <comment ref="BB151" authorId="0" shapeId="0" xr:uid="{00000000-0006-0000-0000-0000B6080000}">
      <text>
        <r>
          <rPr>
            <b/>
            <sz val="9"/>
            <color indexed="81"/>
            <rFont val="Tahoma"/>
            <family val="2"/>
          </rPr>
          <t>Polanco Rodrigo:</t>
        </r>
        <r>
          <rPr>
            <sz val="9"/>
            <color indexed="81"/>
            <rFont val="Tahoma"/>
            <family val="2"/>
          </rPr>
          <t xml:space="preserve">
Art. 13.10.2 cooperation</t>
        </r>
      </text>
    </comment>
    <comment ref="BC151" authorId="0" shapeId="0" xr:uid="{00000000-0006-0000-0000-0000B7080000}">
      <text>
        <r>
          <rPr>
            <b/>
            <sz val="9"/>
            <color rgb="FF000000"/>
            <rFont val="Tahoma"/>
            <family val="2"/>
          </rPr>
          <t>Polanco Rodrigo:</t>
        </r>
        <r>
          <rPr>
            <sz val="9"/>
            <color rgb="FF000000"/>
            <rFont val="Tahoma"/>
            <family val="2"/>
          </rPr>
          <t xml:space="preserve">
</t>
        </r>
        <r>
          <rPr>
            <sz val="9"/>
            <color rgb="FF000000"/>
            <rFont val="Tahoma"/>
            <family val="2"/>
          </rPr>
          <t>art.13.7, Art. 13.10:2,cooperation in consumer confidence</t>
        </r>
      </text>
    </comment>
    <comment ref="BD151" authorId="0" shapeId="0" xr:uid="{00000000-0006-0000-0000-0000B8080000}">
      <text>
        <r>
          <rPr>
            <b/>
            <sz val="9"/>
            <color indexed="81"/>
            <rFont val="Tahoma"/>
            <charset val="1"/>
          </rPr>
          <t>Polanco Rodrigo:</t>
        </r>
        <r>
          <rPr>
            <sz val="9"/>
            <color indexed="81"/>
            <rFont val="Tahoma"/>
            <charset val="1"/>
          </rPr>
          <t xml:space="preserve">
Art. 13.10,2, cooperation
</t>
        </r>
      </text>
    </comment>
    <comment ref="BF151" authorId="0" shapeId="0" xr:uid="{00000000-0006-0000-0000-0000B9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G151" authorId="0" shapeId="0" xr:uid="{00000000-0006-0000-0000-0000BA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H151" authorId="0" shapeId="0" xr:uid="{00000000-0006-0000-0000-0000BB080000}">
      <text>
        <r>
          <rPr>
            <b/>
            <sz val="9"/>
            <color indexed="81"/>
            <rFont val="Tahoma"/>
            <charset val="1"/>
          </rPr>
          <t>Polanco Rodrigo:</t>
        </r>
        <r>
          <rPr>
            <sz val="9"/>
            <color indexed="81"/>
            <rFont val="Tahoma"/>
            <charset val="1"/>
          </rPr>
          <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BQ151" authorId="0" shapeId="0" xr:uid="{00000000-0006-0000-0000-0000BC080000}">
      <text>
        <r>
          <rPr>
            <b/>
            <sz val="9"/>
            <color indexed="81"/>
            <rFont val="Tahoma"/>
            <family val="2"/>
          </rPr>
          <t>Polanco Rodrigo:</t>
        </r>
        <r>
          <rPr>
            <sz val="9"/>
            <color indexed="81"/>
            <rFont val="Tahoma"/>
            <family val="2"/>
          </rPr>
          <t xml:space="preserve">
art. 10.20, Art. 13.10:2, cooperation</t>
        </r>
      </text>
    </comment>
    <comment ref="BR151" authorId="0" shapeId="0" xr:uid="{00000000-0006-0000-0000-0000BD080000}">
      <text>
        <r>
          <rPr>
            <b/>
            <sz val="9"/>
            <color indexed="81"/>
            <rFont val="Segoe UI"/>
            <family val="2"/>
          </rPr>
          <t>Polanco Rodrigo:</t>
        </r>
        <r>
          <rPr>
            <sz val="9"/>
            <color indexed="81"/>
            <rFont val="Segoe UI"/>
            <family val="2"/>
          </rPr>
          <t xml:space="preserve">
Art. 13.10.</t>
        </r>
      </text>
    </comment>
    <comment ref="BS151" authorId="0" shapeId="0" xr:uid="{00000000-0006-0000-0000-0000BE080000}">
      <text>
        <r>
          <rPr>
            <b/>
            <sz val="9"/>
            <color indexed="81"/>
            <rFont val="Tahoma"/>
            <family val="2"/>
          </rPr>
          <t>Polanco Rodrigo:</t>
        </r>
        <r>
          <rPr>
            <sz val="9"/>
            <color indexed="81"/>
            <rFont val="Tahoma"/>
            <family val="2"/>
          </rPr>
          <t xml:space="preserve">
Art. 13.10:2, cooperation</t>
        </r>
      </text>
    </comment>
    <comment ref="BW151" authorId="0" shapeId="0" xr:uid="{00000000-0006-0000-0000-0000BF080000}">
      <text>
        <r>
          <rPr>
            <b/>
            <sz val="9"/>
            <color indexed="81"/>
            <rFont val="Tahoma"/>
            <family val="2"/>
          </rPr>
          <t>Polanco Rodrigo:</t>
        </r>
        <r>
          <rPr>
            <sz val="9"/>
            <color indexed="81"/>
            <rFont val="Tahoma"/>
            <family val="2"/>
          </rPr>
          <t xml:space="preserve">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BX151" authorId="0" shapeId="0" xr:uid="{00000000-0006-0000-0000-0000C0080000}">
      <text>
        <r>
          <rPr>
            <b/>
            <sz val="9"/>
            <color indexed="81"/>
            <rFont val="Tahoma"/>
            <family val="2"/>
          </rPr>
          <t>Polanco Rodrigo:
Art. 13.4:3(b) - (e)</t>
        </r>
        <r>
          <rPr>
            <sz val="9"/>
            <color indexed="81"/>
            <rFont val="Tahoma"/>
            <family val="2"/>
          </rPr>
          <t xml:space="preserv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t>
        </r>
      </text>
    </comment>
    <comment ref="BY151" authorId="0" shapeId="0" xr:uid="{00000000-0006-0000-0000-0000C1080000}">
      <text>
        <r>
          <rPr>
            <b/>
            <sz val="9"/>
            <color indexed="81"/>
            <rFont val="Tahoma"/>
            <charset val="1"/>
          </rPr>
          <t>Polanco Rodrigo:</t>
        </r>
        <r>
          <rPr>
            <sz val="9"/>
            <color indexed="81"/>
            <rFont val="Tahoma"/>
            <charset val="1"/>
          </rPr>
          <t xml:space="preserve">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t>
        </r>
      </text>
    </comment>
    <comment ref="CA151" authorId="0" shapeId="0" xr:uid="{00000000-0006-0000-0000-0000C2080000}">
      <text>
        <r>
          <rPr>
            <b/>
            <sz val="9"/>
            <color rgb="FF000000"/>
            <rFont val="Tahoma"/>
            <family val="2"/>
          </rPr>
          <t>Polanco Rodrigo:</t>
        </r>
        <r>
          <rPr>
            <sz val="9"/>
            <color rgb="FF000000"/>
            <rFont val="Tahoma"/>
            <family val="2"/>
          </rPr>
          <t xml:space="preserve">
</t>
        </r>
        <r>
          <rPr>
            <sz val="9"/>
            <color rgb="FF000000"/>
            <rFont val="Tahoma"/>
            <family val="2"/>
          </rPr>
          <t>Art. 13.2.a</t>
        </r>
      </text>
    </comment>
    <comment ref="CB151" authorId="0" shapeId="0" xr:uid="{00000000-0006-0000-0000-0000C3080000}">
      <text>
        <r>
          <rPr>
            <b/>
            <sz val="9"/>
            <color indexed="81"/>
            <rFont val="Tahoma"/>
            <family val="2"/>
          </rPr>
          <t>Polanco Rodrigo:</t>
        </r>
        <r>
          <rPr>
            <sz val="9"/>
            <color indexed="81"/>
            <rFont val="Tahoma"/>
            <family val="2"/>
          </rPr>
          <t xml:space="preserve">
Art. 13.4:3(a), Art. 13.4:4, regarding non-discriminatory treatment of digital products</t>
        </r>
      </text>
    </comment>
    <comment ref="CL151" authorId="0" shapeId="0" xr:uid="{00000000-0006-0000-0000-0000C4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CP151" authorId="0" shapeId="0" xr:uid="{00000000-0006-0000-0000-0000C5080000}">
      <text>
        <r>
          <rPr>
            <b/>
            <sz val="9"/>
            <color indexed="81"/>
            <rFont val="Segoe UI"/>
            <family val="2"/>
          </rPr>
          <t>Polanco Rodrigo:</t>
        </r>
        <r>
          <rPr>
            <sz val="9"/>
            <color indexed="81"/>
            <rFont val="Segoe UI"/>
            <family val="2"/>
          </rPr>
          <t xml:space="preserve">
Art. 10.2(k)
Art. 10.3.3-4; </t>
        </r>
      </text>
    </comment>
    <comment ref="CR151" authorId="0" shapeId="0" xr:uid="{00000000-0006-0000-0000-0000C6080000}">
      <text>
        <r>
          <rPr>
            <b/>
            <sz val="9"/>
            <color rgb="FF000000"/>
            <rFont val="Tahoma"/>
            <family val="2"/>
          </rPr>
          <t>Polanco Rodrigo:</t>
        </r>
        <r>
          <rPr>
            <sz val="9"/>
            <color rgb="FF000000"/>
            <rFont val="Tahoma"/>
            <family val="2"/>
          </rPr>
          <t xml:space="preserve">
</t>
        </r>
        <r>
          <rPr>
            <sz val="9"/>
            <color rgb="FF000000"/>
            <rFont val="Tahoma"/>
            <family val="2"/>
          </rPr>
          <t xml:space="preserve">Australia Schedule 
</t>
        </r>
        <r>
          <rPr>
            <sz val="9"/>
            <color rgb="FF000000"/>
            <rFont val="Tahoma"/>
            <family val="2"/>
          </rPr>
          <t xml:space="preserve">9, 10, and 11
</t>
        </r>
        <r>
          <rPr>
            <sz val="9"/>
            <color rgb="FF000000"/>
            <rFont val="Tahoma"/>
            <family val="2"/>
          </rPr>
          <t xml:space="preserve">Broadcasting and Audiovisual Services
</t>
        </r>
        <r>
          <rPr>
            <sz val="9"/>
            <color rgb="FF000000"/>
            <rFont val="Tahoma"/>
            <family val="2"/>
          </rPr>
          <t xml:space="preserve">Excpet:
</t>
        </r>
        <r>
          <rPr>
            <sz val="9"/>
            <color rgb="FF000000"/>
            <rFont val="Tahoma"/>
            <family val="2"/>
          </rPr>
          <t xml:space="preserve">Market Access (Article 9.3)
</t>
        </r>
        <r>
          <rPr>
            <sz val="9"/>
            <color rgb="FF000000"/>
            <rFont val="Tahoma"/>
            <family val="2"/>
          </rPr>
          <t>National Treatment</t>
        </r>
      </text>
    </comment>
    <comment ref="CS151" authorId="0" shapeId="0" xr:uid="{00000000-0006-0000-0000-0000C7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r>
      </text>
    </comment>
    <comment ref="CU151" authorId="2" shapeId="0" xr:uid="{00000000-0006-0000-0000-0000C8080000}">
      <text>
        <r>
          <rPr>
            <b/>
            <sz val="9"/>
            <color indexed="81"/>
            <rFont val="Segoe UI"/>
            <family val="2"/>
          </rPr>
          <t>Schär Rahel:</t>
        </r>
        <r>
          <rPr>
            <sz val="9"/>
            <color indexed="81"/>
            <rFont val="Segoe UI"/>
            <family val="2"/>
          </rPr>
          <t xml:space="preserve">
Art. 16.1:2</t>
        </r>
      </text>
    </comment>
    <comment ref="CV151" authorId="0" shapeId="0" xr:uid="{00000000-0006-0000-0000-0000C9080000}">
      <text>
        <r>
          <rPr>
            <b/>
            <sz val="9"/>
            <color indexed="81"/>
            <rFont val="Tahoma"/>
            <family val="2"/>
          </rPr>
          <t>Polanco Rodrigo:</t>
        </r>
        <r>
          <rPr>
            <sz val="9"/>
            <color indexed="81"/>
            <rFont val="Tahoma"/>
            <family val="2"/>
          </rPr>
          <t xml:space="preserve">
Art. 16.10, 16.14, 16.15</t>
        </r>
      </text>
    </comment>
    <comment ref="CW151" authorId="0" shapeId="0" xr:uid="{00000000-0006-0000-0000-0000CA080000}">
      <text>
        <r>
          <rPr>
            <b/>
            <sz val="9"/>
            <color indexed="81"/>
            <rFont val="Tahoma"/>
            <family val="2"/>
          </rPr>
          <t>Polanco Rodrigo:</t>
        </r>
        <r>
          <rPr>
            <sz val="9"/>
            <color indexed="81"/>
            <rFont val="Tahoma"/>
            <family val="2"/>
          </rPr>
          <t xml:space="preserve">
Art. 16.13</t>
        </r>
      </text>
    </comment>
    <comment ref="CY151" authorId="2" shapeId="0" xr:uid="{00000000-0006-0000-0000-0000CB080000}">
      <text>
        <r>
          <rPr>
            <b/>
            <sz val="9"/>
            <color indexed="81"/>
            <rFont val="Segoe UI"/>
            <family val="2"/>
          </rPr>
          <t>Schär Rahel:</t>
        </r>
        <r>
          <rPr>
            <sz val="9"/>
            <color indexed="81"/>
            <rFont val="Segoe UI"/>
            <family val="2"/>
          </rPr>
          <t xml:space="preserve">
Art. 16.12:4</t>
        </r>
      </text>
    </comment>
    <comment ref="DA151" authorId="2" shapeId="0" xr:uid="{00000000-0006-0000-0000-0000CC080000}">
      <text>
        <r>
          <rPr>
            <b/>
            <sz val="9"/>
            <color indexed="81"/>
            <rFont val="Segoe UI"/>
            <family val="2"/>
          </rPr>
          <t>Schär Rahel:</t>
        </r>
        <r>
          <rPr>
            <sz val="9"/>
            <color indexed="81"/>
            <rFont val="Segoe UI"/>
            <family val="2"/>
          </rPr>
          <t xml:space="preserve">
Art. 16.12:1(b)</t>
        </r>
      </text>
    </comment>
    <comment ref="DC151" authorId="2" shapeId="0" xr:uid="{00000000-0006-0000-0000-0000CD080000}">
      <text>
        <r>
          <rPr>
            <b/>
            <sz val="9"/>
            <color indexed="81"/>
            <rFont val="Segoe UI"/>
            <family val="2"/>
          </rPr>
          <t>Schär Rahel:</t>
        </r>
        <r>
          <rPr>
            <sz val="9"/>
            <color indexed="81"/>
            <rFont val="Segoe UI"/>
            <family val="2"/>
          </rPr>
          <t xml:space="preserve">
Art. 16.13</t>
        </r>
      </text>
    </comment>
    <comment ref="DG151" authorId="2" shapeId="0" xr:uid="{00000000-0006-0000-0000-0000CE080000}">
      <text>
        <r>
          <rPr>
            <b/>
            <sz val="9"/>
            <color indexed="81"/>
            <rFont val="Segoe UI"/>
            <family val="2"/>
          </rPr>
          <t>Schär Rahel:</t>
        </r>
        <r>
          <rPr>
            <sz val="9"/>
            <color indexed="81"/>
            <rFont val="Segoe UI"/>
            <family val="2"/>
          </rPr>
          <t xml:space="preserve">
Art. 16.16</t>
        </r>
      </text>
    </comment>
    <comment ref="DH151" authorId="2" shapeId="0" xr:uid="{00000000-0006-0000-0000-0000CF080000}">
      <text>
        <r>
          <rPr>
            <b/>
            <sz val="9"/>
            <color indexed="81"/>
            <rFont val="Segoe UI"/>
            <family val="2"/>
          </rPr>
          <t>Schär Rahel:</t>
        </r>
        <r>
          <rPr>
            <sz val="9"/>
            <color indexed="81"/>
            <rFont val="Segoe UI"/>
            <family val="2"/>
          </rPr>
          <t xml:space="preserve">
Art. 16.16</t>
        </r>
      </text>
    </comment>
    <comment ref="DJ151" authorId="2" shapeId="0" xr:uid="{00000000-0006-0000-0000-0000D0080000}">
      <text>
        <r>
          <rPr>
            <b/>
            <sz val="9"/>
            <color indexed="81"/>
            <rFont val="Segoe UI"/>
            <family val="2"/>
          </rPr>
          <t>Schär Rahel:</t>
        </r>
        <r>
          <rPr>
            <sz val="9"/>
            <color indexed="81"/>
            <rFont val="Segoe UI"/>
            <family val="2"/>
          </rPr>
          <t xml:space="preserve">
Art. 16.6</t>
        </r>
      </text>
    </comment>
    <comment ref="DK151" authorId="2" shapeId="0" xr:uid="{00000000-0006-0000-0000-0000D1080000}">
      <text>
        <r>
          <rPr>
            <b/>
            <sz val="9"/>
            <color indexed="81"/>
            <rFont val="Segoe UI"/>
            <family val="2"/>
          </rPr>
          <t>Schär Rahel:</t>
        </r>
        <r>
          <rPr>
            <sz val="9"/>
            <color indexed="81"/>
            <rFont val="Segoe UI"/>
            <family val="2"/>
          </rPr>
          <t xml:space="preserve">
Art. 16.6</t>
        </r>
      </text>
    </comment>
    <comment ref="DQ151" authorId="0" shapeId="0" xr:uid="{00000000-0006-0000-0000-0000D2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T151" authorId="0" shapeId="0" xr:uid="{00000000-0006-0000-0000-0000D3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U151" authorId="0" shapeId="0" xr:uid="{00000000-0006-0000-0000-0000D4080000}">
      <text>
        <r>
          <rPr>
            <b/>
            <sz val="9"/>
            <color indexed="81"/>
            <rFont val="Tahoma"/>
            <family val="2"/>
          </rPr>
          <t>Polanco Rodrigo:</t>
        </r>
        <r>
          <rPr>
            <sz val="9"/>
            <color indexed="81"/>
            <rFont val="Tahoma"/>
            <family val="2"/>
          </rPr>
          <t xml:space="preserve">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CW152" authorId="2" shapeId="0" xr:uid="{00000000-0006-0000-0000-0000D5080000}">
      <text>
        <r>
          <rPr>
            <b/>
            <sz val="9"/>
            <color rgb="FF000000"/>
            <rFont val="Segoe UI"/>
            <family val="2"/>
          </rPr>
          <t>Schär Rahel:</t>
        </r>
        <r>
          <rPr>
            <sz val="9"/>
            <color rgb="FF000000"/>
            <rFont val="Segoe UI"/>
            <family val="2"/>
          </rPr>
          <t xml:space="preserve">
</t>
        </r>
        <r>
          <rPr>
            <sz val="9"/>
            <color rgb="FF000000"/>
            <rFont val="Segoe UI"/>
            <family val="2"/>
          </rPr>
          <t>Art. 15:1</t>
        </r>
      </text>
    </comment>
    <comment ref="AC153" authorId="4" shapeId="0" xr:uid="{00000000-0006-0000-0000-0000D6080000}">
      <text>
        <r>
          <rPr>
            <b/>
            <sz val="10"/>
            <color rgb="FF000000"/>
            <rFont val="Tahoma"/>
            <family val="2"/>
          </rPr>
          <t>Rodrigo Polanco Lazo:</t>
        </r>
        <r>
          <rPr>
            <sz val="10"/>
            <color rgb="FF000000"/>
            <rFont val="Tahoma"/>
            <family val="2"/>
          </rPr>
          <t xml:space="preserve">
</t>
        </r>
        <r>
          <rPr>
            <sz val="10"/>
            <color rgb="FF000000"/>
            <rFont val="Tahoma"/>
            <family val="2"/>
          </rPr>
          <t>Art. 13.2.4</t>
        </r>
      </text>
    </comment>
    <comment ref="AD153" authorId="4" shapeId="0" xr:uid="{00000000-0006-0000-0000-0000D7080000}">
      <text>
        <r>
          <rPr>
            <b/>
            <sz val="10"/>
            <color rgb="FF000000"/>
            <rFont val="Tahoma"/>
            <family val="2"/>
          </rPr>
          <t>Rodrigo Polanco Lazo:</t>
        </r>
        <r>
          <rPr>
            <sz val="10"/>
            <color rgb="FF000000"/>
            <rFont val="Tahoma"/>
            <family val="2"/>
          </rPr>
          <t xml:space="preserve">
</t>
        </r>
        <r>
          <rPr>
            <sz val="10"/>
            <color rgb="FF000000"/>
            <rFont val="Tahoma"/>
            <family val="2"/>
          </rPr>
          <t>Art. 13.8 (hard)</t>
        </r>
      </text>
    </comment>
    <comment ref="AE153" authorId="4" shapeId="0" xr:uid="{00000000-0006-0000-0000-0000D808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G153" authorId="3" shapeId="0" xr:uid="{00000000-0006-0000-0000-0000D9080000}">
      <text>
        <r>
          <rPr>
            <b/>
            <sz val="9"/>
            <color indexed="81"/>
            <rFont val="Tahoma"/>
            <family val="2"/>
          </rPr>
          <t>Rodrigo Polanco:</t>
        </r>
        <r>
          <rPr>
            <sz val="9"/>
            <color indexed="81"/>
            <rFont val="Tahoma"/>
            <family val="2"/>
          </rPr>
          <t xml:space="preserve">
Article 9.2: National Treatment
Article 9.4: Market Access</t>
        </r>
      </text>
    </comment>
    <comment ref="AH153" authorId="3" shapeId="0" xr:uid="{00000000-0006-0000-0000-0000DA080000}">
      <text>
        <r>
          <rPr>
            <b/>
            <sz val="9"/>
            <color indexed="81"/>
            <rFont val="Tahoma"/>
            <family val="2"/>
          </rPr>
          <t>Rodrigo Polanco:</t>
        </r>
        <r>
          <rPr>
            <sz val="9"/>
            <color indexed="81"/>
            <rFont val="Tahoma"/>
            <family val="2"/>
          </rPr>
          <t xml:space="preserve">
Article 10.2: National Treatment
Article 10.4: Market Access for Financial Institutions
Article 10.6: New Financial Services3</t>
        </r>
      </text>
    </comment>
    <comment ref="AI153" authorId="4" shapeId="0" xr:uid="{00000000-0006-0000-0000-0000DB080000}">
      <text>
        <r>
          <rPr>
            <b/>
            <sz val="10"/>
            <color rgb="FF000000"/>
            <rFont val="Tahoma"/>
            <family val="2"/>
          </rPr>
          <t>Rodrigo Polanco Lazo:</t>
        </r>
        <r>
          <rPr>
            <sz val="10"/>
            <color rgb="FF000000"/>
            <rFont val="Tahoma"/>
            <family val="2"/>
          </rPr>
          <t xml:space="preserve">
</t>
        </r>
        <r>
          <rPr>
            <sz val="10"/>
            <color rgb="FF000000"/>
            <rFont val="Tahoma"/>
            <family val="2"/>
          </rPr>
          <t>Art. 13.2:4 (soft)</t>
        </r>
      </text>
    </comment>
    <comment ref="AJ153" authorId="4" shapeId="0" xr:uid="{00000000-0006-0000-0000-0000DC080000}">
      <text>
        <r>
          <rPr>
            <b/>
            <sz val="10"/>
            <color rgb="FF000000"/>
            <rFont val="Tahoma"/>
            <family val="2"/>
          </rPr>
          <t>Rodrigo Polanco Lazo:</t>
        </r>
        <r>
          <rPr>
            <sz val="10"/>
            <color rgb="FF000000"/>
            <rFont val="Tahoma"/>
            <family val="2"/>
          </rPr>
          <t xml:space="preserve">
</t>
        </r>
        <r>
          <rPr>
            <sz val="10"/>
            <color rgb="FF000000"/>
            <rFont val="Tahoma"/>
            <family val="2"/>
          </rPr>
          <t>Art. 13.2.1</t>
        </r>
      </text>
    </comment>
    <comment ref="AK153" authorId="4" shapeId="0" xr:uid="{00000000-0006-0000-0000-0000DD080000}">
      <text>
        <r>
          <rPr>
            <b/>
            <sz val="10"/>
            <color rgb="FF000000"/>
            <rFont val="Tahoma"/>
            <family val="2"/>
          </rPr>
          <t>Rodrigo Polanco Lazo:</t>
        </r>
        <r>
          <rPr>
            <sz val="10"/>
            <color rgb="FF000000"/>
            <rFont val="Tahoma"/>
            <family val="2"/>
          </rPr>
          <t xml:space="preserve">
</t>
        </r>
        <r>
          <rPr>
            <sz val="10"/>
            <color rgb="FF000000"/>
            <rFont val="Tahoma"/>
            <family val="2"/>
          </rPr>
          <t>Art. 13.3:1</t>
        </r>
      </text>
    </comment>
    <comment ref="AM153" authorId="4" shapeId="0" xr:uid="{00000000-0006-0000-0000-0000DE080000}">
      <text>
        <r>
          <rPr>
            <b/>
            <sz val="10"/>
            <color rgb="FF000000"/>
            <rFont val="Tahoma"/>
            <family val="2"/>
          </rPr>
          <t>Rodrigo Polanco Lazo:</t>
        </r>
        <r>
          <rPr>
            <sz val="10"/>
            <color rgb="FF000000"/>
            <rFont val="Tahoma"/>
            <family val="2"/>
          </rPr>
          <t xml:space="preserve">
</t>
        </r>
        <r>
          <rPr>
            <sz val="10"/>
            <color rgb="FF000000"/>
            <rFont val="Tahoma"/>
            <family val="2"/>
          </rPr>
          <t>Chapt. 21</t>
        </r>
      </text>
    </comment>
    <comment ref="AQ153" authorId="4" shapeId="0" xr:uid="{00000000-0006-0000-0000-0000DF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R153" authorId="4" shapeId="0" xr:uid="{00000000-0006-0000-0000-0000E0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S153" authorId="4" shapeId="0" xr:uid="{00000000-0006-0000-0000-0000E1080000}">
      <text>
        <r>
          <rPr>
            <b/>
            <sz val="10"/>
            <color rgb="FF000000"/>
            <rFont val="Tahoma"/>
            <family val="2"/>
          </rPr>
          <t>Rodrigo Polanco Lazo:</t>
        </r>
        <r>
          <rPr>
            <sz val="10"/>
            <color rgb="FF000000"/>
            <rFont val="Tahoma"/>
            <family val="2"/>
          </rPr>
          <t xml:space="preserve">
</t>
        </r>
        <r>
          <rPr>
            <sz val="10"/>
            <color rgb="FF000000"/>
            <rFont val="Tahoma"/>
            <family val="2"/>
          </rPr>
          <t>Art. 13.2.a</t>
        </r>
      </text>
    </comment>
    <comment ref="AT153" authorId="4" shapeId="0" xr:uid="{00000000-0006-0000-0000-0000E2080000}">
      <text>
        <r>
          <rPr>
            <b/>
            <sz val="10"/>
            <color rgb="FF000000"/>
            <rFont val="Tahoma"/>
            <family val="2"/>
          </rPr>
          <t>Rodrigo Polanco Lazo:</t>
        </r>
        <r>
          <rPr>
            <sz val="10"/>
            <color rgb="FF000000"/>
            <rFont val="Tahoma"/>
            <family val="2"/>
          </rPr>
          <t xml:space="preserve">
</t>
        </r>
        <r>
          <rPr>
            <sz val="10"/>
            <color rgb="FF000000"/>
            <rFont val="Tahoma"/>
            <family val="2"/>
          </rPr>
          <t>Art. 13.2:2(b) (soft), Art. 13.7(d), cooperation (soft)</t>
        </r>
      </text>
    </comment>
    <comment ref="AU153" authorId="4" shapeId="0" xr:uid="{00000000-0006-0000-0000-0000E3080000}">
      <text>
        <r>
          <rPr>
            <b/>
            <sz val="10"/>
            <color rgb="FF000000"/>
            <rFont val="Tahoma"/>
            <family val="2"/>
          </rPr>
          <t>Rodrigo Polanco Lazo:</t>
        </r>
        <r>
          <rPr>
            <sz val="10"/>
            <color rgb="FF000000"/>
            <rFont val="Tahoma"/>
            <family val="2"/>
          </rPr>
          <t xml:space="preserve">
</t>
        </r>
        <r>
          <rPr>
            <sz val="10"/>
            <color rgb="FF000000"/>
            <rFont val="Tahoma"/>
            <family val="2"/>
          </rPr>
          <t>Art. 13.2:2(c)</t>
        </r>
      </text>
    </comment>
    <comment ref="AV153" authorId="4" shapeId="0" xr:uid="{00000000-0006-0000-0000-0000E4080000}">
      <text>
        <r>
          <rPr>
            <b/>
            <sz val="10"/>
            <color rgb="FF000000"/>
            <rFont val="Tahoma"/>
            <family val="2"/>
          </rPr>
          <t>Rodrigo Polanco Lazo:</t>
        </r>
        <r>
          <rPr>
            <sz val="10"/>
            <color rgb="FF000000"/>
            <rFont val="Tahoma"/>
            <family val="2"/>
          </rPr>
          <t xml:space="preserve">
</t>
        </r>
        <r>
          <rPr>
            <sz val="10"/>
            <color rgb="FF000000"/>
            <rFont val="Tahoma"/>
            <family val="2"/>
          </rPr>
          <t>Art. 13.2:2(e), Art. 13.7(a), cooperation (both soft)</t>
        </r>
      </text>
    </comment>
    <comment ref="AW153" authorId="4" shapeId="0" xr:uid="{00000000-0006-0000-0000-0000E5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AY153" authorId="4" shapeId="0" xr:uid="{00000000-0006-0000-0000-0000E6080000}">
      <text>
        <r>
          <rPr>
            <b/>
            <sz val="10"/>
            <color rgb="FF000000"/>
            <rFont val="Tahoma"/>
            <family val="2"/>
          </rPr>
          <t>Rodrigo Polanco Lazo:</t>
        </r>
        <r>
          <rPr>
            <sz val="10"/>
            <color rgb="FF000000"/>
            <rFont val="Tahoma"/>
            <family val="2"/>
          </rPr>
          <t xml:space="preserve">
</t>
        </r>
        <r>
          <rPr>
            <sz val="10"/>
            <color rgb="FF000000"/>
            <rFont val="Tahoma"/>
            <family val="2"/>
          </rPr>
          <t>Art. 13.5</t>
        </r>
      </text>
    </comment>
    <comment ref="AZ153" authorId="4" shapeId="0" xr:uid="{00000000-0006-0000-0000-0000E7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A153" authorId="4" shapeId="0" xr:uid="{00000000-0006-0000-0000-0000E8080000}">
      <text>
        <r>
          <rPr>
            <b/>
            <sz val="10"/>
            <color rgb="FF000000"/>
            <rFont val="Tahoma"/>
            <family val="2"/>
          </rPr>
          <t>Rodrigo Polanco Lazo:</t>
        </r>
        <r>
          <rPr>
            <sz val="10"/>
            <color rgb="FF000000"/>
            <rFont val="Tahoma"/>
            <family val="2"/>
          </rPr>
          <t xml:space="preserve">
</t>
        </r>
        <r>
          <rPr>
            <sz val="10"/>
            <color rgb="FF000000"/>
            <rFont val="Tahoma"/>
            <family val="2"/>
          </rPr>
          <t>Art. 13.7.e Cooperation</t>
        </r>
      </text>
    </comment>
    <comment ref="BB153" authorId="4" shapeId="0" xr:uid="{00000000-0006-0000-0000-0000E9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C153" authorId="4" shapeId="0" xr:uid="{00000000-0006-0000-0000-0000EA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D153" authorId="0" shapeId="0" xr:uid="{00000000-0006-0000-0000-0000EB080000}">
      <text>
        <r>
          <rPr>
            <b/>
            <sz val="9"/>
            <color indexed="81"/>
            <rFont val="Tahoma"/>
            <charset val="1"/>
          </rPr>
          <t>Polanco Rodrigo:</t>
        </r>
        <r>
          <rPr>
            <sz val="9"/>
            <color indexed="81"/>
            <rFont val="Tahoma"/>
            <charset val="1"/>
          </rPr>
          <t xml:space="preserve">
Art. 13.7 b) cooperation</t>
        </r>
      </text>
    </comment>
    <comment ref="BJ153" authorId="3" shapeId="0" xr:uid="{00000000-0006-0000-0000-0000EC080000}">
      <text>
        <r>
          <rPr>
            <b/>
            <sz val="9"/>
            <color indexed="81"/>
            <rFont val="Tahoma"/>
            <family val="2"/>
          </rPr>
          <t xml:space="preserve">Rodrigo Polanco:
Article 16.16: Special Measures against Copyright Infringers on the Internet
</t>
        </r>
        <r>
          <rPr>
            <sz val="9"/>
            <color indexed="81"/>
            <rFont val="Tahoma"/>
            <family val="2"/>
          </rPr>
          <t xml:space="preserve">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t>
        </r>
      </text>
    </comment>
    <comment ref="BL153" authorId="0" shapeId="0" xr:uid="{00000000-0006-0000-0000-0000ED080000}">
      <text>
        <r>
          <rPr>
            <b/>
            <sz val="9"/>
            <color rgb="FF000000"/>
            <rFont val="Tahoma"/>
            <family val="2"/>
          </rPr>
          <t>Polanco Rodrigo:</t>
        </r>
        <r>
          <rPr>
            <sz val="9"/>
            <color rgb="FF000000"/>
            <rFont val="Tahoma"/>
            <family val="2"/>
          </rPr>
          <t xml:space="preserve">
</t>
        </r>
        <r>
          <rPr>
            <sz val="9"/>
            <color rgb="FF000000"/>
            <rFont val="Tahoma"/>
            <family val="2"/>
          </rPr>
          <t>Art. 13.7.c, cooperation</t>
        </r>
      </text>
    </comment>
    <comment ref="BR153" authorId="0" shapeId="0" xr:uid="{00000000-0006-0000-0000-0000EE080000}">
      <text>
        <r>
          <rPr>
            <b/>
            <sz val="9"/>
            <color indexed="81"/>
            <rFont val="Segoe UI"/>
            <family val="2"/>
          </rPr>
          <t>Polanco Rodrigo:</t>
        </r>
        <r>
          <rPr>
            <sz val="9"/>
            <color indexed="81"/>
            <rFont val="Segoe UI"/>
            <family val="2"/>
          </rPr>
          <t xml:space="preserve">
Art. 13.7</t>
        </r>
      </text>
    </comment>
    <comment ref="BS153" authorId="4" shapeId="0" xr:uid="{00000000-0006-0000-0000-0000EF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W153" authorId="3" shapeId="0" xr:uid="{00000000-0006-0000-0000-0000F008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BX153" authorId="3" shapeId="0" xr:uid="{00000000-0006-0000-0000-0000F1080000}">
      <text>
        <r>
          <rPr>
            <b/>
            <sz val="9"/>
            <color indexed="81"/>
            <rFont val="Tahoma"/>
            <family val="2"/>
          </rPr>
          <t>Rodrigo Polanco:</t>
        </r>
        <r>
          <rPr>
            <sz val="9"/>
            <color indexed="81"/>
            <rFont val="Tahoma"/>
            <family val="2"/>
          </rPr>
          <t xml:space="preserve">
Art. 10.10 (prudential reasons, monetary and exhange policies)</t>
        </r>
      </text>
    </comment>
    <comment ref="BY153" authorId="0" shapeId="0" xr:uid="{00000000-0006-0000-0000-0000F2080000}">
      <text>
        <r>
          <rPr>
            <b/>
            <sz val="9"/>
            <color indexed="81"/>
            <rFont val="Tahoma"/>
            <charset val="1"/>
          </rPr>
          <t>Polanco Rodrigo:</t>
        </r>
        <r>
          <rPr>
            <sz val="9"/>
            <color indexed="81"/>
            <rFont val="Tahoma"/>
            <charset val="1"/>
          </rPr>
          <t xml:space="preserve">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t>
        </r>
      </text>
    </comment>
    <comment ref="BZ153" authorId="4" shapeId="0" xr:uid="{00000000-0006-0000-0000-0000F3080000}">
      <text>
        <r>
          <rPr>
            <b/>
            <sz val="10"/>
            <color rgb="FF000000"/>
            <rFont val="Tahoma"/>
            <family val="2"/>
          </rPr>
          <t>Rodrigo Polanco Lazo:</t>
        </r>
        <r>
          <rPr>
            <sz val="10"/>
            <color rgb="FF000000"/>
            <rFont val="Tahoma"/>
            <family val="2"/>
          </rPr>
          <t xml:space="preserve">
</t>
        </r>
        <r>
          <rPr>
            <sz val="10"/>
            <color rgb="FF000000"/>
            <rFont val="Calibri"/>
            <family val="2"/>
            <scheme val="minor"/>
          </rPr>
          <t>Art. 13.3:2, (regarding taxes)</t>
        </r>
        <r>
          <rPr>
            <sz val="10"/>
            <color rgb="FF000000"/>
            <rFont val="Calibri"/>
            <family val="2"/>
            <scheme val="minor"/>
          </rPr>
          <t xml:space="preserve"> </t>
        </r>
      </text>
    </comment>
    <comment ref="CL153" authorId="0" shapeId="0" xr:uid="{00000000-0006-0000-0000-0000F408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10.20
</t>
        </r>
        <r>
          <rPr>
            <sz val="9"/>
            <color rgb="FF000000"/>
            <rFont val="Tahoma"/>
            <family val="2"/>
          </rPr>
          <t xml:space="preserve">financial service means a service of a financial nature. Financial services include all
</t>
        </r>
        <r>
          <rPr>
            <sz val="9"/>
            <color rgb="FF000000"/>
            <rFont val="Tahoma"/>
            <family val="2"/>
          </rPr>
          <t xml:space="preserve">insurance and insurance-related services, and all banking and other financial services,
</t>
        </r>
        <r>
          <rPr>
            <sz val="9"/>
            <color rgb="FF000000"/>
            <rFont val="Tahoma"/>
            <family val="2"/>
          </rPr>
          <t xml:space="preserve">excluding insurance, as well as services incidental or auxiliary to a service of a financial
</t>
        </r>
        <r>
          <rPr>
            <sz val="9"/>
            <color rgb="FF000000"/>
            <rFont val="Tahoma"/>
            <family val="2"/>
          </rPr>
          <t xml:space="preserve">nature. Financial services include the following activities:
</t>
        </r>
        <r>
          <rPr>
            <sz val="9"/>
            <color rgb="FF000000"/>
            <rFont val="Tahoma"/>
            <family val="2"/>
          </rPr>
          <t xml:space="preserve">(o) provision and transfer of financial information, financial data processing
</t>
        </r>
        <r>
          <rPr>
            <sz val="9"/>
            <color rgb="FF000000"/>
            <rFont val="Tahoma"/>
            <family val="2"/>
          </rPr>
          <t xml:space="preserve">and related software by suppliers of other financial services;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Canada
</t>
        </r>
        <r>
          <rPr>
            <sz val="9"/>
            <color rgb="FF000000"/>
            <rFont val="Tahoma"/>
            <family val="2"/>
          </rPr>
          <t xml:space="preserve">Banking and Other Financial Services (excluding insurance)
</t>
        </r>
        <r>
          <rPr>
            <sz val="9"/>
            <color rgb="FF000000"/>
            <rFont val="Tahoma"/>
            <family val="2"/>
          </rPr>
          <t xml:space="preserve">3. For Canada, Article 10.5.1 applies to the cross-border trade in, or supply of,
</t>
        </r>
        <r>
          <rPr>
            <sz val="9"/>
            <color rgb="FF000000"/>
            <rFont val="Tahoma"/>
            <family val="2"/>
          </rPr>
          <t xml:space="preserve">financial services, as defined in subparagraph (a) of the definition of cross-border trade in
</t>
        </r>
        <r>
          <rPr>
            <sz val="9"/>
            <color rgb="FF000000"/>
            <rFont val="Tahoma"/>
            <family val="2"/>
          </rPr>
          <t xml:space="preserve">financial services or cross-border supply of financial services in Article 10.20, with
</t>
        </r>
        <r>
          <rPr>
            <sz val="9"/>
            <color rgb="FF000000"/>
            <rFont val="Tahoma"/>
            <family val="2"/>
          </rPr>
          <t xml:space="preserve">respect to:
</t>
        </r>
        <r>
          <rPr>
            <sz val="9"/>
            <color rgb="FF000000"/>
            <rFont val="Tahoma"/>
            <family val="2"/>
          </rPr>
          <t xml:space="preserve">(a) the provision and transfer of financial information and financial data
</t>
        </r>
        <r>
          <rPr>
            <sz val="9"/>
            <color rgb="FF000000"/>
            <rFont val="Tahoma"/>
            <family val="2"/>
          </rPr>
          <t xml:space="preserve">processing as described in subparagraph (o) of the definition of financial
</t>
        </r>
        <r>
          <rPr>
            <sz val="9"/>
            <color rgb="FF000000"/>
            <rFont val="Tahoma"/>
            <family val="2"/>
          </rPr>
          <t xml:space="preserve">service;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7. For Korea, Article 10.5.1 applies only with respect to:
</t>
        </r>
        <r>
          <rPr>
            <sz val="9"/>
            <color rgb="FF000000"/>
            <rFont val="Tahoma"/>
            <family val="2"/>
          </rPr>
          <t xml:space="preserve">(a) the provision and transfer of financial information12;
</t>
        </r>
        <r>
          <rPr>
            <sz val="9"/>
            <color rgb="FF000000"/>
            <rFont val="Tahoma"/>
            <family val="2"/>
          </rPr>
          <t xml:space="preserve">(b) the provision and transfer of financial data processing and related software
</t>
        </r>
        <r>
          <rPr>
            <sz val="9"/>
            <color rgb="FF000000"/>
            <rFont val="Tahoma"/>
            <family val="2"/>
          </rPr>
          <t xml:space="preserve">relating to banking and other financial services as referred to in
</t>
        </r>
        <r>
          <rPr>
            <sz val="9"/>
            <color rgb="FF000000"/>
            <rFont val="Tahoma"/>
            <family val="2"/>
          </rPr>
          <t xml:space="preserve">subparagraph (o) of the definition of financial service in Article 10.20
</t>
        </r>
        <r>
          <rPr>
            <sz val="9"/>
            <color rgb="FF000000"/>
            <rFont val="Tahoma"/>
            <family val="2"/>
          </rPr>
          <t xml:space="preserve">
</t>
        </r>
        <r>
          <rPr>
            <sz val="9"/>
            <color rgb="FF000000"/>
            <rFont val="Tahoma"/>
            <family val="2"/>
          </rPr>
          <t xml:space="preserve">Section C – Transfer of Information
</t>
        </r>
        <r>
          <rPr>
            <sz val="9"/>
            <color rgb="FF000000"/>
            <rFont val="Tahoma"/>
            <family val="2"/>
          </rPr>
          <t xml:space="preserve">10. The Parties shall allow a financial institution of the other Party to transfer
</t>
        </r>
        <r>
          <rPr>
            <sz val="9"/>
            <color rgb="FF000000"/>
            <rFont val="Tahoma"/>
            <family val="2"/>
          </rPr>
          <t xml:space="preserve">information in electronic or other form, into and out of their territories, for data
</t>
        </r>
        <r>
          <rPr>
            <sz val="9"/>
            <color rgb="FF000000"/>
            <rFont val="Tahoma"/>
            <family val="2"/>
          </rPr>
          <t xml:space="preserve">processing if such processing is required in the institution’s ordinary course of business.
</t>
        </r>
        <r>
          <rPr>
            <sz val="9"/>
            <color rgb="FF000000"/>
            <rFont val="Tahoma"/>
            <family val="2"/>
          </rPr>
          <t xml:space="preserve">This Section does not restrict the right of a Party to adopt or maintain measures:
</t>
        </r>
        <r>
          <rPr>
            <sz val="9"/>
            <color rgb="FF000000"/>
            <rFont val="Tahoma"/>
            <family val="2"/>
          </rPr>
          <t xml:space="preserve">(a) to protect personal data, personal privacy and the confidentiality of
</t>
        </r>
        <r>
          <rPr>
            <sz val="9"/>
            <color rgb="FF000000"/>
            <rFont val="Tahoma"/>
            <family val="2"/>
          </rPr>
          <t xml:space="preserve">individual records and accounts; or
</t>
        </r>
        <r>
          <rPr>
            <sz val="9"/>
            <color rgb="FF000000"/>
            <rFont val="Tahoma"/>
            <family val="2"/>
          </rPr>
          <t xml:space="preserve">(b) to require a financial institution to obtain prior authorisation from the
</t>
        </r>
        <r>
          <rPr>
            <sz val="9"/>
            <color rgb="FF000000"/>
            <rFont val="Tahoma"/>
            <family val="2"/>
          </rPr>
          <t xml:space="preserve">relevant regulator to designate a particular enterprise as a recipient of that
</t>
        </r>
        <r>
          <rPr>
            <sz val="9"/>
            <color rgb="FF000000"/>
            <rFont val="Tahoma"/>
            <family val="2"/>
          </rPr>
          <t xml:space="preserve">information, based on prudential considerations13;
</t>
        </r>
        <r>
          <rPr>
            <sz val="9"/>
            <color rgb="FF000000"/>
            <rFont val="Tahoma"/>
            <family val="2"/>
          </rPr>
          <t xml:space="preserve">provided that such right is not used as a means of avoiding the Party’s commitments or
</t>
        </r>
        <r>
          <rPr>
            <sz val="9"/>
            <color rgb="FF000000"/>
            <rFont val="Tahoma"/>
            <family val="2"/>
          </rPr>
          <t xml:space="preserve">obligations under this Section.
</t>
        </r>
        <r>
          <rPr>
            <sz val="9"/>
            <color rgb="FF000000"/>
            <rFont val="Tahoma"/>
            <family val="2"/>
          </rPr>
          <t xml:space="preserve">For greater certainty, considerations under subparagraph (a) include protection of
</t>
        </r>
        <r>
          <rPr>
            <sz val="9"/>
            <color rgb="FF000000"/>
            <rFont val="Tahoma"/>
            <family val="2"/>
          </rPr>
          <t xml:space="preserve">sensitive information of consumers and prohibitions on unauthorised reuse of the
</t>
        </r>
        <r>
          <rPr>
            <sz val="9"/>
            <color rgb="FF000000"/>
            <rFont val="Tahoma"/>
            <family val="2"/>
          </rPr>
          <t xml:space="preserve">sensitive information. This Section does not restrict the Parties’ ability to have access to
</t>
        </r>
        <r>
          <rPr>
            <sz val="9"/>
            <color rgb="FF000000"/>
            <rFont val="Tahoma"/>
            <family val="2"/>
          </rPr>
          <t xml:space="preserve">records of financial institutions relating to the handling of such information and to
</t>
        </r>
        <r>
          <rPr>
            <sz val="9"/>
            <color rgb="FF000000"/>
            <rFont val="Tahoma"/>
            <family val="2"/>
          </rPr>
          <t>maintain requirements for the location of technology facilities.</t>
        </r>
      </text>
    </comment>
    <comment ref="CP153" authorId="0" shapeId="0" xr:uid="{00000000-0006-0000-0000-0000F5080000}">
      <text>
        <r>
          <rPr>
            <b/>
            <sz val="9"/>
            <color indexed="81"/>
            <rFont val="Segoe UI"/>
            <family val="2"/>
          </rPr>
          <t>Polanco Rodrigo:</t>
        </r>
        <r>
          <rPr>
            <sz val="9"/>
            <color indexed="81"/>
            <rFont val="Segoe UI"/>
            <family val="2"/>
          </rPr>
          <t xml:space="preserve">
Art. 11.2.3-4 and Art. 11.15</t>
        </r>
      </text>
    </comment>
    <comment ref="CR153" authorId="0" shapeId="0" xr:uid="{00000000-0006-0000-0000-0000F6080000}">
      <text>
        <r>
          <rPr>
            <b/>
            <sz val="9"/>
            <color indexed="81"/>
            <rFont val="Tahoma"/>
            <family val="2"/>
          </rPr>
          <t>Polanco Rodrigo:</t>
        </r>
        <r>
          <rPr>
            <sz val="9"/>
            <color indexed="81"/>
            <rFont val="Tahoma"/>
            <family val="2"/>
          </rPr>
          <t xml:space="preserve">
Article 1.6: Cultural Cooperation on audiovisuals</t>
        </r>
      </text>
    </comment>
    <comment ref="CS153" authorId="0" shapeId="0" xr:uid="{00000000-0006-0000-0000-0000F7080000}">
      <text>
        <r>
          <rPr>
            <b/>
            <sz val="9"/>
            <color rgb="FF000000"/>
            <rFont val="Tahoma"/>
            <family val="2"/>
          </rPr>
          <t>Polanco Rodrigo:</t>
        </r>
        <r>
          <rPr>
            <sz val="9"/>
            <color rgb="FF000000"/>
            <rFont val="Tahoma"/>
            <family val="2"/>
          </rPr>
          <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t>
        </r>
      </text>
    </comment>
    <comment ref="CU153" authorId="2" shapeId="0" xr:uid="{00000000-0006-0000-0000-0000F8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V153" authorId="2" shapeId="0" xr:uid="{00000000-0006-0000-0000-0000F9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W153" authorId="2" shapeId="0" xr:uid="{00000000-0006-0000-0000-0000FA080000}">
      <text>
        <r>
          <rPr>
            <b/>
            <sz val="9"/>
            <color rgb="FF000000"/>
            <rFont val="Segoe UI"/>
            <family val="2"/>
          </rPr>
          <t>Schär Rahel:</t>
        </r>
        <r>
          <rPr>
            <sz val="9"/>
            <color rgb="FF000000"/>
            <rFont val="Segoe UI"/>
            <family val="2"/>
          </rPr>
          <t xml:space="preserve">
</t>
        </r>
        <r>
          <rPr>
            <sz val="9"/>
            <color rgb="FF000000"/>
            <rFont val="Segoe UI"/>
            <family val="2"/>
          </rPr>
          <t>Art 16.3</t>
        </r>
      </text>
    </comment>
    <comment ref="CZ153" authorId="2" shapeId="0" xr:uid="{00000000-0006-0000-0000-0000FB080000}">
      <text>
        <r>
          <rPr>
            <b/>
            <sz val="9"/>
            <color rgb="FF000000"/>
            <rFont val="Segoe UI"/>
            <family val="2"/>
          </rPr>
          <t>Schär Rahel:</t>
        </r>
        <r>
          <rPr>
            <sz val="9"/>
            <color rgb="FF000000"/>
            <rFont val="Segoe UI"/>
            <family val="2"/>
          </rPr>
          <t xml:space="preserve">
</t>
        </r>
        <r>
          <rPr>
            <sz val="9"/>
            <color rgb="FF000000"/>
            <rFont val="Segoe UI"/>
            <family val="2"/>
          </rPr>
          <t>Art. 16.1(b), under objectives, generally for IPRs</t>
        </r>
      </text>
    </comment>
    <comment ref="DA153" authorId="2" shapeId="0" xr:uid="{00000000-0006-0000-0000-0000FC080000}">
      <text>
        <r>
          <rPr>
            <b/>
            <sz val="9"/>
            <color rgb="FF000000"/>
            <rFont val="Segoe UI"/>
            <family val="2"/>
          </rPr>
          <t>Schär Rahel:</t>
        </r>
        <r>
          <rPr>
            <sz val="9"/>
            <color rgb="FF000000"/>
            <rFont val="Segoe UI"/>
            <family val="2"/>
          </rPr>
          <t xml:space="preserve">
</t>
        </r>
        <r>
          <rPr>
            <sz val="9"/>
            <color rgb="FF000000"/>
            <rFont val="Segoe UI"/>
            <family val="2"/>
          </rPr>
          <t>Art. 16.11:4</t>
        </r>
      </text>
    </comment>
    <comment ref="DB153" authorId="2" shapeId="0" xr:uid="{00000000-0006-0000-0000-0000FD080000}">
      <text>
        <r>
          <rPr>
            <b/>
            <sz val="9"/>
            <color rgb="FF000000"/>
            <rFont val="Segoe UI"/>
            <family val="2"/>
          </rPr>
          <t>Schär Rahel:</t>
        </r>
        <r>
          <rPr>
            <sz val="9"/>
            <color rgb="FF000000"/>
            <rFont val="Segoe UI"/>
            <family val="2"/>
          </rPr>
          <t xml:space="preserve">
</t>
        </r>
        <r>
          <rPr>
            <sz val="9"/>
            <color rgb="FF000000"/>
            <rFont val="Segoe UI"/>
            <family val="2"/>
          </rPr>
          <t>Art. 16.11:8</t>
        </r>
      </text>
    </comment>
    <comment ref="DC153" authorId="2" shapeId="0" xr:uid="{00000000-0006-0000-0000-0000FE080000}">
      <text>
        <r>
          <rPr>
            <b/>
            <sz val="9"/>
            <color rgb="FF000000"/>
            <rFont val="Segoe UI"/>
            <family val="2"/>
          </rPr>
          <t>Schär Rahel:</t>
        </r>
        <r>
          <rPr>
            <sz val="9"/>
            <color rgb="FF000000"/>
            <rFont val="Segoe UI"/>
            <family val="2"/>
          </rPr>
          <t xml:space="preserve">
</t>
        </r>
        <r>
          <rPr>
            <sz val="9"/>
            <color rgb="FF000000"/>
            <rFont val="Segoe UI"/>
            <family val="2"/>
          </rPr>
          <t>Art. 16.17.1(a), cooperation</t>
        </r>
      </text>
    </comment>
    <comment ref="DD153" authorId="2" shapeId="0" xr:uid="{00000000-0006-0000-0000-0000FF080000}">
      <text>
        <r>
          <rPr>
            <b/>
            <sz val="9"/>
            <color rgb="FF000000"/>
            <rFont val="Segoe UI"/>
            <family val="2"/>
          </rPr>
          <t>Schär Rahel:</t>
        </r>
        <r>
          <rPr>
            <sz val="9"/>
            <color rgb="FF000000"/>
            <rFont val="Segoe UI"/>
            <family val="2"/>
          </rPr>
          <t xml:space="preserve">
</t>
        </r>
        <r>
          <rPr>
            <sz val="9"/>
            <color rgb="FF000000"/>
            <rFont val="Segoe UI"/>
            <family val="2"/>
          </rPr>
          <t>Art. 16.11:10</t>
        </r>
      </text>
    </comment>
    <comment ref="DL153" authorId="4" shapeId="0" xr:uid="{00000000-0006-0000-0000-000000090000}">
      <text>
        <r>
          <rPr>
            <b/>
            <sz val="10"/>
            <color rgb="FF000000"/>
            <rFont val="Tahoma"/>
            <family val="2"/>
          </rPr>
          <t>Rodrigo Polanco Lazo:</t>
        </r>
        <r>
          <rPr>
            <sz val="10"/>
            <color rgb="FF000000"/>
            <rFont val="Tahoma"/>
            <family val="2"/>
          </rPr>
          <t xml:space="preserve">
</t>
        </r>
        <r>
          <rPr>
            <sz val="10"/>
            <color rgb="FF000000"/>
            <rFont val="Tahoma"/>
            <family val="2"/>
          </rPr>
          <t>At. 16.11.2</t>
        </r>
      </text>
    </comment>
    <comment ref="DT153" authorId="0" shapeId="0" xr:uid="{00000000-0006-0000-0000-000001090000}">
      <text>
        <r>
          <rPr>
            <b/>
            <sz val="9"/>
            <color indexed="81"/>
            <rFont val="Tahoma"/>
            <family val="2"/>
          </rPr>
          <t>Polanco Rodrigo:</t>
        </r>
        <r>
          <rPr>
            <sz val="9"/>
            <color indexed="81"/>
            <rFont val="Tahoma"/>
            <family val="2"/>
          </rPr>
          <t xml:space="preserve">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t>
        </r>
      </text>
    </comment>
    <comment ref="DU153" authorId="3" shapeId="0" xr:uid="{00000000-0006-0000-0000-00000209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AA154" authorId="3" shapeId="0" xr:uid="{00000000-0006-0000-0000-000003090000}">
      <text>
        <r>
          <rPr>
            <b/>
            <sz val="9"/>
            <color rgb="FF000000"/>
            <rFont val="Tahoma"/>
            <family val="2"/>
          </rPr>
          <t>Rodrigo Polanco:</t>
        </r>
        <r>
          <rPr>
            <sz val="9"/>
            <color rgb="FF000000"/>
            <rFont val="Tahoma"/>
            <family val="2"/>
          </rPr>
          <t xml:space="preserve">
</t>
        </r>
        <r>
          <rPr>
            <sz val="9"/>
            <color rgb="FF000000"/>
            <rFont val="Tahoma"/>
            <family val="2"/>
          </rPr>
          <t>Art. 9.4:1(a)</t>
        </r>
      </text>
    </comment>
    <comment ref="AB154" authorId="3" shapeId="0" xr:uid="{00000000-0006-0000-0000-000004090000}">
      <text>
        <r>
          <rPr>
            <b/>
            <sz val="9"/>
            <color rgb="FF000000"/>
            <rFont val="Tahoma"/>
            <family val="2"/>
          </rPr>
          <t>Rodrigo Polanco:</t>
        </r>
        <r>
          <rPr>
            <sz val="9"/>
            <color rgb="FF000000"/>
            <rFont val="Tahoma"/>
            <family val="2"/>
          </rPr>
          <t xml:space="preserve">
</t>
        </r>
        <r>
          <rPr>
            <sz val="9"/>
            <color rgb="FF000000"/>
            <rFont val="Tahoma"/>
            <family val="2"/>
          </rPr>
          <t>Art. 9.4:1(b)</t>
        </r>
      </text>
    </comment>
    <comment ref="AC154" authorId="3" shapeId="0" xr:uid="{00000000-0006-0000-0000-000005090000}">
      <text>
        <r>
          <rPr>
            <b/>
            <sz val="9"/>
            <color rgb="FF000000"/>
            <rFont val="Tahoma"/>
            <family val="2"/>
          </rPr>
          <t>Rodrigo Polanco:</t>
        </r>
        <r>
          <rPr>
            <sz val="9"/>
            <color rgb="FF000000"/>
            <rFont val="Tahoma"/>
            <family val="2"/>
          </rPr>
          <t xml:space="preserve">
Art. 9.1.3</t>
        </r>
      </text>
    </comment>
    <comment ref="AD154" authorId="3" shapeId="0" xr:uid="{00000000-0006-0000-0000-000006090000}">
      <text>
        <r>
          <rPr>
            <b/>
            <sz val="9"/>
            <color rgb="FF000000"/>
            <rFont val="Tahoma"/>
            <family val="2"/>
          </rPr>
          <t>Rodrigo Polanco:</t>
        </r>
        <r>
          <rPr>
            <sz val="9"/>
            <color rgb="FF000000"/>
            <rFont val="Tahoma"/>
            <family val="2"/>
          </rPr>
          <t xml:space="preserve">
</t>
        </r>
        <r>
          <rPr>
            <sz val="9"/>
            <color rgb="FF000000"/>
            <rFont val="Tahoma"/>
            <family val="2"/>
          </rPr>
          <t xml:space="preserve">Art. 9.1:4 </t>
        </r>
      </text>
    </comment>
    <comment ref="AF154" authorId="3" shapeId="0" xr:uid="{00000000-0006-0000-0000-000007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G154" authorId="3" shapeId="0" xr:uid="{00000000-0006-0000-0000-000008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H154" authorId="3" shapeId="0" xr:uid="{00000000-0006-0000-0000-000009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I154" authorId="3" shapeId="0" xr:uid="{00000000-0006-0000-0000-00000A090000}">
      <text>
        <r>
          <rPr>
            <b/>
            <sz val="9"/>
            <color indexed="81"/>
            <rFont val="Tahoma"/>
            <family val="2"/>
          </rPr>
          <t>Rodrigo Polanco:</t>
        </r>
        <r>
          <rPr>
            <sz val="9"/>
            <color indexed="81"/>
            <rFont val="Tahoma"/>
            <family val="2"/>
          </rPr>
          <t xml:space="preserve">
Art. 9.1:1 (soft); Art. 9.9</t>
        </r>
      </text>
    </comment>
    <comment ref="AK154" authorId="3" shapeId="0" xr:uid="{00000000-0006-0000-0000-00000B090000}">
      <text>
        <r>
          <rPr>
            <b/>
            <sz val="9"/>
            <color indexed="81"/>
            <rFont val="Tahoma"/>
            <family val="2"/>
          </rPr>
          <t>Rodrigo Polanco:</t>
        </r>
        <r>
          <rPr>
            <sz val="9"/>
            <color indexed="81"/>
            <rFont val="Tahoma"/>
            <family val="2"/>
          </rPr>
          <t xml:space="preserve">
Art. 9.3</t>
        </r>
      </text>
    </comment>
    <comment ref="AM154" authorId="3" shapeId="0" xr:uid="{00000000-0006-0000-0000-00000C090000}">
      <text>
        <r>
          <rPr>
            <b/>
            <sz val="9"/>
            <color indexed="81"/>
            <rFont val="Tahoma"/>
            <family val="2"/>
          </rPr>
          <t>Rodrigo Polanco:</t>
        </r>
        <r>
          <rPr>
            <sz val="9"/>
            <color indexed="81"/>
            <rFont val="Tahoma"/>
            <family val="2"/>
          </rPr>
          <t xml:space="preserve">
Chapt. 16</t>
        </r>
      </text>
    </comment>
    <comment ref="AU154" authorId="3" shapeId="0" xr:uid="{00000000-0006-0000-0000-00000D090000}">
      <text>
        <r>
          <rPr>
            <b/>
            <sz val="9"/>
            <color indexed="81"/>
            <rFont val="Tahoma"/>
            <family val="2"/>
          </rPr>
          <t>Rodrigo Polanco:</t>
        </r>
        <r>
          <rPr>
            <sz val="9"/>
            <color indexed="81"/>
            <rFont val="Tahoma"/>
            <family val="2"/>
          </rPr>
          <t xml:space="preserve">
Art. 9.12.5</t>
        </r>
      </text>
    </comment>
    <comment ref="AV154" authorId="3" shapeId="0" xr:uid="{00000000-0006-0000-0000-00000E090000}">
      <text>
        <r>
          <rPr>
            <b/>
            <sz val="9"/>
            <color indexed="81"/>
            <rFont val="Tahoma"/>
            <family val="2"/>
          </rPr>
          <t>Rodrigo Polanco:</t>
        </r>
        <r>
          <rPr>
            <sz val="9"/>
            <color indexed="81"/>
            <rFont val="Tahoma"/>
            <family val="2"/>
          </rPr>
          <t xml:space="preserve">
Art. 9.12:3 (cooperation) (soft)</t>
        </r>
      </text>
    </comment>
    <comment ref="AW154" authorId="3" shapeId="0" xr:uid="{00000000-0006-0000-0000-00000F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AY154" authorId="3" shapeId="0" xr:uid="{00000000-0006-0000-0000-000010090000}">
      <text>
        <r>
          <rPr>
            <b/>
            <sz val="9"/>
            <color indexed="81"/>
            <rFont val="Tahoma"/>
            <family val="2"/>
          </rPr>
          <t>Rodrigo Polanco:</t>
        </r>
        <r>
          <rPr>
            <sz val="9"/>
            <color indexed="81"/>
            <rFont val="Tahoma"/>
            <family val="2"/>
          </rPr>
          <t xml:space="preserve">
Art. 9.8</t>
        </r>
      </text>
    </comment>
    <comment ref="AZ154" authorId="3" shapeId="0" xr:uid="{00000000-0006-0000-0000-000011090000}">
      <text>
        <r>
          <rPr>
            <b/>
            <sz val="9"/>
            <color rgb="FF000000"/>
            <rFont val="Tahoma"/>
            <family val="2"/>
          </rPr>
          <t>Rodrigo Polanco:</t>
        </r>
        <r>
          <rPr>
            <sz val="9"/>
            <color rgb="FF000000"/>
            <rFont val="Tahoma"/>
            <family val="2"/>
          </rPr>
          <t xml:space="preserve">
</t>
        </r>
        <r>
          <rPr>
            <sz val="9"/>
            <color rgb="FF000000"/>
            <rFont val="Tahoma"/>
            <family val="2"/>
          </rPr>
          <t>Art. 9.5</t>
        </r>
      </text>
    </comment>
    <comment ref="BA154" authorId="3" shapeId="0" xr:uid="{00000000-0006-0000-0000-000012090000}">
      <text>
        <r>
          <rPr>
            <b/>
            <sz val="9"/>
            <color rgb="FF000000"/>
            <rFont val="Tahoma"/>
            <family val="2"/>
          </rPr>
          <t>Rodrigo Polanco:</t>
        </r>
        <r>
          <rPr>
            <sz val="9"/>
            <color rgb="FF000000"/>
            <rFont val="Tahoma"/>
            <family val="2"/>
          </rPr>
          <t xml:space="preserve">
</t>
        </r>
        <r>
          <rPr>
            <sz val="9"/>
            <color rgb="FF000000"/>
            <rFont val="Tahoma"/>
            <family val="2"/>
          </rPr>
          <t xml:space="preserve"> Art. 9.12:1, cooperation (soft)</t>
        </r>
      </text>
    </comment>
    <comment ref="BB154" authorId="3" shapeId="0" xr:uid="{00000000-0006-0000-0000-000013090000}">
      <text>
        <r>
          <rPr>
            <b/>
            <sz val="9"/>
            <color indexed="81"/>
            <rFont val="Tahoma"/>
            <family val="2"/>
          </rPr>
          <t>Rodrigo Polanco:</t>
        </r>
        <r>
          <rPr>
            <sz val="9"/>
            <color indexed="81"/>
            <rFont val="Tahoma"/>
            <family val="2"/>
          </rPr>
          <t xml:space="preserve">
Art. 9.12:2 (cooperation) (soft)</t>
        </r>
      </text>
    </comment>
    <comment ref="BC154" authorId="3" shapeId="0" xr:uid="{00000000-0006-0000-0000-000014090000}">
      <text>
        <r>
          <rPr>
            <b/>
            <sz val="9"/>
            <color rgb="FF000000"/>
            <rFont val="Tahoma"/>
            <family val="2"/>
          </rPr>
          <t>Rodrigo Polanco:</t>
        </r>
        <r>
          <rPr>
            <sz val="9"/>
            <color rgb="FF000000"/>
            <rFont val="Tahoma"/>
            <family val="2"/>
          </rPr>
          <t xml:space="preserve">
</t>
        </r>
        <r>
          <rPr>
            <sz val="9"/>
            <color rgb="FF000000"/>
            <rFont val="Tahoma"/>
            <family val="2"/>
          </rPr>
          <t>Art. 9.6</t>
        </r>
      </text>
    </comment>
    <comment ref="BD154" authorId="0" shapeId="0" xr:uid="{00000000-0006-0000-0000-000015090000}">
      <text>
        <r>
          <rPr>
            <b/>
            <sz val="9"/>
            <color indexed="81"/>
            <rFont val="Tahoma"/>
            <charset val="1"/>
          </rPr>
          <t>Polanco Rodrigo:</t>
        </r>
        <r>
          <rPr>
            <sz val="9"/>
            <color indexed="81"/>
            <rFont val="Tahoma"/>
            <charset val="1"/>
          </rPr>
          <t xml:space="preserve">
Art. 9.12, cooperation</t>
        </r>
      </text>
    </comment>
    <comment ref="BF154" authorId="0" shapeId="0" xr:uid="{00000000-0006-0000-0000-000016090000}">
      <text>
        <r>
          <rPr>
            <b/>
            <sz val="9"/>
            <color indexed="81"/>
            <rFont val="Tahoma"/>
            <charset val="1"/>
          </rPr>
          <t>Polanco Rodrigo:</t>
        </r>
        <r>
          <rPr>
            <sz val="9"/>
            <color indexed="81"/>
            <rFont val="Tahoma"/>
            <charset val="1"/>
          </rPr>
          <t xml:space="preserve">
Article 9.6
3. The Parties shall adopt or maintain measures, in
accordance with their respective laws and regulations, to
protect the personal data of electronic commerce users.</t>
        </r>
      </text>
    </comment>
    <comment ref="BH154" authorId="0" shapeId="0" xr:uid="{00000000-0006-0000-0000-000017090000}">
      <text>
        <r>
          <rPr>
            <b/>
            <sz val="9"/>
            <color indexed="81"/>
            <rFont val="Tahoma"/>
            <charset val="1"/>
          </rPr>
          <t xml:space="preserve">Polanco Rodrigo:
</t>
        </r>
        <r>
          <rPr>
            <sz val="9"/>
            <color indexed="81"/>
            <rFont val="Tahoma"/>
            <family val="2"/>
          </rPr>
          <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r>
          <rPr>
            <sz val="9"/>
            <color indexed="81"/>
            <rFont val="Tahoma"/>
            <charset val="1"/>
          </rPr>
          <t xml:space="preserve">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t>
        </r>
      </text>
    </comment>
    <comment ref="BL154" authorId="0" shapeId="0" xr:uid="{00000000-0006-0000-0000-000018090000}">
      <text>
        <r>
          <rPr>
            <b/>
            <sz val="9"/>
            <color rgb="FF000000"/>
            <rFont val="Tahoma"/>
            <family val="2"/>
          </rPr>
          <t>Polanco Rodrigo:</t>
        </r>
        <r>
          <rPr>
            <sz val="9"/>
            <color rgb="FF000000"/>
            <rFont val="Tahoma"/>
            <family val="2"/>
          </rPr>
          <t xml:space="preserve">
</t>
        </r>
        <r>
          <rPr>
            <sz val="9"/>
            <color rgb="FF000000"/>
            <rFont val="Tahoma"/>
            <family val="2"/>
          </rPr>
          <t>Art. 9.12.5, cooperation</t>
        </r>
      </text>
    </comment>
    <comment ref="BM154" authorId="0" shapeId="0" xr:uid="{00000000-0006-0000-0000-000019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BO154" authorId="0" shapeId="0" xr:uid="{00000000-0006-0000-0000-00001A090000}">
      <text>
        <r>
          <rPr>
            <b/>
            <sz val="9"/>
            <color indexed="81"/>
            <rFont val="Tahoma"/>
            <family val="2"/>
          </rPr>
          <t>Polanco Rodrigo:</t>
        </r>
        <r>
          <rPr>
            <sz val="9"/>
            <color indexed="81"/>
            <rFont val="Tahoma"/>
            <family val="2"/>
          </rPr>
          <t xml:space="preserve">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t>
        </r>
      </text>
    </comment>
    <comment ref="BQ154" authorId="3" shapeId="0" xr:uid="{00000000-0006-0000-0000-00001B090000}">
      <text>
        <r>
          <rPr>
            <b/>
            <sz val="9"/>
            <color indexed="81"/>
            <rFont val="Tahoma"/>
            <family val="2"/>
          </rPr>
          <t>Rodrigo Polanco:</t>
        </r>
        <r>
          <rPr>
            <sz val="9"/>
            <color indexed="81"/>
            <rFont val="Tahoma"/>
            <family val="2"/>
          </rPr>
          <t xml:space="preserve">
Art. 9.7</t>
        </r>
      </text>
    </comment>
    <comment ref="BR154" authorId="0" shapeId="0" xr:uid="{00000000-0006-0000-0000-00001C090000}">
      <text>
        <r>
          <rPr>
            <b/>
            <sz val="9"/>
            <color indexed="81"/>
            <rFont val="Segoe UI"/>
            <family val="2"/>
          </rPr>
          <t>Polanco Rodrigo:</t>
        </r>
        <r>
          <rPr>
            <sz val="9"/>
            <color indexed="81"/>
            <rFont val="Segoe UI"/>
            <family val="2"/>
          </rPr>
          <t xml:space="preserve">
Art. 9.4.5</t>
        </r>
      </text>
    </comment>
    <comment ref="BS154" authorId="3" shapeId="0" xr:uid="{00000000-0006-0000-0000-00001D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BT154" authorId="3" shapeId="0" xr:uid="{00000000-0006-0000-0000-00001E090000}">
      <text>
        <r>
          <rPr>
            <b/>
            <sz val="9"/>
            <color indexed="81"/>
            <rFont val="Tahoma"/>
            <family val="2"/>
          </rPr>
          <t>Rodrigo Polanco:</t>
        </r>
        <r>
          <rPr>
            <sz val="9"/>
            <color indexed="81"/>
            <rFont val="Tahoma"/>
            <family val="2"/>
          </rPr>
          <t xml:space="preserve">
Art. 9.11</t>
        </r>
      </text>
    </comment>
    <comment ref="BW154" authorId="3" shapeId="0" xr:uid="{00000000-0006-0000-0000-00001F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BX154" authorId="3" shapeId="0" xr:uid="{00000000-0006-0000-0000-000020090000}">
      <text>
        <r>
          <rPr>
            <b/>
            <sz val="9"/>
            <color rgb="FF000000"/>
            <rFont val="Tahoma"/>
            <family val="2"/>
          </rPr>
          <t>Rodrigo Polanco:</t>
        </r>
        <r>
          <rPr>
            <sz val="9"/>
            <color rgb="FF000000"/>
            <rFont val="Tahoma"/>
            <family val="2"/>
          </rPr>
          <t xml:space="preserve">
</t>
        </r>
        <r>
          <rPr>
            <sz val="9"/>
            <color rgb="FF000000"/>
            <rFont val="Tahoma"/>
            <family val="2"/>
          </rPr>
          <t>Art. 9.4:2(a), Art. 9.5:2, regarding electronic signatures, Art. 9.11:2 regarding source code</t>
        </r>
      </text>
    </comment>
    <comment ref="BY154" authorId="0" shapeId="0" xr:uid="{00000000-0006-0000-0000-000021090000}">
      <text>
        <r>
          <rPr>
            <b/>
            <sz val="9"/>
            <color indexed="81"/>
            <rFont val="Tahoma"/>
            <charset val="1"/>
          </rPr>
          <t>Polanco Rodrigo:</t>
        </r>
        <r>
          <rPr>
            <sz val="9"/>
            <color indexed="81"/>
            <rFont val="Tahoma"/>
            <charset val="1"/>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CB154" authorId="3" shapeId="0" xr:uid="{00000000-0006-0000-0000-000022090000}">
      <text>
        <r>
          <rPr>
            <b/>
            <sz val="9"/>
            <color indexed="81"/>
            <rFont val="Tahoma"/>
            <family val="2"/>
          </rPr>
          <t>Rodrigo Polanco:</t>
        </r>
        <r>
          <rPr>
            <sz val="9"/>
            <color indexed="81"/>
            <rFont val="Tahoma"/>
            <family val="2"/>
          </rPr>
          <t xml:space="preserve">
Art. 9.4:2(b)(c)(d)(e), quite extensive, Art. 9.10:2 regarding location of computing facilities</t>
        </r>
      </text>
    </comment>
    <comment ref="CE154" authorId="0" shapeId="0" xr:uid="{00000000-0006-0000-0000-000023090000}">
      <text>
        <r>
          <rPr>
            <b/>
            <sz val="9"/>
            <color indexed="81"/>
            <rFont val="Tahoma"/>
            <family val="2"/>
          </rPr>
          <t>Polanco Rodrigo:</t>
        </r>
        <r>
          <rPr>
            <sz val="9"/>
            <color indexed="81"/>
            <rFont val="Tahoma"/>
            <family val="2"/>
          </rPr>
          <t xml:space="preserve">
Article 9.13 Sub-Committee on Electronic Commerce</t>
        </r>
      </text>
    </comment>
    <comment ref="CL154" authorId="0" shapeId="0" xr:uid="{00000000-0006-0000-0000-000024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M154" authorId="0" shapeId="0" xr:uid="{00000000-0006-0000-0000-000025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CO154" authorId="0" shapeId="0" xr:uid="{00000000-0006-0000-0000-000026090000}">
      <text>
        <r>
          <rPr>
            <b/>
            <sz val="9"/>
            <color rgb="FF000000"/>
            <rFont val="Tahoma"/>
            <family val="2"/>
          </rPr>
          <t>Polanco Rodrigo:</t>
        </r>
        <r>
          <rPr>
            <sz val="9"/>
            <color rgb="FF000000"/>
            <rFont val="Tahoma"/>
            <family val="2"/>
          </rPr>
          <t xml:space="preserve">
</t>
        </r>
        <r>
          <rPr>
            <sz val="9"/>
            <color rgb="FF000000"/>
            <rFont val="Tahoma"/>
            <family val="2"/>
          </rPr>
          <t xml:space="preserve">Art. 9.10
</t>
        </r>
        <r>
          <rPr>
            <sz val="9"/>
            <color rgb="FF000000"/>
            <rFont val="Tahoma"/>
            <family val="2"/>
          </rPr>
          <t xml:space="preserve">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t>
        </r>
        <r>
          <rPr>
            <sz val="9"/>
            <color rgb="FF000000"/>
            <rFont val="Tahoma"/>
            <family val="2"/>
          </rPr>
          <t xml:space="preserve">2. Notwithstanding paragraph 1, nothing in this Article
</t>
        </r>
        <r>
          <rPr>
            <sz val="9"/>
            <color rgb="FF000000"/>
            <rFont val="Tahoma"/>
            <family val="2"/>
          </rPr>
          <t xml:space="preserve">shall be construed to prevent a Party from adopting or
</t>
        </r>
        <r>
          <rPr>
            <sz val="9"/>
            <color rgb="FF000000"/>
            <rFont val="Tahoma"/>
            <family val="2"/>
          </rPr>
          <t xml:space="preserve">maintaining measures affecting the use or location of
</t>
        </r>
        <r>
          <rPr>
            <sz val="9"/>
            <color rgb="FF000000"/>
            <rFont val="Tahoma"/>
            <family val="2"/>
          </rPr>
          <t xml:space="preserve">computing facilities necessary to achieve a legitimate
</t>
        </r>
        <r>
          <rPr>
            <sz val="9"/>
            <color rgb="FF000000"/>
            <rFont val="Tahoma"/>
            <family val="2"/>
          </rPr>
          <t xml:space="preserve">public policy objective, provided that such measures are
</t>
        </r>
        <r>
          <rPr>
            <sz val="9"/>
            <color rgb="FF000000"/>
            <rFont val="Tahoma"/>
            <family val="2"/>
          </rPr>
          <t xml:space="preserve">not applied in a manner which would constitute a means of
</t>
        </r>
        <r>
          <rPr>
            <sz val="9"/>
            <color rgb="FF000000"/>
            <rFont val="Tahoma"/>
            <family val="2"/>
          </rPr>
          <t xml:space="preserve">arbitrary or unjustifiable discrimination or a disguised
</t>
        </r>
        <r>
          <rPr>
            <sz val="9"/>
            <color rgb="FF000000"/>
            <rFont val="Tahoma"/>
            <family val="2"/>
          </rPr>
          <t>restriction on trade.</t>
        </r>
      </text>
    </comment>
    <comment ref="CP154" authorId="0" shapeId="0" xr:uid="{00000000-0006-0000-0000-000027090000}">
      <text>
        <r>
          <rPr>
            <b/>
            <sz val="9"/>
            <color indexed="81"/>
            <rFont val="Segoe UI"/>
            <family val="2"/>
          </rPr>
          <t>Polanco Rodrigo:</t>
        </r>
        <r>
          <rPr>
            <sz val="9"/>
            <color indexed="81"/>
            <rFont val="Segoe UI"/>
            <family val="2"/>
          </rPr>
          <t xml:space="preserve">
Japan-Mongolia FTA, Annex 5,
Art. 2.1(i)
Art. 3.3-4</t>
        </r>
      </text>
    </comment>
    <comment ref="CR154" authorId="0" shapeId="0" xr:uid="{00000000-0006-0000-0000-000028090000}">
      <text>
        <r>
          <rPr>
            <b/>
            <sz val="9"/>
            <color rgb="FF000000"/>
            <rFont val="Tahoma"/>
            <family val="2"/>
          </rPr>
          <t>Polanco Rodrigo:</t>
        </r>
        <r>
          <rPr>
            <sz val="9"/>
            <color rgb="FF000000"/>
            <rFont val="Tahoma"/>
            <family val="2"/>
          </rPr>
          <t xml:space="preserve">
</t>
        </r>
        <r>
          <rPr>
            <sz val="9"/>
            <color rgb="FF000000"/>
            <rFont val="Tahoma"/>
            <family val="2"/>
          </rPr>
          <t xml:space="preserve">Audiovisual services included in the schedules of the treaty (1A: Schedule of Japan)
</t>
        </r>
        <r>
          <rPr>
            <sz val="9"/>
            <color rgb="FF000000"/>
            <rFont val="Tahoma"/>
            <family val="2"/>
          </rPr>
          <t>1B: Schedule of Mongolia</t>
        </r>
      </text>
    </comment>
    <comment ref="CS154" authorId="0" shapeId="0" xr:uid="{00000000-0006-0000-0000-000029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W154" authorId="2" shapeId="0" xr:uid="{00000000-0006-0000-0000-00002A090000}">
      <text>
        <r>
          <rPr>
            <b/>
            <sz val="9"/>
            <color rgb="FF000000"/>
            <rFont val="Segoe UI"/>
            <family val="2"/>
          </rPr>
          <t>Schär Rahel:</t>
        </r>
        <r>
          <rPr>
            <sz val="9"/>
            <color rgb="FF000000"/>
            <rFont val="Segoe UI"/>
            <family val="2"/>
          </rPr>
          <t xml:space="preserve">
</t>
        </r>
        <r>
          <rPr>
            <sz val="9"/>
            <color rgb="FF000000"/>
            <rFont val="Segoe UI"/>
            <family val="2"/>
          </rPr>
          <t>Art. 12.1</t>
        </r>
      </text>
    </comment>
    <comment ref="DC154" authorId="1" shapeId="0" xr:uid="{00000000-0006-0000-0000-00002B090000}">
      <text>
        <r>
          <rPr>
            <b/>
            <sz val="9"/>
            <color rgb="FF000000"/>
            <rFont val="Segoe UI"/>
            <family val="2"/>
          </rPr>
          <t>Rahel Schär:</t>
        </r>
        <r>
          <rPr>
            <sz val="9"/>
            <color rgb="FF000000"/>
            <rFont val="Segoe UI"/>
            <family val="2"/>
          </rPr>
          <t xml:space="preserve">
</t>
        </r>
        <r>
          <rPr>
            <sz val="9"/>
            <color rgb="FF000000"/>
            <rFont val="Segoe UI"/>
            <family val="2"/>
          </rPr>
          <t>Art. 12.13</t>
        </r>
      </text>
    </comment>
    <comment ref="DJ154" authorId="2" shapeId="0" xr:uid="{00000000-0006-0000-0000-00002C090000}">
      <text>
        <r>
          <rPr>
            <b/>
            <sz val="9"/>
            <color rgb="FF000000"/>
            <rFont val="Segoe UI"/>
            <family val="2"/>
          </rPr>
          <t>Schär Rahel:</t>
        </r>
        <r>
          <rPr>
            <sz val="9"/>
            <color rgb="FF000000"/>
            <rFont val="Segoe UI"/>
            <family val="2"/>
          </rPr>
          <t xml:space="preserve">
</t>
        </r>
        <r>
          <rPr>
            <sz val="9"/>
            <color rgb="FF000000"/>
            <rFont val="Segoe UI"/>
            <family val="2"/>
          </rPr>
          <t>Art. 12.5(a)</t>
        </r>
      </text>
    </comment>
    <comment ref="DM154" authorId="2" shapeId="0" xr:uid="{00000000-0006-0000-0000-00002D090000}">
      <text>
        <r>
          <rPr>
            <b/>
            <sz val="9"/>
            <color rgb="FF000000"/>
            <rFont val="Segoe UI"/>
            <family val="2"/>
          </rPr>
          <t>Schär Rahel:</t>
        </r>
        <r>
          <rPr>
            <sz val="9"/>
            <color rgb="FF000000"/>
            <rFont val="Segoe UI"/>
            <family val="2"/>
          </rPr>
          <t xml:space="preserve">
</t>
        </r>
        <r>
          <rPr>
            <sz val="9"/>
            <color rgb="FF000000"/>
            <rFont val="Segoe UI"/>
            <family val="2"/>
          </rPr>
          <t>Art. 12.10</t>
        </r>
      </text>
    </comment>
    <comment ref="DQ154" authorId="3" shapeId="0" xr:uid="{00000000-0006-0000-0000-00002E090000}">
      <text>
        <r>
          <rPr>
            <b/>
            <sz val="9"/>
            <color rgb="FF000000"/>
            <rFont val="Tahoma"/>
            <family val="2"/>
          </rPr>
          <t>Rodrigo Polanco:</t>
        </r>
        <r>
          <rPr>
            <sz val="9"/>
            <color rgb="FF000000"/>
            <rFont val="Tahoma"/>
            <family val="2"/>
          </rPr>
          <t xml:space="preserve">
</t>
        </r>
        <r>
          <rPr>
            <sz val="9"/>
            <color rgb="FF000000"/>
            <rFont val="Tahoma"/>
            <family val="2"/>
          </rPr>
          <t xml:space="preserve">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t>
        </r>
        <r>
          <rPr>
            <sz val="9"/>
            <color rgb="FF000000"/>
            <rFont val="Tahoma"/>
            <family val="2"/>
          </rPr>
          <t xml:space="preserve">(n) information and communications technology;
</t>
        </r>
        <r>
          <rPr>
            <sz val="9"/>
            <color rgb="FF000000"/>
            <rFont val="Tahoma"/>
            <family val="2"/>
          </rPr>
          <t xml:space="preserve">
</t>
        </r>
      </text>
    </comment>
    <comment ref="DT154" authorId="3" shapeId="0" xr:uid="{00000000-0006-0000-0000-00002F090000}">
      <text>
        <r>
          <rPr>
            <b/>
            <sz val="9"/>
            <color rgb="FF000000"/>
            <rFont val="Tahoma"/>
            <family val="2"/>
          </rPr>
          <t>Rodrigo Polanco:</t>
        </r>
        <r>
          <rPr>
            <sz val="9"/>
            <color rgb="FF000000"/>
            <rFont val="Tahoma"/>
            <family val="2"/>
          </rPr>
          <t xml:space="preserve">
</t>
        </r>
        <r>
          <rPr>
            <sz val="9"/>
            <color rgb="FF000000"/>
            <rFont val="Tahoma"/>
            <family val="2"/>
          </rPr>
          <t>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t>
        </r>
      </text>
    </comment>
    <comment ref="DU154" authorId="3" shapeId="0" xr:uid="{00000000-0006-0000-0000-000030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DS155" authorId="0" shapeId="0" xr:uid="{00000000-0006-0000-0000-000031090000}">
      <text>
        <r>
          <rPr>
            <b/>
            <sz val="9"/>
            <color indexed="81"/>
            <rFont val="Tahoma"/>
            <family val="2"/>
          </rPr>
          <t>Polanco Rodrigo:</t>
        </r>
        <r>
          <rPr>
            <sz val="9"/>
            <color indexed="81"/>
            <rFont val="Tahoma"/>
            <family val="2"/>
          </rPr>
          <t xml:space="preserve">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t>
        </r>
      </text>
    </comment>
    <comment ref="AF156" authorId="0" shapeId="0" xr:uid="{00000000-0006-0000-0000-000032090000}">
      <text>
        <r>
          <rPr>
            <b/>
            <sz val="9"/>
            <color indexed="81"/>
            <rFont val="Segoe UI"/>
            <family val="2"/>
          </rPr>
          <t>Polanco Rodrigo:</t>
        </r>
        <r>
          <rPr>
            <sz val="9"/>
            <color indexed="81"/>
            <rFont val="Segoe UI"/>
            <family val="2"/>
          </rPr>
          <t xml:space="preserve">
National Treatment (Art. 8.2)
Market Access (Art. 8.4)
</t>
        </r>
      </text>
    </comment>
    <comment ref="AG156" authorId="0" shapeId="0" xr:uid="{00000000-0006-0000-0000-000033090000}">
      <text>
        <r>
          <rPr>
            <b/>
            <sz val="9"/>
            <color indexed="81"/>
            <rFont val="Segoe UI"/>
            <family val="2"/>
          </rPr>
          <t>Polanco Rodrigo:</t>
        </r>
        <r>
          <rPr>
            <sz val="9"/>
            <color indexed="81"/>
            <rFont val="Segoe UI"/>
            <family val="2"/>
          </rPr>
          <t xml:space="preserve">
National Treatment (Art. 8.2)
Market Access (Art. 8.4)
</t>
        </r>
      </text>
    </comment>
    <comment ref="AH156" authorId="0" shapeId="0" xr:uid="{00000000-0006-0000-0000-000034090000}">
      <text>
        <r>
          <rPr>
            <b/>
            <sz val="9"/>
            <color indexed="81"/>
            <rFont val="Segoe UI"/>
            <family val="2"/>
          </rPr>
          <t>Polanco Rodrigo:</t>
        </r>
        <r>
          <rPr>
            <sz val="9"/>
            <color indexed="81"/>
            <rFont val="Segoe UI"/>
            <family val="2"/>
          </rPr>
          <t xml:space="preserve">
National Treatment (Art. 8.2)
Market Access (Art. 8.4)
</t>
        </r>
      </text>
    </comment>
    <comment ref="AK156" authorId="0" shapeId="0" xr:uid="{00000000-0006-0000-0000-000035090000}">
      <text>
        <r>
          <rPr>
            <b/>
            <sz val="9"/>
            <color indexed="81"/>
            <rFont val="Segoe UI"/>
            <family val="2"/>
          </rPr>
          <t>Polanco Rodrigo:</t>
        </r>
        <r>
          <rPr>
            <sz val="9"/>
            <color indexed="81"/>
            <rFont val="Segoe UI"/>
            <family val="2"/>
          </rPr>
          <t xml:space="preserve">
Artr. 10.2.1</t>
        </r>
      </text>
    </comment>
    <comment ref="AM156" authorId="0" shapeId="0" xr:uid="{00000000-0006-0000-0000-000036090000}">
      <text>
        <r>
          <rPr>
            <b/>
            <sz val="9"/>
            <color indexed="81"/>
            <rFont val="Segoe UI"/>
            <family val="2"/>
          </rPr>
          <t>Polanco Rodrigo:</t>
        </r>
        <r>
          <rPr>
            <sz val="9"/>
            <color indexed="81"/>
            <rFont val="Segoe UI"/>
            <family val="2"/>
          </rPr>
          <t xml:space="preserve">
Art. 15.2
</t>
        </r>
      </text>
    </comment>
    <comment ref="AO156" authorId="0" shapeId="0" xr:uid="{00000000-0006-0000-0000-000037090000}">
      <text>
        <r>
          <rPr>
            <b/>
            <sz val="9"/>
            <color indexed="81"/>
            <rFont val="Segoe UI"/>
            <family val="2"/>
          </rPr>
          <t>Polanco Rodrigo:</t>
        </r>
        <r>
          <rPr>
            <sz val="9"/>
            <color indexed="81"/>
            <rFont val="Segoe UI"/>
            <family val="2"/>
          </rPr>
          <t xml:space="preserve">
Art. 10.4</t>
        </r>
      </text>
    </comment>
    <comment ref="AU156" authorId="0" shapeId="0" xr:uid="{00000000-0006-0000-0000-000038090000}">
      <text>
        <r>
          <rPr>
            <b/>
            <sz val="9"/>
            <color indexed="81"/>
            <rFont val="Segoe UI"/>
            <family val="2"/>
          </rPr>
          <t>Polanco Rodrigo:</t>
        </r>
        <r>
          <rPr>
            <sz val="9"/>
            <color indexed="81"/>
            <rFont val="Segoe UI"/>
            <family val="2"/>
          </rPr>
          <t xml:space="preserve">
Art. 10.1</t>
        </r>
      </text>
    </comment>
    <comment ref="AV156" authorId="0" shapeId="0" xr:uid="{00000000-0006-0000-0000-000039090000}">
      <text>
        <r>
          <rPr>
            <b/>
            <sz val="9"/>
            <color indexed="81"/>
            <rFont val="Segoe UI"/>
            <family val="2"/>
          </rPr>
          <t>Polanco Rodrigo:</t>
        </r>
        <r>
          <rPr>
            <sz val="9"/>
            <color indexed="81"/>
            <rFont val="Segoe UI"/>
            <family val="2"/>
          </rPr>
          <t xml:space="preserve">
Art. 10.8.2</t>
        </r>
      </text>
    </comment>
    <comment ref="AW156" authorId="0" shapeId="0" xr:uid="{00000000-0006-0000-0000-00003A090000}">
      <text>
        <r>
          <rPr>
            <b/>
            <sz val="9"/>
            <color rgb="FF000000"/>
            <rFont val="Segoe UI"/>
            <family val="2"/>
          </rPr>
          <t>Polanco Rodrigo:</t>
        </r>
        <r>
          <rPr>
            <sz val="9"/>
            <color rgb="FF000000"/>
            <rFont val="Segoe UI"/>
            <family val="2"/>
          </rPr>
          <t xml:space="preserve">
</t>
        </r>
        <r>
          <rPr>
            <sz val="9"/>
            <color rgb="FF000000"/>
            <rFont val="Segoe UI"/>
            <family val="2"/>
          </rPr>
          <t>Art. 10.8.1(c), cooperation</t>
        </r>
      </text>
    </comment>
    <comment ref="AY156" authorId="0" shapeId="0" xr:uid="{00000000-0006-0000-0000-00003B090000}">
      <text>
        <r>
          <rPr>
            <b/>
            <sz val="9"/>
            <color rgb="FF000000"/>
            <rFont val="Segoe UI"/>
            <family val="2"/>
          </rPr>
          <t>Polanco Rodrigo:</t>
        </r>
        <r>
          <rPr>
            <sz val="9"/>
            <color rgb="FF000000"/>
            <rFont val="Segoe UI"/>
            <family val="2"/>
          </rPr>
          <t xml:space="preserve">
</t>
        </r>
        <r>
          <rPr>
            <sz val="9"/>
            <color rgb="FF000000"/>
            <rFont val="Segoe UI"/>
            <family val="2"/>
          </rPr>
          <t>Art. 10.7</t>
        </r>
      </text>
    </comment>
    <comment ref="AZ156" authorId="0" shapeId="0" xr:uid="{00000000-0006-0000-0000-00003C090000}">
      <text>
        <r>
          <rPr>
            <b/>
            <sz val="9"/>
            <color rgb="FF000000"/>
            <rFont val="Segoe UI"/>
            <family val="2"/>
          </rPr>
          <t>Polanco Rodrigo:</t>
        </r>
        <r>
          <rPr>
            <sz val="9"/>
            <color rgb="FF000000"/>
            <rFont val="Segoe UI"/>
            <family val="2"/>
          </rPr>
          <t xml:space="preserve">
</t>
        </r>
        <r>
          <rPr>
            <sz val="9"/>
            <color rgb="FF000000"/>
            <rFont val="Segoe UI"/>
            <family val="2"/>
          </rPr>
          <t xml:space="preserve">Art. 10.3
</t>
        </r>
        <r>
          <rPr>
            <sz val="9"/>
            <color rgb="FF000000"/>
            <rFont val="Segoe UI"/>
            <family val="2"/>
          </rPr>
          <t>Art. 10.8.1(a), cooperation</t>
        </r>
      </text>
    </comment>
    <comment ref="BA156" authorId="0" shapeId="0" xr:uid="{00000000-0006-0000-0000-00003D090000}">
      <text>
        <r>
          <rPr>
            <b/>
            <sz val="9"/>
            <color rgb="FF000000"/>
            <rFont val="Segoe UI"/>
            <family val="2"/>
          </rPr>
          <t>Polanco Rodrigo:</t>
        </r>
        <r>
          <rPr>
            <sz val="9"/>
            <color rgb="FF000000"/>
            <rFont val="Segoe UI"/>
            <family val="2"/>
          </rPr>
          <t xml:space="preserve">
</t>
        </r>
        <r>
          <rPr>
            <sz val="9"/>
            <color rgb="FF000000"/>
            <rFont val="Segoe UI"/>
            <family val="2"/>
          </rPr>
          <t>Art. 10.8.1(e), cooperation</t>
        </r>
      </text>
    </comment>
    <comment ref="BC156" authorId="0" shapeId="0" xr:uid="{00000000-0006-0000-0000-00003E090000}">
      <text>
        <r>
          <rPr>
            <b/>
            <sz val="9"/>
            <color rgb="FF000000"/>
            <rFont val="Segoe UI"/>
            <family val="2"/>
          </rPr>
          <t>Polanco Rodrigo:</t>
        </r>
        <r>
          <rPr>
            <sz val="9"/>
            <color rgb="FF000000"/>
            <rFont val="Segoe UI"/>
            <family val="2"/>
          </rPr>
          <t xml:space="preserve">
</t>
        </r>
        <r>
          <rPr>
            <sz val="9"/>
            <color rgb="FF000000"/>
            <rFont val="Segoe UI"/>
            <family val="2"/>
          </rPr>
          <t xml:space="preserve">Art. 10.5
</t>
        </r>
        <r>
          <rPr>
            <sz val="9"/>
            <color rgb="FF000000"/>
            <rFont val="Segoe UI"/>
            <family val="2"/>
          </rPr>
          <t xml:space="preserve">Art. 10.8.1(b), cooperation
</t>
        </r>
        <r>
          <rPr>
            <sz val="9"/>
            <color rgb="FF000000"/>
            <rFont val="Segoe UI"/>
            <family val="2"/>
          </rPr>
          <t>Art. 10.8.4 consumer welfare</t>
        </r>
      </text>
    </comment>
    <comment ref="BD156" authorId="0" shapeId="0" xr:uid="{00000000-0006-0000-0000-00003F090000}">
      <text>
        <r>
          <rPr>
            <b/>
            <sz val="9"/>
            <color indexed="81"/>
            <rFont val="Tahoma"/>
            <family val="2"/>
          </rPr>
          <t>Polanco Rodrigo:</t>
        </r>
        <r>
          <rPr>
            <sz val="9"/>
            <color indexed="81"/>
            <rFont val="Tahoma"/>
            <family val="2"/>
          </rPr>
          <t xml:space="preserve">
Art. 10.8.1.b), cooperation</t>
        </r>
      </text>
    </comment>
    <comment ref="BF156" authorId="0" shapeId="0" xr:uid="{00000000-0006-0000-0000-000040090000}">
      <text>
        <r>
          <rPr>
            <b/>
            <sz val="9"/>
            <color indexed="81"/>
            <rFont val="Tahoma"/>
            <family val="2"/>
          </rPr>
          <t>Polanco Rodrigo:</t>
        </r>
        <r>
          <rPr>
            <sz val="9"/>
            <color indexed="81"/>
            <rFont val="Tahoma"/>
            <family val="2"/>
          </rPr>
          <t xml:space="preserve">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r>
      </text>
    </comment>
    <comment ref="BG156" authorId="0" shapeId="0" xr:uid="{00000000-0006-0000-0000-000041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L156" authorId="0" shapeId="0" xr:uid="{00000000-0006-0000-0000-000042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M156" authorId="0" shapeId="0" xr:uid="{00000000-0006-0000-0000-000043090000}">
      <text>
        <r>
          <rPr>
            <b/>
            <sz val="9"/>
            <color indexed="81"/>
            <rFont val="Segoe UI"/>
            <family val="2"/>
          </rPr>
          <t>Polanco Rodrigo:</t>
        </r>
        <r>
          <rPr>
            <sz val="9"/>
            <color indexed="81"/>
            <rFont val="Segoe UI"/>
            <family val="2"/>
          </rPr>
          <t xml:space="preserve">
Art. 10.8.3 
Each Party shall, to the extent possible, make cooperative efforts with competent authorities when personal data transferred across its borders are leaked.</t>
        </r>
      </text>
    </comment>
    <comment ref="BR156" authorId="0" shapeId="0" xr:uid="{00000000-0006-0000-0000-000044090000}">
      <text>
        <r>
          <rPr>
            <b/>
            <sz val="9"/>
            <color indexed="81"/>
            <rFont val="Segoe UI"/>
            <family val="2"/>
          </rPr>
          <t>Polanco Rodrigo:</t>
        </r>
        <r>
          <rPr>
            <sz val="9"/>
            <color indexed="81"/>
            <rFont val="Segoe UI"/>
            <family val="2"/>
          </rPr>
          <t xml:space="preserve">
Art. 10.8</t>
        </r>
      </text>
    </comment>
    <comment ref="BS156" authorId="0" shapeId="0" xr:uid="{00000000-0006-0000-0000-000045090000}">
      <text>
        <r>
          <rPr>
            <b/>
            <sz val="9"/>
            <color indexed="81"/>
            <rFont val="Segoe UI"/>
            <family val="2"/>
          </rPr>
          <t>Polanco Rodrigo:</t>
        </r>
        <r>
          <rPr>
            <sz val="9"/>
            <color indexed="81"/>
            <rFont val="Segoe UI"/>
            <family val="2"/>
          </rPr>
          <t xml:space="preserve">
Art. 10.8.1(b), cooperation</t>
        </r>
      </text>
    </comment>
    <comment ref="BY156" authorId="4" shapeId="0" xr:uid="{00000000-0006-0000-0000-00004609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b/>
            <sz val="10"/>
            <color rgb="FF000000"/>
            <rFont val="Calibri"/>
            <family val="2"/>
            <scheme val="minor"/>
          </rPr>
          <t>Article 16.2 : Security Exceptions </t>
        </r>
        <r>
          <rPr>
            <sz val="10"/>
            <color rgb="FF000000"/>
            <rFont val="Calibri"/>
            <family val="2"/>
            <scheme val="minor"/>
          </rPr>
          <t xml:space="preserve">
</t>
        </r>
        <r>
          <rPr>
            <sz val="10"/>
            <color rgb="FF000000"/>
            <rFont val="Calibri"/>
            <family val="2"/>
            <scheme val="minor"/>
          </rPr>
          <t xml:space="preserve">1. Nothing in this Agreement shall be construed to: 
</t>
        </r>
        <r>
          <rPr>
            <sz val="10"/>
            <color rgb="FF000000"/>
            <rFont val="Calibri"/>
            <family val="2"/>
            <scheme val="minor"/>
          </rPr>
          <t xml:space="preserve">(a) require a Party to furnish any information, the disclosure of which it considers contrary to its essential security interests; 
</t>
        </r>
        <r>
          <rPr>
            <sz val="10"/>
            <color rgb="FF000000"/>
            <rFont val="Calibri"/>
            <family val="2"/>
            <scheme val="minor"/>
          </rPr>
          <t xml:space="preserve">(b) prevent a Party from taking any action which it considers necessary for the protection of its essential security interests: 
</t>
        </r>
        <r>
          <rPr>
            <sz val="10"/>
            <color rgb="FF000000"/>
            <rFont val="Calibri"/>
            <family val="2"/>
            <scheme val="minor"/>
          </rPr>
          <t xml:space="preserve">(i) relating to the traffic in arms, ammunition and implements of war and to such traffic in other goods and materials or relating to the supply of services as carried on, directly or indirectly, for the purposes of supplying or provisioning a military establishment; 
</t>
        </r>
        <r>
          <rPr>
            <sz val="10"/>
            <color rgb="FF000000"/>
            <rFont val="Calibri"/>
            <family val="2"/>
            <scheme val="minor"/>
          </rPr>
          <t xml:space="preserve">(ii) relating to fissionable and fusionable materials or the materials from which they are derived; 
</t>
        </r>
        <r>
          <rPr>
            <sz val="10"/>
            <color rgb="FF000000"/>
            <rFont val="Calibri"/>
            <family val="2"/>
            <scheme val="minor"/>
          </rPr>
          <t xml:space="preserve">(iii) taken so as to protect critical public infrastructure, including communications, power and water infrastructures, from deliberate attempts intended to disable or degrade such infrastructure; or 
</t>
        </r>
        <r>
          <rPr>
            <sz val="10"/>
            <color rgb="FF000000"/>
            <rFont val="Calibri"/>
            <family val="2"/>
            <scheme val="minor"/>
          </rPr>
          <t xml:space="preserve">(iv) taken in time of domestic emergency, or war or other emergency in international relations; or 
</t>
        </r>
        <r>
          <rPr>
            <sz val="10"/>
            <color rgb="FF000000"/>
            <rFont val="Calibri"/>
            <family val="2"/>
            <scheme val="minor"/>
          </rPr>
          <t xml:space="preserve">(c) prevent a Party from taking any action in pursuance of its obligations under the </t>
        </r>
        <r>
          <rPr>
            <i/>
            <sz val="10"/>
            <color rgb="FF000000"/>
            <rFont val="Calibri"/>
            <family val="2"/>
            <scheme val="minor"/>
          </rPr>
          <t xml:space="preserve">United Nations Charter </t>
        </r>
        <r>
          <rPr>
            <sz val="10"/>
            <color rgb="FF000000"/>
            <rFont val="Calibri"/>
            <family val="2"/>
            <scheme val="minor"/>
          </rPr>
          <t xml:space="preserve">for the maintenance of international peace and security. 
</t>
        </r>
        <r>
          <rPr>
            <sz val="10"/>
            <color rgb="FF000000"/>
            <rFont val="Calibri"/>
            <family val="2"/>
            <scheme val="minor"/>
          </rPr>
          <t xml:space="preserve">2. The Joint Committee shall be informed to the fullest extent possible of measures taken under subparagraphs 1(b) and (c) and of their termination. 
</t>
        </r>
      </text>
    </comment>
    <comment ref="BZ156" authorId="0" shapeId="0" xr:uid="{00000000-0006-0000-0000-000047090000}">
      <text>
        <r>
          <rPr>
            <b/>
            <sz val="9"/>
            <color rgb="FF000000"/>
            <rFont val="Segoe UI"/>
            <family val="2"/>
          </rPr>
          <t>Polanco Rodrigo:</t>
        </r>
        <r>
          <rPr>
            <sz val="9"/>
            <color rgb="FF000000"/>
            <rFont val="Segoe UI"/>
            <family val="2"/>
          </rPr>
          <t xml:space="preserve">
</t>
        </r>
        <r>
          <rPr>
            <sz val="9"/>
            <color rgb="FF000000"/>
            <rFont val="Segoe UI"/>
            <family val="2"/>
          </rPr>
          <t xml:space="preserve">Artr. 10.2.2
</t>
        </r>
      </text>
    </comment>
    <comment ref="CL156" authorId="0" shapeId="0" xr:uid="{00000000-0006-0000-0000-000048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P156" authorId="0" shapeId="0" xr:uid="{00000000-0006-0000-0000-000049090000}">
      <text>
        <r>
          <rPr>
            <b/>
            <sz val="9"/>
            <color indexed="81"/>
            <rFont val="Segoe UI"/>
            <family val="2"/>
          </rPr>
          <t>Polanco Rodrigo:</t>
        </r>
        <r>
          <rPr>
            <sz val="9"/>
            <color indexed="81"/>
            <rFont val="Segoe UI"/>
            <family val="2"/>
          </rPr>
          <t xml:space="preserve">
Korea-Vietnam FTA, Annex 8-B N° 2 (c)(d);  and N° 16.</t>
        </r>
      </text>
    </comment>
    <comment ref="CS156" authorId="0" shapeId="0" xr:uid="{00000000-0006-0000-0000-00004A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U156" authorId="0" shapeId="0" xr:uid="{00000000-0006-0000-0000-00004B090000}">
      <text>
        <r>
          <rPr>
            <b/>
            <sz val="9"/>
            <color rgb="FF000000"/>
            <rFont val="Segoe UI"/>
            <family val="2"/>
          </rPr>
          <t>Polanco Rodrigo:</t>
        </r>
        <r>
          <rPr>
            <sz val="9"/>
            <color rgb="FF000000"/>
            <rFont val="Segoe UI"/>
            <family val="2"/>
          </rPr>
          <t xml:space="preserve">
</t>
        </r>
        <r>
          <rPr>
            <sz val="9"/>
            <color rgb="FF000000"/>
            <rFont val="Segoe UI"/>
            <family val="2"/>
          </rPr>
          <t>Art. 12.3.2</t>
        </r>
      </text>
    </comment>
    <comment ref="CW156" authorId="0" shapeId="0" xr:uid="{00000000-0006-0000-0000-00004C090000}">
      <text>
        <r>
          <rPr>
            <b/>
            <sz val="9"/>
            <color rgb="FF000000"/>
            <rFont val="Segoe UI"/>
            <family val="2"/>
          </rPr>
          <t>Polanco Rodrigo:</t>
        </r>
        <r>
          <rPr>
            <sz val="9"/>
            <color rgb="FF000000"/>
            <rFont val="Segoe UI"/>
            <family val="2"/>
          </rPr>
          <t xml:space="preserve">
</t>
        </r>
        <r>
          <rPr>
            <sz val="9"/>
            <color rgb="FF000000"/>
            <rFont val="Segoe UI"/>
            <family val="2"/>
          </rPr>
          <t>Art. 12.3.1</t>
        </r>
      </text>
    </comment>
    <comment ref="CY156" authorId="4" shapeId="0" xr:uid="{00000000-0006-0000-0000-00004D090000}">
      <text>
        <r>
          <rPr>
            <b/>
            <sz val="10"/>
            <color rgb="FF000000"/>
            <rFont val="Tahoma"/>
            <family val="2"/>
          </rPr>
          <t>Rodrigo Polanco Lazo:</t>
        </r>
        <r>
          <rPr>
            <sz val="10"/>
            <color rgb="FF000000"/>
            <rFont val="Tahoma"/>
            <family val="2"/>
          </rPr>
          <t xml:space="preserve">
</t>
        </r>
        <r>
          <rPr>
            <sz val="10"/>
            <color rgb="FF000000"/>
            <rFont val="Tahoma"/>
            <family val="2"/>
          </rPr>
          <t>Art. 12.8.6</t>
        </r>
      </text>
    </comment>
    <comment ref="CZ156" authorId="4" shapeId="0" xr:uid="{00000000-0006-0000-0000-00004E090000}">
      <text>
        <r>
          <rPr>
            <b/>
            <sz val="10"/>
            <color rgb="FF000000"/>
            <rFont val="Tahoma"/>
            <family val="2"/>
          </rPr>
          <t>Rodrigo Polanco Lazo:</t>
        </r>
        <r>
          <rPr>
            <sz val="10"/>
            <color rgb="FF000000"/>
            <rFont val="Tahoma"/>
            <family val="2"/>
          </rPr>
          <t xml:space="preserve">
</t>
        </r>
        <r>
          <rPr>
            <sz val="10"/>
            <color rgb="FF000000"/>
            <rFont val="Tahoma"/>
            <family val="2"/>
          </rPr>
          <t>Art. 12.10.1, cooperation</t>
        </r>
      </text>
    </comment>
    <comment ref="DC156" authorId="4" shapeId="0" xr:uid="{00000000-0006-0000-0000-00004F090000}">
      <text>
        <r>
          <rPr>
            <b/>
            <sz val="10"/>
            <color rgb="FF000000"/>
            <rFont val="Tahoma"/>
            <family val="2"/>
          </rPr>
          <t>Rodrigo Polanco Lazo:</t>
        </r>
        <r>
          <rPr>
            <sz val="10"/>
            <color rgb="FF000000"/>
            <rFont val="Tahoma"/>
            <family val="2"/>
          </rPr>
          <t xml:space="preserve">
</t>
        </r>
        <r>
          <rPr>
            <sz val="10"/>
            <color rgb="FF000000"/>
            <rFont val="Tahoma"/>
            <family val="2"/>
          </rPr>
          <t>Art. 12.11 - with reference to TRIPs</t>
        </r>
      </text>
    </comment>
    <comment ref="DD156" authorId="4" shapeId="0" xr:uid="{00000000-0006-0000-0000-000050090000}">
      <text>
        <r>
          <rPr>
            <b/>
            <sz val="10"/>
            <color rgb="FF000000"/>
            <rFont val="Tahoma"/>
            <family val="2"/>
          </rPr>
          <t>Rodrigo Polanco Lazo:</t>
        </r>
        <r>
          <rPr>
            <sz val="10"/>
            <color rgb="FF000000"/>
            <rFont val="Tahoma"/>
            <family val="2"/>
          </rPr>
          <t xml:space="preserve">
</t>
        </r>
        <r>
          <rPr>
            <sz val="10"/>
            <color rgb="FF000000"/>
            <rFont val="Tahoma"/>
            <family val="2"/>
          </rPr>
          <t>Art. 12.8.5</t>
        </r>
      </text>
    </comment>
    <comment ref="AJ157" authorId="4" shapeId="0" xr:uid="{00000000-0006-0000-0000-00005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13.7.a)
</t>
        </r>
        <r>
          <rPr>
            <sz val="10"/>
            <color rgb="FF000000"/>
            <rFont val="Tahoma"/>
            <family val="2"/>
          </rPr>
          <t>Develop international standards based on decisions taken in the framework of WTO</t>
        </r>
      </text>
    </comment>
    <comment ref="AM157" authorId="4" shapeId="0" xr:uid="{00000000-0006-0000-0000-000052090000}">
      <text>
        <r>
          <rPr>
            <b/>
            <sz val="10"/>
            <color rgb="FF000000"/>
            <rFont val="Tahoma"/>
            <family val="2"/>
          </rPr>
          <t>Rodrigo Polanco Lazo:</t>
        </r>
        <r>
          <rPr>
            <sz val="10"/>
            <color rgb="FF000000"/>
            <rFont val="Tahoma"/>
            <family val="2"/>
          </rPr>
          <t xml:space="preserve">
</t>
        </r>
        <r>
          <rPr>
            <sz val="10"/>
            <color rgb="FF000000"/>
            <rFont val="Tahoma"/>
            <family val="2"/>
          </rPr>
          <t>Chapt. 14</t>
        </r>
      </text>
    </comment>
    <comment ref="AT157" authorId="4" shapeId="0" xr:uid="{00000000-0006-0000-0000-000053090000}">
      <text>
        <r>
          <rPr>
            <b/>
            <sz val="10"/>
            <color rgb="FF000000"/>
            <rFont val="Tahoma"/>
            <family val="2"/>
          </rPr>
          <t>Rodrigo Polanco Lazo:</t>
        </r>
        <r>
          <rPr>
            <sz val="10"/>
            <color rgb="FF000000"/>
            <rFont val="Tahoma"/>
            <family val="2"/>
          </rPr>
          <t xml:space="preserve">
</t>
        </r>
        <r>
          <rPr>
            <sz val="10"/>
            <color rgb="FF000000"/>
            <rFont val="Tahoma"/>
            <family val="2"/>
          </rPr>
          <t>Art. 13.7(b)</t>
        </r>
      </text>
    </comment>
    <comment ref="AU157" authorId="4" shapeId="0" xr:uid="{00000000-0006-0000-0000-000054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Y157" authorId="4" shapeId="0" xr:uid="{00000000-0006-0000-0000-000055090000}">
      <text>
        <r>
          <rPr>
            <b/>
            <sz val="10"/>
            <color rgb="FF000000"/>
            <rFont val="Tahoma"/>
            <family val="2"/>
          </rPr>
          <t>Rodrigo Polanco Lazo:</t>
        </r>
        <r>
          <rPr>
            <sz val="10"/>
            <color rgb="FF000000"/>
            <rFont val="Tahoma"/>
            <family val="2"/>
          </rPr>
          <t xml:space="preserve">
</t>
        </r>
        <r>
          <rPr>
            <sz val="10"/>
            <color rgb="FF000000"/>
            <rFont val="Tahoma"/>
            <family val="2"/>
          </rPr>
          <t>Art. 13.4</t>
        </r>
      </text>
    </comment>
    <comment ref="AZ157" authorId="4" shapeId="0" xr:uid="{00000000-0006-0000-0000-000056090000}">
      <text>
        <r>
          <rPr>
            <b/>
            <sz val="10"/>
            <color rgb="FF000000"/>
            <rFont val="Tahoma"/>
            <family val="2"/>
          </rPr>
          <t>Rodrigo Polanco Lazo:</t>
        </r>
        <r>
          <rPr>
            <sz val="10"/>
            <color rgb="FF000000"/>
            <rFont val="Tahoma"/>
            <family val="2"/>
          </rPr>
          <t xml:space="preserve">
</t>
        </r>
        <r>
          <rPr>
            <sz val="10"/>
            <color rgb="FF000000"/>
            <rFont val="Tahoma"/>
            <family val="2"/>
          </rPr>
          <t>Art. 13.1:2(a), Art. 13.3</t>
        </r>
      </text>
    </comment>
    <comment ref="BA157" authorId="4" shapeId="0" xr:uid="{00000000-0006-0000-0000-000057090000}">
      <text>
        <r>
          <rPr>
            <b/>
            <sz val="10"/>
            <color rgb="FF000000"/>
            <rFont val="Tahoma"/>
            <family val="2"/>
          </rPr>
          <t>Rodrigo Polanco Lazo:</t>
        </r>
        <r>
          <rPr>
            <sz val="10"/>
            <color rgb="FF000000"/>
            <rFont val="Tahoma"/>
            <family val="2"/>
          </rPr>
          <t xml:space="preserve">
</t>
        </r>
        <r>
          <rPr>
            <sz val="10"/>
            <color rgb="FF000000"/>
            <rFont val="Tahoma"/>
            <family val="2"/>
          </rPr>
          <t>Art. 13.6:2, Art. 13.7(a)</t>
        </r>
      </text>
    </comment>
    <comment ref="BC157" authorId="4" shapeId="0" xr:uid="{00000000-0006-0000-0000-000058090000}">
      <text>
        <r>
          <rPr>
            <b/>
            <sz val="10"/>
            <color rgb="FF000000"/>
            <rFont val="Tahoma"/>
            <family val="2"/>
          </rPr>
          <t>Rodrigo Polanco Lazo:</t>
        </r>
        <r>
          <rPr>
            <sz val="10"/>
            <color rgb="FF000000"/>
            <rFont val="Tahoma"/>
            <family val="2"/>
          </rPr>
          <t xml:space="preserve">
</t>
        </r>
        <r>
          <rPr>
            <sz val="10"/>
            <color rgb="FF000000"/>
            <rFont val="Tahoma"/>
            <family val="2"/>
          </rPr>
          <t>Art. 13.6:1, cooperation in consumer confidence, Art. 13.7 (c), fraudulent practices, Art. 13.7(d)</t>
        </r>
      </text>
    </comment>
    <comment ref="BD157" authorId="0" shapeId="0" xr:uid="{00000000-0006-0000-0000-000059090000}">
      <text>
        <r>
          <rPr>
            <b/>
            <sz val="9"/>
            <color rgb="FF000000"/>
            <rFont val="Tahoma"/>
            <family val="2"/>
          </rPr>
          <t>Polanco Rodrigo:</t>
        </r>
        <r>
          <rPr>
            <sz val="9"/>
            <color rgb="FF000000"/>
            <rFont val="Tahoma"/>
            <family val="2"/>
          </rPr>
          <t xml:space="preserve">
</t>
        </r>
        <r>
          <rPr>
            <sz val="9"/>
            <color rgb="FF000000"/>
            <rFont val="Tahoma"/>
            <family val="2"/>
          </rPr>
          <t>Art. 13.6:1, cooperation</t>
        </r>
      </text>
    </comment>
    <comment ref="BF157" authorId="0" shapeId="0" xr:uid="{00000000-0006-0000-0000-00005A090000}">
      <text>
        <r>
          <rPr>
            <b/>
            <sz val="9"/>
            <color indexed="81"/>
            <rFont val="Tahoma"/>
            <family val="2"/>
          </rPr>
          <t>Polanco Rodrigo:</t>
        </r>
        <r>
          <rPr>
            <sz val="9"/>
            <color indexed="81"/>
            <rFont val="Tahoma"/>
            <family val="2"/>
          </rPr>
          <t xml:space="preserve">
ARTICLE 13.5
Private Data Protection
The Parties shall endeavour to adopt and maintain in force measures aimed at
the protection of private data of electronic commerce users.</t>
        </r>
      </text>
    </comment>
    <comment ref="BR157" authorId="4" shapeId="0" xr:uid="{00000000-0006-0000-0000-00005B090000}">
      <text>
        <r>
          <rPr>
            <b/>
            <sz val="10"/>
            <color rgb="FF000000"/>
            <rFont val="Tahoma"/>
            <family val="2"/>
          </rPr>
          <t>Rodrigo Polanco Lazo:</t>
        </r>
        <r>
          <rPr>
            <sz val="10"/>
            <color rgb="FF000000"/>
            <rFont val="Tahoma"/>
            <family val="2"/>
          </rPr>
          <t xml:space="preserve">
</t>
        </r>
        <r>
          <rPr>
            <sz val="10"/>
            <color rgb="FF000000"/>
            <rFont val="Tahoma"/>
            <family val="2"/>
          </rPr>
          <t>Art. 13.1:1, Art. 13.6 (cooperation on electronic technologies in trade, exchange of information), Art. 13.7(d), regarding consumer protection</t>
        </r>
      </text>
    </comment>
    <comment ref="BW157" authorId="0" shapeId="0" xr:uid="{00000000-0006-0000-0000-00005C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BY157" authorId="0" shapeId="0" xr:uid="{00000000-0006-0000-0000-00005D090000}">
      <text>
        <r>
          <rPr>
            <b/>
            <sz val="9"/>
            <color indexed="81"/>
            <rFont val="Tahoma"/>
            <family val="2"/>
          </rPr>
          <t>Polanco Rodrigo:</t>
        </r>
        <r>
          <rPr>
            <sz val="9"/>
            <color indexed="81"/>
            <rFont val="Tahoma"/>
            <family val="2"/>
          </rPr>
          <t xml:space="preserve">
ARTICLE 1.9
General and Security Exceptions
2. Article XXI of GATT 1994 and Article XIV bis of GATS are incorporated
into and form part of this Agreement, mutatis mutandis.</t>
        </r>
      </text>
    </comment>
    <comment ref="CE157" authorId="3" shapeId="0" xr:uid="{00000000-0006-0000-0000-00005E090000}">
      <text>
        <r>
          <rPr>
            <b/>
            <sz val="9"/>
            <color indexed="81"/>
            <rFont val="Tahoma"/>
            <family val="2"/>
          </rPr>
          <t>Rodrigo Polanco:</t>
        </r>
        <r>
          <rPr>
            <sz val="9"/>
            <color indexed="81"/>
            <rFont val="Tahoma"/>
            <family val="2"/>
          </rPr>
          <t xml:space="preserve">
Art. 13.8</t>
        </r>
      </text>
    </comment>
    <comment ref="CU157" authorId="1" shapeId="0" xr:uid="{00000000-0006-0000-0000-00005F090000}">
      <text>
        <r>
          <rPr>
            <b/>
            <sz val="9"/>
            <color indexed="81"/>
            <rFont val="Segoe UI"/>
            <family val="2"/>
          </rPr>
          <t>Rahel Schär:</t>
        </r>
        <r>
          <rPr>
            <sz val="9"/>
            <color indexed="81"/>
            <rFont val="Segoe UI"/>
            <family val="2"/>
          </rPr>
          <t xml:space="preserve">
Art. 9.3:2 (a) and (b)</t>
        </r>
      </text>
    </comment>
    <comment ref="CV157" authorId="1" shapeId="0" xr:uid="{00000000-0006-0000-0000-000060090000}">
      <text>
        <r>
          <rPr>
            <b/>
            <sz val="9"/>
            <color indexed="81"/>
            <rFont val="Segoe UI"/>
            <family val="2"/>
          </rPr>
          <t>Rahel Schär:</t>
        </r>
        <r>
          <rPr>
            <sz val="9"/>
            <color indexed="81"/>
            <rFont val="Segoe UI"/>
            <family val="2"/>
          </rPr>
          <t xml:space="preserve">
Art. 9.3</t>
        </r>
      </text>
    </comment>
    <comment ref="CW157" authorId="1" shapeId="0" xr:uid="{00000000-0006-0000-0000-000061090000}">
      <text>
        <r>
          <rPr>
            <b/>
            <sz val="9"/>
            <color indexed="81"/>
            <rFont val="Segoe UI"/>
            <family val="2"/>
          </rPr>
          <t>Rahel Schär:</t>
        </r>
        <r>
          <rPr>
            <sz val="9"/>
            <color indexed="81"/>
            <rFont val="Segoe UI"/>
            <family val="2"/>
          </rPr>
          <t xml:space="preserve">
Art. 9.3:1</t>
        </r>
      </text>
    </comment>
    <comment ref="CY157" authorId="2" shapeId="0" xr:uid="{00000000-0006-0000-0000-000062090000}">
      <text>
        <r>
          <rPr>
            <b/>
            <sz val="9"/>
            <color rgb="FF000000"/>
            <rFont val="Segoe UI"/>
            <family val="2"/>
          </rPr>
          <t>Schär Rahel:</t>
        </r>
        <r>
          <rPr>
            <sz val="9"/>
            <color rgb="FF000000"/>
            <rFont val="Segoe UI"/>
            <family val="2"/>
          </rPr>
          <t xml:space="preserve">
</t>
        </r>
        <r>
          <rPr>
            <sz val="9"/>
            <color rgb="FF000000"/>
            <rFont val="Segoe UI"/>
            <family val="2"/>
          </rPr>
          <t>Art. 9.1 for IPRs in general</t>
        </r>
      </text>
    </comment>
    <comment ref="DC157" authorId="1" shapeId="0" xr:uid="{00000000-0006-0000-0000-000063090000}">
      <text>
        <r>
          <rPr>
            <b/>
            <sz val="9"/>
            <color indexed="81"/>
            <rFont val="Segoe UI"/>
            <family val="2"/>
          </rPr>
          <t>Rahel Schär:</t>
        </r>
        <r>
          <rPr>
            <sz val="9"/>
            <color indexed="81"/>
            <rFont val="Segoe UI"/>
            <family val="2"/>
          </rPr>
          <t xml:space="preserve">
Art. 9.2(a) and 9.13</t>
        </r>
      </text>
    </comment>
    <comment ref="DR157" authorId="4" shapeId="0" xr:uid="{00000000-0006-0000-0000-00006409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Artt. 10.1</t>
        </r>
        <r>
          <rPr>
            <sz val="10"/>
            <color rgb="FF000000"/>
            <rFont val="Tahoma"/>
            <family val="2"/>
          </rPr>
          <t xml:space="preserve">
</t>
        </r>
        <r>
          <rPr>
            <sz val="10"/>
            <color rgb="FF000000"/>
            <rFont val="Calibri"/>
            <family val="2"/>
            <scheme val="minor"/>
          </rPr>
          <t>2. The Parties shall cooperate for the purposes of improving transparency, promoting fair</t>
        </r>
        <r>
          <rPr>
            <sz val="10"/>
            <color rgb="FF000000"/>
            <rFont val="Calibri"/>
            <family val="2"/>
            <scheme val="minor"/>
          </rPr>
          <t xml:space="preserve"> </t>
        </r>
        <r>
          <rPr>
            <sz val="10"/>
            <color rgb="FF000000"/>
            <rFont val="Calibri"/>
            <family val="2"/>
            <scheme val="minor"/>
          </rPr>
          <t xml:space="preserve">competition and the use of electronic technologies in the field of government procurement.
</t>
        </r>
        <r>
          <rPr>
            <sz val="10"/>
            <color rgb="FF000000"/>
            <rFont val="Calibri"/>
            <family val="2"/>
            <scheme val="minor"/>
          </rPr>
          <t xml:space="preserve">
</t>
        </r>
        <r>
          <rPr>
            <sz val="10"/>
            <color rgb="FF000000"/>
            <rFont val="Calibri"/>
            <family val="2"/>
            <scheme val="minor"/>
          </rPr>
          <t xml:space="preserve">5. The Parties shall endeavour to cooperate in the following:
</t>
        </r>
        <r>
          <rPr>
            <sz val="10"/>
            <color rgb="FF000000"/>
            <rFont val="Calibri"/>
            <family val="2"/>
            <scheme val="minor"/>
          </rPr>
          <t xml:space="preserve">
</t>
        </r>
        <r>
          <rPr>
            <sz val="10"/>
            <color rgb="FF000000"/>
            <rFont val="Calibri"/>
            <family val="2"/>
            <scheme val="minor"/>
          </rPr>
          <t xml:space="preserve">c) developing and expanding the use of electronic means in government procurement
</t>
        </r>
        <r>
          <rPr>
            <sz val="10"/>
            <color rgb="FF000000"/>
            <rFont val="Calibri"/>
            <family val="2"/>
            <scheme val="minor"/>
          </rPr>
          <t xml:space="preserve">systems;
</t>
        </r>
        <r>
          <rPr>
            <sz val="10"/>
            <color rgb="FF000000"/>
            <rFont val="Tahoma"/>
            <family val="2"/>
          </rPr>
          <t xml:space="preserve">
</t>
        </r>
        <r>
          <rPr>
            <sz val="10"/>
            <color rgb="FF000000"/>
            <rFont val="Calibri"/>
            <family val="2"/>
            <scheme val="minor"/>
          </rPr>
          <t xml:space="preserve">6. The Parties shall develop further cooperation based on mutual experience in the field of
</t>
        </r>
        <r>
          <rPr>
            <sz val="10"/>
            <color rgb="FF000000"/>
            <rFont val="Calibri"/>
            <family val="2"/>
            <scheme val="minor"/>
          </rPr>
          <t xml:space="preserve">government procurement, including electronic forms of procurement.
</t>
        </r>
        <r>
          <rPr>
            <sz val="10"/>
            <color rgb="FF000000"/>
            <rFont val="Tahoma"/>
            <family val="2"/>
          </rPr>
          <t xml:space="preserve">
</t>
        </r>
        <r>
          <rPr>
            <sz val="10"/>
            <color rgb="FF000000"/>
            <rFont val="Tahoma"/>
            <family val="2"/>
          </rPr>
          <t xml:space="preserve">Art. 10.2
</t>
        </r>
        <r>
          <rPr>
            <sz val="10"/>
            <color rgb="FF000000"/>
            <rFont val="Calibri"/>
            <family val="2"/>
            <scheme val="minor"/>
          </rPr>
          <t xml:space="preserve">4. Each Party may expand the content of the government procurement information and the
</t>
        </r>
        <r>
          <rPr>
            <sz val="10"/>
            <color rgb="FF000000"/>
            <rFont val="Calibri"/>
            <family val="2"/>
            <scheme val="minor"/>
          </rPr>
          <t xml:space="preserve">scope of the services provided through electronic means.
</t>
        </r>
      </text>
    </comment>
    <comment ref="DU157" authorId="0" shapeId="0" xr:uid="{00000000-0006-0000-0000-000065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AD158" authorId="4" shapeId="0" xr:uid="{00000000-0006-0000-0000-000066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13.2 </t>
        </r>
      </text>
    </comment>
    <comment ref="AG158" authorId="4" shapeId="0" xr:uid="{00000000-0006-0000-0000-00006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8.3: Market Access </t>
        </r>
        <r>
          <rPr>
            <sz val="10"/>
            <color rgb="FF000000"/>
            <rFont val="Calibri"/>
            <family val="2"/>
            <scheme val="minor"/>
          </rPr>
          <t xml:space="preserve">
</t>
        </r>
        <r>
          <rPr>
            <b/>
            <sz val="10"/>
            <color rgb="FF000000"/>
            <rFont val="Calibri"/>
            <family val="2"/>
            <scheme val="minor"/>
          </rPr>
          <t>Article 8.4: National Treatment </t>
        </r>
        <r>
          <rPr>
            <sz val="10"/>
            <color rgb="FF000000"/>
            <rFont val="Calibri"/>
            <family val="2"/>
            <scheme val="minor"/>
          </rPr>
          <t xml:space="preserve">
</t>
        </r>
      </text>
    </comment>
    <comment ref="AH158" authorId="4" shapeId="0" xr:uid="{00000000-0006-0000-0000-000068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9.2: National Treatment
</t>
        </r>
        <r>
          <rPr>
            <b/>
            <sz val="10"/>
            <color rgb="FF000000"/>
            <rFont val="Calibri"/>
            <family val="2"/>
            <scheme val="minor"/>
          </rPr>
          <t xml:space="preserve">
</t>
        </r>
        <r>
          <rPr>
            <b/>
            <sz val="10"/>
            <color rgb="FF000000"/>
            <rFont val="Calibri"/>
            <family val="2"/>
            <scheme val="minor"/>
          </rPr>
          <t>Article 9.3: Market Access for Financial Institutions </t>
        </r>
        <r>
          <rPr>
            <sz val="10"/>
            <color rgb="FF000000"/>
            <rFont val="Calibri"/>
            <family val="2"/>
            <scheme val="minor"/>
          </rPr>
          <t xml:space="preserve">
</t>
        </r>
        <r>
          <rPr>
            <b/>
            <sz val="10"/>
            <color rgb="FF000000"/>
            <rFont val="Calibri"/>
            <family val="2"/>
            <scheme val="minor"/>
          </rPr>
          <t> </t>
        </r>
        <r>
          <rPr>
            <sz val="10"/>
            <color rgb="FF000000"/>
            <rFont val="Calibri"/>
            <family val="2"/>
            <scheme val="minor"/>
          </rPr>
          <t xml:space="preserve">
</t>
        </r>
      </text>
    </comment>
    <comment ref="AJ158" authorId="4" shapeId="0" xr:uid="{00000000-0006-0000-0000-000069090000}">
      <text>
        <r>
          <rPr>
            <b/>
            <sz val="10"/>
            <color rgb="FF000000"/>
            <rFont val="Tahoma"/>
            <family val="2"/>
          </rPr>
          <t>Rodrigo Polanco Lazo:</t>
        </r>
        <r>
          <rPr>
            <sz val="10"/>
            <color rgb="FF000000"/>
            <rFont val="Tahoma"/>
            <family val="2"/>
          </rPr>
          <t xml:space="preserve">
</t>
        </r>
        <r>
          <rPr>
            <sz val="10"/>
            <color rgb="FF000000"/>
            <rFont val="Tahoma"/>
            <family val="2"/>
          </rPr>
          <t>Art. 13.1 and 13.3</t>
        </r>
      </text>
    </comment>
    <comment ref="AK158" authorId="4" shapeId="0" xr:uid="{00000000-0006-0000-0000-00006A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13.3
</t>
        </r>
        <r>
          <rPr>
            <sz val="10"/>
            <color rgb="FF000000"/>
            <rFont val="Tahoma"/>
            <family val="2"/>
          </rPr>
          <t>fn 47 and fn 48 could make it tempora if the WTO changes practice</t>
        </r>
      </text>
    </comment>
    <comment ref="AN158" authorId="4" shapeId="0" xr:uid="{00000000-0006-0000-0000-00006B090000}">
      <text>
        <r>
          <rPr>
            <b/>
            <sz val="10"/>
            <color rgb="FF000000"/>
            <rFont val="Tahoma"/>
            <family val="2"/>
          </rPr>
          <t>Rodrigo Polanco Lazo:</t>
        </r>
        <r>
          <rPr>
            <sz val="10"/>
            <color rgb="FF000000"/>
            <rFont val="Tahoma"/>
            <family val="2"/>
          </rPr>
          <t xml:space="preserve">
</t>
        </r>
        <r>
          <rPr>
            <sz val="10"/>
            <color rgb="FF000000"/>
            <rFont val="Tahoma"/>
            <family val="2"/>
          </rPr>
          <t xml:space="preserve"> non application of dispute settlement (Art. 13.9)</t>
        </r>
      </text>
    </comment>
    <comment ref="AQ158" authorId="4" shapeId="0" xr:uid="{00000000-0006-0000-0000-00006C090000}">
      <text>
        <r>
          <rPr>
            <b/>
            <sz val="10"/>
            <color rgb="FF000000"/>
            <rFont val="Tahoma"/>
            <family val="2"/>
          </rPr>
          <t>Rodrigo Polanco Lazo:</t>
        </r>
        <r>
          <rPr>
            <sz val="10"/>
            <color rgb="FF000000"/>
            <rFont val="Tahoma"/>
            <family val="2"/>
          </rPr>
          <t xml:space="preserve">
</t>
        </r>
        <r>
          <rPr>
            <sz val="10"/>
            <color rgb="FF000000"/>
            <rFont val="Tahoma"/>
            <family val="2"/>
          </rPr>
          <t>Art. 13.7.3, cooperation, encourage business exchanges</t>
        </r>
      </text>
    </comment>
    <comment ref="AS158" authorId="4" shapeId="0" xr:uid="{00000000-0006-0000-0000-00006D090000}">
      <text>
        <r>
          <rPr>
            <b/>
            <sz val="10"/>
            <color rgb="FF000000"/>
            <rFont val="Tahoma"/>
            <family val="2"/>
          </rPr>
          <t>Rodrigo Polanco Lazo:</t>
        </r>
        <r>
          <rPr>
            <sz val="10"/>
            <color rgb="FF000000"/>
            <rFont val="Tahoma"/>
            <family val="2"/>
          </rPr>
          <t xml:space="preserve">
</t>
        </r>
        <r>
          <rPr>
            <sz val="10"/>
            <color rgb="FF000000"/>
            <rFont val="Tahoma"/>
            <family val="2"/>
          </rPr>
          <t>Art. 13.7.1</t>
        </r>
      </text>
    </comment>
    <comment ref="AU158" authorId="4" shapeId="0" xr:uid="{00000000-0006-0000-0000-00006E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Y158" authorId="4" shapeId="0" xr:uid="{00000000-0006-0000-0000-00006F090000}">
      <text>
        <r>
          <rPr>
            <b/>
            <sz val="10"/>
            <color rgb="FF000000"/>
            <rFont val="Tahoma"/>
            <family val="2"/>
          </rPr>
          <t>Rodrigo Polanco Lazo:</t>
        </r>
        <r>
          <rPr>
            <sz val="10"/>
            <color rgb="FF000000"/>
            <rFont val="Tahoma"/>
            <family val="2"/>
          </rPr>
          <t xml:space="preserve">
</t>
        </r>
        <r>
          <rPr>
            <sz val="10"/>
            <color rgb="FF000000"/>
            <rFont val="Tahoma"/>
            <family val="2"/>
          </rPr>
          <t>Art. 13.6</t>
        </r>
      </text>
    </comment>
    <comment ref="AZ158" authorId="4" shapeId="0" xr:uid="{00000000-0006-0000-0000-000070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13.4: Electronic Authentication and Electronic Signatures 
</t>
        </r>
        <r>
          <rPr>
            <b/>
            <sz val="10"/>
            <color rgb="FF000000"/>
            <rFont val="Calibri"/>
            <family val="2"/>
            <scheme val="minor"/>
          </rPr>
          <t>Hard</t>
        </r>
        <r>
          <rPr>
            <sz val="10"/>
            <color rgb="FF000000"/>
            <rFont val="Calibri"/>
            <family val="2"/>
            <scheme val="minor"/>
          </rPr>
          <t xml:space="preserve">
</t>
        </r>
        <r>
          <rPr>
            <sz val="10"/>
            <color rgb="FF000000"/>
            <rFont val="Calibri"/>
            <family val="2"/>
            <scheme val="minor"/>
          </rPr>
          <t xml:space="preserve">1. Neither Party may adopt or maintain legislation for electronic signature that would deny a signature legal validity solely on the basis that the signature is in electronic form. 
</t>
        </r>
        <r>
          <rPr>
            <sz val="10"/>
            <color rgb="FF000000"/>
            <rFont val="Calibri"/>
            <family val="2"/>
            <scheme val="minor"/>
          </rPr>
          <t xml:space="preserve">2. Each Party shall maintain domestic legislation for electronic signature that permits: 
</t>
        </r>
        <r>
          <rPr>
            <sz val="10"/>
            <color rgb="FF000000"/>
            <rFont val="Calibri"/>
            <family val="2"/>
            <scheme val="minor"/>
          </rPr>
          <t>(a) parties to electronic transaction to mutually determine the appropriate electronic signature and authentication method; and </t>
        </r>
        <r>
          <rPr>
            <sz val="10"/>
            <color rgb="FF000000"/>
            <rFont val="Calibri"/>
            <family val="2"/>
            <scheme val="minor"/>
          </rPr>
          <t xml:space="preserve"> f</t>
        </r>
        <r>
          <rPr>
            <sz val="10"/>
            <color rgb="FF000000"/>
            <rFont val="Calibri"/>
            <family val="2"/>
            <scheme val="minor"/>
          </rPr>
          <t xml:space="preserve">or 
</t>
        </r>
        <r>
          <rPr>
            <sz val="10"/>
            <color rgb="FF000000"/>
            <rFont val="Calibri"/>
            <family val="2"/>
            <scheme val="minor"/>
          </rPr>
          <t xml:space="preserve">(b) electronic authentication agencies to have the opportunity to prove in judicial or administrative authorities a claim that their electronic authentication to electronic transaction comply with legal requirements with respect to electronic authentication. 
</t>
        </r>
        <r>
          <rPr>
            <sz val="10"/>
            <color rgb="FF000000"/>
            <rFont val="Calibri"/>
            <family val="2"/>
            <scheme val="minor"/>
          </rPr>
          <t xml:space="preserve">
Soft
</t>
        </r>
        <r>
          <rPr>
            <sz val="10"/>
            <color rgb="FF000000"/>
            <rFont val="Calibri"/>
            <family val="2"/>
            <scheme val="minor"/>
          </rPr>
          <t xml:space="preserve">3. Each Party shall work towards the mutual recognition of digital certificates and electronic signatures. 
</t>
        </r>
        <r>
          <rPr>
            <sz val="10"/>
            <color rgb="FF000000"/>
            <rFont val="Calibri"/>
            <family val="2"/>
            <scheme val="minor"/>
          </rPr>
          <t xml:space="preserve">4. Each Party shall encourage the use of digital certificates in the business sector. 
</t>
        </r>
        <r>
          <rPr>
            <sz val="10"/>
            <color rgb="FF000000"/>
            <rFont val="Calibri"/>
            <family val="2"/>
            <scheme val="minor"/>
          </rPr>
          <t xml:space="preserve">Article 13.5: Protection of Personal Information in Electronic Commerce 
</t>
        </r>
        <r>
          <rPr>
            <sz val="10"/>
            <color rgb="FF000000"/>
            <rFont val="Calibri"/>
            <family val="2"/>
            <scheme val="minor"/>
          </rPr>
          <t xml:space="preserve">Recognizing the importance of protecting personal information in electronic commerce, each Party shall adopt or maintain measures which ensure the protection of the personal information of the users of electronic commerce and share information and experience on the 
</t>
        </r>
      </text>
    </comment>
    <comment ref="BA158" authorId="4" shapeId="0" xr:uid="{00000000-0006-0000-0000-00007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13.7:4 </t>
        </r>
      </text>
    </comment>
    <comment ref="BF158" authorId="0" shapeId="0" xr:uid="{00000000-0006-0000-0000-000072090000}">
      <text>
        <r>
          <rPr>
            <b/>
            <sz val="9"/>
            <color indexed="81"/>
            <rFont val="Tahoma"/>
            <family val="2"/>
          </rPr>
          <t>Polanco Rodrigo:</t>
        </r>
        <r>
          <rPr>
            <sz val="9"/>
            <color indexed="81"/>
            <rFont val="Tahoma"/>
            <family val="2"/>
          </rPr>
          <t xml:space="preserve">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t>
        </r>
      </text>
    </comment>
    <comment ref="BH158" authorId="4" shapeId="0" xr:uid="{00000000-0006-0000-0000-000073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J158" authorId="0" shapeId="0" xr:uid="{00000000-0006-0000-0000-000074090000}">
      <text>
        <r>
          <rPr>
            <b/>
            <sz val="9"/>
            <color indexed="81"/>
            <rFont val="Segoe UI"/>
            <family val="2"/>
          </rPr>
          <t>Polanco Rodrigo:</t>
        </r>
        <r>
          <rPr>
            <sz val="9"/>
            <color indexed="81"/>
            <rFont val="Segoe UI"/>
            <family val="2"/>
          </rPr>
          <t xml:space="preserve">
Article 15.28: Measures against Repetitive Copyright Infringements on the Internet
Each Party shall take effective measures to curtail repetitive infringement of copyright and related rights on the Internet or other digital network.</t>
        </r>
      </text>
    </comment>
    <comment ref="BR158" authorId="4" shapeId="0" xr:uid="{00000000-0006-0000-0000-000075090000}">
      <text>
        <r>
          <rPr>
            <b/>
            <sz val="10"/>
            <color rgb="FF000000"/>
            <rFont val="Tahoma"/>
            <family val="2"/>
          </rPr>
          <t>Rodrigo Polanco Lazo:</t>
        </r>
        <r>
          <rPr>
            <sz val="10"/>
            <color rgb="FF000000"/>
            <rFont val="Tahoma"/>
            <family val="2"/>
          </rPr>
          <t xml:space="preserve">
</t>
        </r>
        <r>
          <rPr>
            <sz val="10"/>
            <color rgb="FF000000"/>
            <rFont val="Tahoma"/>
            <family val="2"/>
          </rPr>
          <t>Art. 13.5 regarding data privacy, Art. 13.7</t>
        </r>
      </text>
    </comment>
    <comment ref="BW158" authorId="4" shapeId="0" xr:uid="{00000000-0006-0000-0000-000076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Y158" authorId="0" shapeId="0" xr:uid="{00000000-0006-0000-0000-000077090000}">
      <text>
        <r>
          <rPr>
            <b/>
            <sz val="9"/>
            <color indexed="81"/>
            <rFont val="Tahoma"/>
            <charset val="1"/>
          </rPr>
          <t>Polanco Rodrigo:</t>
        </r>
        <r>
          <rPr>
            <sz val="9"/>
            <color indexed="81"/>
            <rFont val="Tahoma"/>
            <charset val="1"/>
          </rPr>
          <t xml:space="preserve">
Article 21.2: Essential Security
For the purposes of this Agreement, Article XXI of GATT 1994 and Article XIV bis of GATS are incorporated into and made part of this Agreement, mutatis mutandis.</t>
        </r>
      </text>
    </comment>
    <comment ref="CL158" authorId="0" shapeId="0" xr:uid="{00000000-0006-0000-0000-000078090000}">
      <text>
        <r>
          <rPr>
            <b/>
            <sz val="9"/>
            <color indexed="81"/>
            <rFont val="Tahoma"/>
            <family val="2"/>
          </rPr>
          <t>Polanco Rodrigo:</t>
        </r>
        <r>
          <rPr>
            <sz val="9"/>
            <color indexed="81"/>
            <rFont val="Tahoma"/>
            <family val="2"/>
          </rPr>
          <t xml:space="preserve">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P158" authorId="0" shapeId="0" xr:uid="{00000000-0006-0000-0000-000079090000}">
      <text>
        <r>
          <rPr>
            <b/>
            <sz val="9"/>
            <color indexed="81"/>
            <rFont val="Segoe UI"/>
            <family val="2"/>
          </rPr>
          <t>Polanco Rodrigo:</t>
        </r>
        <r>
          <rPr>
            <sz val="9"/>
            <color indexed="81"/>
            <rFont val="Segoe UI"/>
            <family val="2"/>
          </rPr>
          <t xml:space="preserve">
China-Korea FTA, Art. 10.3.3-4,  Art. 10.18</t>
        </r>
      </text>
    </comment>
    <comment ref="CR158" authorId="0" shapeId="0" xr:uid="{00000000-0006-0000-0000-00007A090000}">
      <text>
        <r>
          <rPr>
            <b/>
            <sz val="9"/>
            <color indexed="81"/>
            <rFont val="Tahoma"/>
            <family val="2"/>
          </rPr>
          <t>Polanco Rodrigo:
Art. 17.23</t>
        </r>
        <r>
          <rPr>
            <sz val="9"/>
            <color indexed="81"/>
            <rFont val="Tahoma"/>
            <family val="2"/>
          </rPr>
          <t xml:space="preserve">
4. The Parties shall endeavor to promote cooperation in broadcasting and audio-video services sectors, for the purpose of deepening mutual understanding between the Parties</t>
        </r>
      </text>
    </comment>
    <comment ref="CS158" authorId="0" shapeId="0" xr:uid="{00000000-0006-0000-0000-00007B090000}">
      <text>
        <r>
          <rPr>
            <b/>
            <sz val="9"/>
            <color indexed="81"/>
            <rFont val="Tahoma"/>
            <family val="2"/>
          </rPr>
          <t>Polanco Rodrigo:</t>
        </r>
        <r>
          <rPr>
            <sz val="9"/>
            <color indexed="81"/>
            <rFont val="Tahoma"/>
            <family val="2"/>
          </rPr>
          <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t>
        </r>
      </text>
    </comment>
    <comment ref="CU158" authorId="1" shapeId="0" xr:uid="{00000000-0006-0000-0000-00007C090000}">
      <text>
        <r>
          <rPr>
            <b/>
            <sz val="9"/>
            <color indexed="81"/>
            <rFont val="Segoe UI"/>
            <family val="2"/>
          </rPr>
          <t>Rahel Schär:</t>
        </r>
        <r>
          <rPr>
            <sz val="9"/>
            <color indexed="81"/>
            <rFont val="Segoe UI"/>
            <family val="2"/>
          </rPr>
          <t xml:space="preserve">
Art. 15.3(h) and (i)</t>
        </r>
      </text>
    </comment>
    <comment ref="CV158" authorId="1" shapeId="0" xr:uid="{00000000-0006-0000-0000-00007D090000}">
      <text>
        <r>
          <rPr>
            <b/>
            <sz val="9"/>
            <color indexed="81"/>
            <rFont val="Segoe UI"/>
            <family val="2"/>
          </rPr>
          <t>Rahel Schär:</t>
        </r>
        <r>
          <rPr>
            <sz val="9"/>
            <color indexed="81"/>
            <rFont val="Segoe UI"/>
            <family val="2"/>
          </rPr>
          <t xml:space="preserve">
Art. 15.3</t>
        </r>
      </text>
    </comment>
    <comment ref="CW158" authorId="1" shapeId="0" xr:uid="{00000000-0006-0000-0000-00007E090000}">
      <text>
        <r>
          <rPr>
            <b/>
            <sz val="9"/>
            <color indexed="81"/>
            <rFont val="Segoe UI"/>
            <family val="2"/>
          </rPr>
          <t>Rahel Schär:</t>
        </r>
        <r>
          <rPr>
            <sz val="9"/>
            <color indexed="81"/>
            <rFont val="Segoe UI"/>
            <family val="2"/>
          </rPr>
          <t xml:space="preserve">
Art. 15.3(a)</t>
        </r>
      </text>
    </comment>
    <comment ref="CY158" authorId="1" shapeId="0" xr:uid="{00000000-0006-0000-0000-00007F090000}">
      <text>
        <r>
          <rPr>
            <b/>
            <sz val="9"/>
            <color indexed="81"/>
            <rFont val="Segoe UI"/>
            <family val="2"/>
          </rPr>
          <t>Rahel Schär:</t>
        </r>
        <r>
          <rPr>
            <sz val="9"/>
            <color indexed="81"/>
            <rFont val="Segoe UI"/>
            <family val="2"/>
          </rPr>
          <t xml:space="preserve">
Art. 15.10</t>
        </r>
      </text>
    </comment>
    <comment ref="CZ158" authorId="0" shapeId="0" xr:uid="{00000000-0006-0000-0000-000080090000}">
      <text>
        <r>
          <rPr>
            <b/>
            <sz val="9"/>
            <color rgb="FF000000"/>
            <rFont val="Tahoma"/>
            <family val="2"/>
          </rPr>
          <t>Polanco Rodrigo:</t>
        </r>
        <r>
          <rPr>
            <sz val="9"/>
            <color rgb="FF000000"/>
            <rFont val="Tahoma"/>
            <family val="2"/>
          </rPr>
          <t xml:space="preserve">
</t>
        </r>
        <r>
          <rPr>
            <sz val="9"/>
            <color rgb="FF000000"/>
            <rFont val="Tahoma"/>
            <family val="2"/>
          </rPr>
          <t>Art. 15.1.2</t>
        </r>
      </text>
    </comment>
    <comment ref="DA158" authorId="1" shapeId="0" xr:uid="{00000000-0006-0000-0000-000081090000}">
      <text>
        <r>
          <rPr>
            <b/>
            <sz val="9"/>
            <color rgb="FF000000"/>
            <rFont val="Segoe UI"/>
            <family val="2"/>
          </rPr>
          <t>Rahel Schär:</t>
        </r>
        <r>
          <rPr>
            <sz val="9"/>
            <color rgb="FF000000"/>
            <rFont val="Segoe UI"/>
            <family val="2"/>
          </rPr>
          <t xml:space="preserve">
</t>
        </r>
        <r>
          <rPr>
            <sz val="9"/>
            <color rgb="FF000000"/>
            <rFont val="Segoe UI"/>
            <family val="2"/>
          </rPr>
          <t>Art. 15.8</t>
        </r>
      </text>
    </comment>
    <comment ref="DB158" authorId="1" shapeId="0" xr:uid="{00000000-0006-0000-0000-000082090000}">
      <text>
        <r>
          <rPr>
            <b/>
            <sz val="9"/>
            <color rgb="FF000000"/>
            <rFont val="Segoe UI"/>
            <family val="2"/>
          </rPr>
          <t>Rahel Schär:</t>
        </r>
        <r>
          <rPr>
            <sz val="9"/>
            <color rgb="FF000000"/>
            <rFont val="Segoe UI"/>
            <family val="2"/>
          </rPr>
          <t xml:space="preserve">
</t>
        </r>
        <r>
          <rPr>
            <sz val="9"/>
            <color rgb="FF000000"/>
            <rFont val="Segoe UI"/>
            <family val="2"/>
          </rPr>
          <t>Art. 15.9</t>
        </r>
      </text>
    </comment>
    <comment ref="DC158" authorId="1" shapeId="0" xr:uid="{00000000-0006-0000-0000-000083090000}">
      <text>
        <r>
          <rPr>
            <b/>
            <sz val="9"/>
            <color indexed="81"/>
            <rFont val="Segoe UI"/>
            <family val="2"/>
          </rPr>
          <t>Rahel Schär:</t>
        </r>
        <r>
          <rPr>
            <sz val="9"/>
            <color indexed="81"/>
            <rFont val="Segoe UI"/>
            <family val="2"/>
          </rPr>
          <t xml:space="preserve">
Art. 15.19</t>
        </r>
      </text>
    </comment>
    <comment ref="DL158" authorId="0" shapeId="0" xr:uid="{00000000-0006-0000-0000-000084090000}">
      <text>
        <r>
          <rPr>
            <b/>
            <sz val="9"/>
            <color indexed="81"/>
            <rFont val="Tahoma"/>
            <family val="2"/>
          </rPr>
          <t>Polanco Rodrigo:</t>
        </r>
        <r>
          <rPr>
            <sz val="9"/>
            <color indexed="81"/>
            <rFont val="Tahoma"/>
            <family val="2"/>
          </rPr>
          <t xml:space="preserve">
Art. 15.6</t>
        </r>
      </text>
    </comment>
    <comment ref="DQ158" authorId="4" shapeId="0" xr:uid="{00000000-0006-0000-0000-000085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17.10: Information and Communications Technology Cooperation </t>
        </r>
        <r>
          <rPr>
            <sz val="10"/>
            <color rgb="FF000000"/>
            <rFont val="Calibri"/>
            <family val="2"/>
            <scheme val="minor"/>
          </rPr>
          <t xml:space="preserve">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t>
        </r>
      </text>
    </comment>
    <comment ref="DT158" authorId="0" shapeId="0" xr:uid="{00000000-0006-0000-0000-000086090000}">
      <text>
        <r>
          <rPr>
            <b/>
            <sz val="9"/>
            <color rgb="FF000000"/>
            <rFont val="Tahoma"/>
            <family val="2"/>
          </rPr>
          <t>Polanco Rodrigo:</t>
        </r>
        <r>
          <rPr>
            <sz val="9"/>
            <color rgb="FF000000"/>
            <rFont val="Tahoma"/>
            <family val="2"/>
          </rPr>
          <t xml:space="preserve">
</t>
        </r>
        <r>
          <rPr>
            <sz val="9"/>
            <color rgb="FF000000"/>
            <rFont val="Tahoma"/>
            <family val="2"/>
          </rPr>
          <t xml:space="preserve">Article 3.27: Electronic Origin Data Exchange System
</t>
        </r>
        <r>
          <rPr>
            <sz val="9"/>
            <color rgb="FF000000"/>
            <rFont val="Tahoma"/>
            <family val="2"/>
          </rPr>
          <t xml:space="preserve">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t>
        </r>
        <r>
          <rPr>
            <sz val="9"/>
            <color rgb="FF000000"/>
            <rFont val="Tahoma"/>
            <family val="2"/>
          </rPr>
          <t xml:space="preserve">
</t>
        </r>
        <r>
          <rPr>
            <b/>
            <sz val="9"/>
            <color rgb="FF000000"/>
            <rFont val="Calibri"/>
            <family val="2"/>
            <scheme val="minor"/>
          </rPr>
          <t>Article 4.12: Use of Automated Systems </t>
        </r>
        <r>
          <rPr>
            <sz val="9"/>
            <color rgb="FF000000"/>
            <rFont val="Calibri"/>
            <family val="2"/>
            <scheme val="minor"/>
          </rPr>
          <t xml:space="preserve">
</t>
        </r>
        <r>
          <rPr>
            <sz val="9"/>
            <color rgb="FF000000"/>
            <rFont val="Calibri"/>
            <family val="2"/>
            <scheme val="minor"/>
          </rPr>
          <t xml:space="preserve">The customs authorities shall apply information technology to support customs operations, where it is cost-effective and efficient, particularly in the paperless trading context taking into account developments in this area within the WCO. 
</t>
        </r>
      </text>
    </comment>
    <comment ref="DU158" authorId="4" shapeId="0" xr:uid="{00000000-0006-0000-0000-00008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AC159" authorId="0" shapeId="0" xr:uid="{00000000-0006-0000-0000-000088090000}">
      <text>
        <r>
          <rPr>
            <b/>
            <sz val="9"/>
            <color indexed="81"/>
            <rFont val="Tahoma"/>
            <family val="2"/>
          </rPr>
          <t>Polanco Rodrigo:</t>
        </r>
        <r>
          <rPr>
            <sz val="9"/>
            <color indexed="81"/>
            <rFont val="Tahoma"/>
            <family val="2"/>
          </rPr>
          <t xml:space="preserve">
Art. 12.1.3</t>
        </r>
      </text>
    </comment>
    <comment ref="AF159" authorId="0" shapeId="0" xr:uid="{00000000-0006-0000-0000-000089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G159" authorId="0" shapeId="0" xr:uid="{00000000-0006-0000-0000-00008A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H159" authorId="0" shapeId="0" xr:uid="{00000000-0006-0000-0000-00008B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I159" authorId="0" shapeId="0" xr:uid="{00000000-0006-0000-0000-00008C090000}">
      <text>
        <r>
          <rPr>
            <b/>
            <sz val="9"/>
            <color indexed="81"/>
            <rFont val="Tahoma"/>
            <family val="2"/>
          </rPr>
          <t>Polanco Rodrigo:</t>
        </r>
        <r>
          <rPr>
            <sz val="9"/>
            <color indexed="81"/>
            <rFont val="Tahoma"/>
            <family val="2"/>
          </rPr>
          <t xml:space="preserve">
Art. 12.1.1, 12.5 a (Hard)</t>
        </r>
      </text>
    </comment>
    <comment ref="AJ159" authorId="0" shapeId="0" xr:uid="{00000000-0006-0000-0000-00008D090000}">
      <text>
        <r>
          <rPr>
            <b/>
            <sz val="9"/>
            <color indexed="81"/>
            <rFont val="Tahoma"/>
            <family val="2"/>
          </rPr>
          <t>Polanco Rodrigo:</t>
        </r>
        <r>
          <rPr>
            <sz val="9"/>
            <color indexed="81"/>
            <rFont val="Tahoma"/>
            <family val="2"/>
          </rPr>
          <t xml:space="preserve">
Art. 12.1
Art. 12.3</t>
        </r>
      </text>
    </comment>
    <comment ref="AK159" authorId="0" shapeId="0" xr:uid="{00000000-0006-0000-0000-00008E090000}">
      <text>
        <r>
          <rPr>
            <b/>
            <sz val="9"/>
            <color rgb="FF000000"/>
            <rFont val="Tahoma"/>
            <family val="2"/>
          </rPr>
          <t>Polanco Rodrigo:</t>
        </r>
        <r>
          <rPr>
            <sz val="9"/>
            <color rgb="FF000000"/>
            <rFont val="Tahoma"/>
            <family val="2"/>
          </rPr>
          <t xml:space="preserve">
</t>
        </r>
        <r>
          <rPr>
            <sz val="9"/>
            <color rgb="FF000000"/>
            <rFont val="Tahoma"/>
            <family val="2"/>
          </rPr>
          <t>Art. 12.3</t>
        </r>
      </text>
    </comment>
    <comment ref="AN159" authorId="0" shapeId="0" xr:uid="{00000000-0006-0000-0000-00008F090000}">
      <text>
        <r>
          <rPr>
            <b/>
            <sz val="9"/>
            <color rgb="FF000000"/>
            <rFont val="Tahoma"/>
            <family val="2"/>
          </rPr>
          <t>Polanco Rodrigo:</t>
        </r>
        <r>
          <rPr>
            <sz val="9"/>
            <color rgb="FF000000"/>
            <rFont val="Tahoma"/>
            <family val="2"/>
          </rPr>
          <t xml:space="preserve">
</t>
        </r>
        <r>
          <rPr>
            <sz val="9"/>
            <color rgb="FF000000"/>
            <rFont val="Tahoma"/>
            <family val="2"/>
          </rPr>
          <t>Art. 12.5.1</t>
        </r>
      </text>
    </comment>
    <comment ref="AO159" authorId="0" shapeId="0" xr:uid="{00000000-0006-0000-0000-000090090000}">
      <text>
        <r>
          <rPr>
            <b/>
            <sz val="9"/>
            <color indexed="81"/>
            <rFont val="Tahoma"/>
            <family val="2"/>
          </rPr>
          <t>Polanco Rodrigo:</t>
        </r>
        <r>
          <rPr>
            <sz val="9"/>
            <color indexed="81"/>
            <rFont val="Tahoma"/>
            <family val="2"/>
          </rPr>
          <t xml:space="preserve">
Art. 12.5.1</t>
        </r>
      </text>
    </comment>
    <comment ref="AQ159" authorId="0" shapeId="0" xr:uid="{00000000-0006-0000-0000-000091090000}">
      <text>
        <r>
          <rPr>
            <b/>
            <sz val="9"/>
            <color rgb="FF000000"/>
            <rFont val="Tahoma"/>
            <family val="2"/>
          </rPr>
          <t>Polanco Rodrigo:</t>
        </r>
        <r>
          <rPr>
            <sz val="9"/>
            <color rgb="FF000000"/>
            <rFont val="Tahoma"/>
            <family val="2"/>
          </rPr>
          <t xml:space="preserve">
</t>
        </r>
        <r>
          <rPr>
            <sz val="9"/>
            <color rgb="FF000000"/>
            <rFont val="Tahoma"/>
            <family val="2"/>
          </rPr>
          <t>Art. 12.5.2(b)</t>
        </r>
      </text>
    </comment>
    <comment ref="AS159" authorId="0" shapeId="0" xr:uid="{00000000-0006-0000-0000-000092090000}">
      <text>
        <r>
          <rPr>
            <b/>
            <sz val="9"/>
            <color rgb="FF000000"/>
            <rFont val="Tahoma"/>
            <family val="2"/>
          </rPr>
          <t>Polanco Rodrigo:</t>
        </r>
        <r>
          <rPr>
            <sz val="9"/>
            <color rgb="FF000000"/>
            <rFont val="Tahoma"/>
            <family val="2"/>
          </rPr>
          <t xml:space="preserve">
</t>
        </r>
        <r>
          <rPr>
            <sz val="9"/>
            <color rgb="FF000000"/>
            <rFont val="Tahoma"/>
            <family val="2"/>
          </rPr>
          <t>Art. 12.4</t>
        </r>
      </text>
    </comment>
    <comment ref="AY159" authorId="0" shapeId="0" xr:uid="{00000000-0006-0000-0000-000093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12.9: PAPERLESS TRADING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accept the electronic versions of trade administration
</t>
        </r>
        <r>
          <rPr>
            <sz val="9"/>
            <color rgb="FF000000"/>
            <rFont val="Tahoma"/>
            <family val="2"/>
          </rPr>
          <t xml:space="preserve">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(b) doing so would reduce the effectiveness of the trade administration
</t>
        </r>
        <r>
          <rPr>
            <sz val="9"/>
            <color rgb="FF000000"/>
            <rFont val="Tahoma"/>
            <family val="2"/>
          </rPr>
          <t xml:space="preserve">process.
</t>
        </r>
        <r>
          <rPr>
            <sz val="9"/>
            <color rgb="FF000000"/>
            <rFont val="Tahoma"/>
            <family val="2"/>
          </rPr>
          <t xml:space="preserve">2. The Parties shall cooperate bilaterally and in international forums to enhance
</t>
        </r>
        <r>
          <rPr>
            <sz val="9"/>
            <color rgb="FF000000"/>
            <rFont val="Tahoma"/>
            <family val="2"/>
          </rPr>
          <t xml:space="preserve">acceptance of electronic versions of trade administration documents.
</t>
        </r>
        <r>
          <rPr>
            <sz val="9"/>
            <color rgb="FF000000"/>
            <rFont val="Tahoma"/>
            <family val="2"/>
          </rPr>
          <t xml:space="preserve">
</t>
        </r>
        <r>
          <rPr>
            <sz val="9"/>
            <color rgb="FF000000"/>
            <rFont val="Tahoma"/>
            <family val="2"/>
          </rPr>
          <t xml:space="preserve">SOFT
</t>
        </r>
        <r>
          <rPr>
            <sz val="9"/>
            <color rgb="FF000000"/>
            <rFont val="Tahoma"/>
            <family val="2"/>
          </rPr>
          <t xml:space="preserve">3. In developing initiatives which provide for the use of paperless trading, each
</t>
        </r>
        <r>
          <rPr>
            <sz val="9"/>
            <color rgb="FF000000"/>
            <rFont val="Tahoma"/>
            <family val="2"/>
          </rPr>
          <t xml:space="preserve">Party shall endeavour to take into account the methods agreed by international
</t>
        </r>
        <r>
          <rPr>
            <sz val="9"/>
            <color rgb="FF000000"/>
            <rFont val="Tahoma"/>
            <family val="2"/>
          </rPr>
          <t xml:space="preserve">organisations.
</t>
        </r>
        <r>
          <rPr>
            <sz val="9"/>
            <color rgb="FF000000"/>
            <rFont val="Tahoma"/>
            <family val="2"/>
          </rPr>
          <t xml:space="preserve">4. Each Party shall endeavour to make all trade administration documents available
</t>
        </r>
        <r>
          <rPr>
            <sz val="9"/>
            <color rgb="FF000000"/>
            <rFont val="Tahoma"/>
            <family val="2"/>
          </rPr>
          <t>to the public as electronic versions.</t>
        </r>
      </text>
    </comment>
    <comment ref="AZ159" authorId="0" shapeId="0" xr:uid="{00000000-0006-0000-0000-000094090000}">
      <text>
        <r>
          <rPr>
            <b/>
            <sz val="9"/>
            <color rgb="FF000000"/>
            <rFont val="Tahoma"/>
            <family val="2"/>
          </rPr>
          <t>Polanco Rodrigo:</t>
        </r>
        <r>
          <rPr>
            <sz val="9"/>
            <color rgb="FF000000"/>
            <rFont val="Tahoma"/>
            <family val="2"/>
          </rPr>
          <t xml:space="preserve">
</t>
        </r>
        <r>
          <rPr>
            <sz val="9"/>
            <color rgb="FF000000"/>
            <rFont val="Tahoma"/>
            <family val="2"/>
          </rPr>
          <t xml:space="preserve">ARTICLE 12.6: ELECTRONIC AUTHENTICATION AND DIGITAL CERTIFICATES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maintain laws regulating electronic signatures that permit:
</t>
        </r>
        <r>
          <rPr>
            <sz val="9"/>
            <color rgb="FF000000"/>
            <rFont val="Tahoma"/>
            <family val="2"/>
          </rPr>
          <t xml:space="preserve">(a) parties to electronic transactions to mutually determine the appropriate electronic signature and authentication methods; and
</t>
        </r>
        <r>
          <rPr>
            <sz val="9"/>
            <color rgb="FF000000"/>
            <rFont val="Tahoma"/>
            <family val="2"/>
          </rPr>
          <t xml:space="preserve">(b) electronic authentication service providers, including agencies, to have the opportunity to prove before judicial or administrative authorities that their electronic authentication services comply with the relevant legal requirements.
</t>
        </r>
        <r>
          <rPr>
            <sz val="9"/>
            <color rgb="FF000000"/>
            <rFont val="Tahoma"/>
            <family val="2"/>
          </rPr>
          <t xml:space="preserve">
</t>
        </r>
        <r>
          <rPr>
            <sz val="9"/>
            <color rgb="FF000000"/>
            <rFont val="Tahoma"/>
            <family val="2"/>
          </rPr>
          <t xml:space="preserve">SOFT
</t>
        </r>
        <r>
          <rPr>
            <sz val="9"/>
            <color rgb="FF000000"/>
            <rFont val="Tahoma"/>
            <family val="2"/>
          </rPr>
          <t xml:space="preserve">2. The Parties shall work towards the mutual recognition of digital certificates and electronic signatures.
</t>
        </r>
        <r>
          <rPr>
            <sz val="9"/>
            <color rgb="FF000000"/>
            <rFont val="Tahoma"/>
            <family val="2"/>
          </rPr>
          <t>3. Each Party shall encourage the use of digital certificates in the business sector</t>
        </r>
      </text>
    </comment>
    <comment ref="BA159" authorId="0" shapeId="0" xr:uid="{00000000-0006-0000-0000-000095090000}">
      <text>
        <r>
          <rPr>
            <b/>
            <sz val="9"/>
            <color rgb="FF000000"/>
            <rFont val="Tahoma"/>
            <family val="2"/>
          </rPr>
          <t>Polanco Rodrigo:</t>
        </r>
        <r>
          <rPr>
            <sz val="9"/>
            <color rgb="FF000000"/>
            <rFont val="Tahoma"/>
            <family val="2"/>
          </rPr>
          <t xml:space="preserve">
</t>
        </r>
        <r>
          <rPr>
            <sz val="9"/>
            <color rgb="FF000000"/>
            <rFont val="Tahoma"/>
            <family val="2"/>
          </rPr>
          <t xml:space="preserve">Art. 12.8.2
</t>
        </r>
        <r>
          <rPr>
            <sz val="9"/>
            <color rgb="FF000000"/>
            <rFont val="Tahoma"/>
            <family val="2"/>
          </rPr>
          <t>Only with respect to data protection</t>
        </r>
      </text>
    </comment>
    <comment ref="BC159" authorId="0" shapeId="0" xr:uid="{00000000-0006-0000-0000-000096090000}">
      <text>
        <r>
          <rPr>
            <b/>
            <sz val="9"/>
            <color rgb="FF000000"/>
            <rFont val="Tahoma"/>
            <family val="2"/>
          </rPr>
          <t>Polanco Rodrigo:</t>
        </r>
        <r>
          <rPr>
            <sz val="9"/>
            <color rgb="FF000000"/>
            <rFont val="Tahoma"/>
            <family val="2"/>
          </rPr>
          <t xml:space="preserve">
</t>
        </r>
        <r>
          <rPr>
            <sz val="9"/>
            <color rgb="FF000000"/>
            <rFont val="Tahoma"/>
            <family val="2"/>
          </rPr>
          <t>art. 12.7, Art. 12.10:3(b), cooperation; Art. 15.6, cooperation on consumer protection (chapter competition and consumer protection)</t>
        </r>
      </text>
    </comment>
    <comment ref="BF159" authorId="0" shapeId="0" xr:uid="{00000000-0006-0000-0000-000097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G159" authorId="0" shapeId="0" xr:uid="{00000000-0006-0000-0000-000098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H159" authorId="0" shapeId="0" xr:uid="{00000000-0006-0000-0000-000099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Q159" authorId="0" shapeId="0" xr:uid="{00000000-0006-0000-0000-00009A090000}">
      <text>
        <r>
          <rPr>
            <b/>
            <sz val="9"/>
            <color rgb="FF000000"/>
            <rFont val="Tahoma"/>
            <family val="2"/>
          </rPr>
          <t>Polanco Rodrigo:</t>
        </r>
        <r>
          <rPr>
            <sz val="9"/>
            <color rgb="FF000000"/>
            <rFont val="Tahoma"/>
            <family val="2"/>
          </rPr>
          <t xml:space="preserve">
</t>
        </r>
        <r>
          <rPr>
            <sz val="9"/>
            <color rgb="FF000000"/>
            <rFont val="Tahoma"/>
            <family val="2"/>
          </rPr>
          <t>Art. 12.10:3(b), cooperation</t>
        </r>
      </text>
    </comment>
    <comment ref="BR159" authorId="0" shapeId="0" xr:uid="{00000000-0006-0000-0000-00009B090000}">
      <text>
        <r>
          <rPr>
            <b/>
            <sz val="9"/>
            <color rgb="FF000000"/>
            <rFont val="Segoe UI"/>
            <family val="2"/>
          </rPr>
          <t>Polanco Rodrigo:</t>
        </r>
        <r>
          <rPr>
            <sz val="9"/>
            <color rgb="FF000000"/>
            <rFont val="Segoe UI"/>
            <family val="2"/>
          </rPr>
          <t xml:space="preserve">
</t>
        </r>
        <r>
          <rPr>
            <sz val="9"/>
            <color rgb="FF000000"/>
            <rFont val="Segoe UI"/>
            <family val="2"/>
          </rPr>
          <t>Art. 12.10</t>
        </r>
      </text>
    </comment>
    <comment ref="BW159" authorId="0" shapeId="0" xr:uid="{00000000-0006-0000-0000-00009C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Y159" authorId="0" shapeId="0" xr:uid="{00000000-0006-0000-0000-00009D090000}">
      <text>
        <r>
          <rPr>
            <b/>
            <sz val="9"/>
            <color indexed="81"/>
            <rFont val="Tahoma"/>
            <charset val="1"/>
          </rPr>
          <t>Polanco Rodrigo:</t>
        </r>
        <r>
          <rPr>
            <sz val="9"/>
            <color indexed="81"/>
            <rFont val="Tahoma"/>
            <charset val="1"/>
          </rPr>
          <t xml:space="preserve">
ARTICLE 16.3: SECURITY EXCEPTIONS
Article XXI of GATT 1994 and Article XIV bis of GATS are incorporated into
and made part of this Agreement, mutatis mutandis</t>
        </r>
      </text>
    </comment>
    <comment ref="CL159" authorId="0" shapeId="0" xr:uid="{00000000-0006-0000-0000-00009E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R159" authorId="0" shapeId="0" xr:uid="{00000000-0006-0000-0000-00009F090000}">
      <text>
        <r>
          <rPr>
            <b/>
            <sz val="9"/>
            <color indexed="81"/>
            <rFont val="Tahoma"/>
            <family val="2"/>
          </rPr>
          <t>Polanco Rodrigo:</t>
        </r>
        <r>
          <rPr>
            <sz val="9"/>
            <color indexed="81"/>
            <rFont val="Tahoma"/>
            <family val="2"/>
          </rPr>
          <t xml:space="preserve">
ANNEX III
PART 1: SCHEDULE OF NON-CONFORMING MEASURES
Referred to in Chapter 8 (Trade in Services) and Chapter 9 (Investment)
NCMs on Audiovisuals of both Australia and China</t>
        </r>
      </text>
    </comment>
    <comment ref="CS159" authorId="0" shapeId="0" xr:uid="{00000000-0006-0000-0000-0000A0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V159" authorId="2" shapeId="0" xr:uid="{00000000-0006-0000-0000-0000A1090000}">
      <text>
        <r>
          <rPr>
            <b/>
            <sz val="9"/>
            <color indexed="81"/>
            <rFont val="Segoe UI"/>
            <family val="2"/>
          </rPr>
          <t>Schär Rahel:</t>
        </r>
        <r>
          <rPr>
            <sz val="9"/>
            <color indexed="81"/>
            <rFont val="Segoe UI"/>
            <family val="2"/>
          </rPr>
          <t xml:space="preserve">
Art. 11.4</t>
        </r>
      </text>
    </comment>
    <comment ref="CW159" authorId="2" shapeId="0" xr:uid="{00000000-0006-0000-0000-0000A2090000}">
      <text>
        <r>
          <rPr>
            <b/>
            <sz val="9"/>
            <color indexed="81"/>
            <rFont val="Segoe UI"/>
            <family val="2"/>
          </rPr>
          <t>Schär Rahel:</t>
        </r>
        <r>
          <rPr>
            <sz val="9"/>
            <color indexed="81"/>
            <rFont val="Segoe UI"/>
            <family val="2"/>
          </rPr>
          <t xml:space="preserve">
Art. 11.4</t>
        </r>
      </text>
    </comment>
    <comment ref="CY159" authorId="1" shapeId="0" xr:uid="{00000000-0006-0000-0000-0000A3090000}">
      <text>
        <r>
          <rPr>
            <b/>
            <sz val="9"/>
            <color indexed="81"/>
            <rFont val="Segoe UI"/>
            <family val="2"/>
          </rPr>
          <t>Rahel Schär:</t>
        </r>
        <r>
          <rPr>
            <sz val="9"/>
            <color indexed="81"/>
            <rFont val="Segoe UI"/>
            <family val="2"/>
          </rPr>
          <t xml:space="preserve">
Art. 11.1(d) for IPRs in general</t>
        </r>
      </text>
    </comment>
    <comment ref="CZ159" authorId="1" shapeId="0" xr:uid="{00000000-0006-0000-0000-0000A4090000}">
      <text>
        <r>
          <rPr>
            <b/>
            <sz val="9"/>
            <color rgb="FF000000"/>
            <rFont val="Segoe UI"/>
            <family val="2"/>
          </rPr>
          <t>Rahel Schär:</t>
        </r>
        <r>
          <rPr>
            <sz val="9"/>
            <color rgb="FF000000"/>
            <rFont val="Segoe UI"/>
            <family val="2"/>
          </rPr>
          <t xml:space="preserve">
</t>
        </r>
        <r>
          <rPr>
            <sz val="9"/>
            <color rgb="FF000000"/>
            <rFont val="Segoe UI"/>
            <family val="2"/>
          </rPr>
          <t>Art. 11.1(d) for IPRs in general</t>
        </r>
      </text>
    </comment>
    <comment ref="DC159" authorId="2" shapeId="0" xr:uid="{00000000-0006-0000-0000-0000A5090000}">
      <text>
        <r>
          <rPr>
            <b/>
            <sz val="9"/>
            <color indexed="81"/>
            <rFont val="Segoe UI"/>
            <family val="2"/>
          </rPr>
          <t>Schär Rahel:</t>
        </r>
        <r>
          <rPr>
            <sz val="9"/>
            <color indexed="81"/>
            <rFont val="Segoe UI"/>
            <family val="2"/>
          </rPr>
          <t xml:space="preserve">
Art. 11.18</t>
        </r>
      </text>
    </comment>
    <comment ref="DG159" authorId="2" shapeId="0" xr:uid="{00000000-0006-0000-0000-0000A6090000}">
      <text>
        <r>
          <rPr>
            <b/>
            <sz val="9"/>
            <color indexed="81"/>
            <rFont val="Segoe UI"/>
            <family val="2"/>
          </rPr>
          <t>Schär Rahel:</t>
        </r>
        <r>
          <rPr>
            <sz val="9"/>
            <color indexed="81"/>
            <rFont val="Segoe UI"/>
            <family val="2"/>
          </rPr>
          <t xml:space="preserve">
Art. 11.20, limitations on liability</t>
        </r>
      </text>
    </comment>
    <comment ref="DH159" authorId="2" shapeId="0" xr:uid="{00000000-0006-0000-0000-0000A7090000}">
      <text>
        <r>
          <rPr>
            <b/>
            <sz val="9"/>
            <color indexed="81"/>
            <rFont val="Segoe UI"/>
            <family val="2"/>
          </rPr>
          <t>Schär Rahel:</t>
        </r>
        <r>
          <rPr>
            <sz val="9"/>
            <color indexed="81"/>
            <rFont val="Segoe UI"/>
            <family val="2"/>
          </rPr>
          <t xml:space="preserve">
Art. 11.20, limitations on liability</t>
        </r>
      </text>
    </comment>
    <comment ref="DJ159" authorId="2" shapeId="0" xr:uid="{00000000-0006-0000-0000-0000A8090000}">
      <text>
        <r>
          <rPr>
            <b/>
            <sz val="9"/>
            <color indexed="81"/>
            <rFont val="Segoe UI"/>
            <family val="2"/>
          </rPr>
          <t>Schär Rahel:</t>
        </r>
        <r>
          <rPr>
            <sz val="9"/>
            <color indexed="81"/>
            <rFont val="Segoe UI"/>
            <family val="2"/>
          </rPr>
          <t xml:space="preserve">
Art. 11.6</t>
        </r>
      </text>
    </comment>
    <comment ref="DK159" authorId="2" shapeId="0" xr:uid="{00000000-0006-0000-0000-0000A9090000}">
      <text>
        <r>
          <rPr>
            <b/>
            <sz val="9"/>
            <color indexed="81"/>
            <rFont val="Segoe UI"/>
            <family val="2"/>
          </rPr>
          <t>Schär Rahel:</t>
        </r>
        <r>
          <rPr>
            <sz val="9"/>
            <color indexed="81"/>
            <rFont val="Segoe UI"/>
            <family val="2"/>
          </rPr>
          <t xml:space="preserve">
Art. 11.6</t>
        </r>
      </text>
    </comment>
    <comment ref="DT159" authorId="0" shapeId="0" xr:uid="{00000000-0006-0000-0000-0000AA090000}">
      <text>
        <r>
          <rPr>
            <b/>
            <sz val="9"/>
            <color indexed="81"/>
            <rFont val="Tahoma"/>
            <family val="2"/>
          </rPr>
          <t>Polanco Rodrigo:</t>
        </r>
        <r>
          <rPr>
            <sz val="9"/>
            <color indexed="81"/>
            <rFont val="Tahoma"/>
            <family val="2"/>
          </rPr>
          <t xml:space="preserve">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t>
        </r>
      </text>
    </comment>
    <comment ref="DU159" authorId="0" shapeId="0" xr:uid="{00000000-0006-0000-0000-0000AB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AA160" authorId="0" shapeId="0" xr:uid="{00000000-0006-0000-0000-0000AC090000}">
      <text>
        <r>
          <rPr>
            <b/>
            <sz val="9"/>
            <color indexed="81"/>
            <rFont val="Tahoma"/>
            <family val="2"/>
          </rPr>
          <t>Polanco Rodrigo:</t>
        </r>
        <r>
          <rPr>
            <sz val="9"/>
            <color indexed="81"/>
            <rFont val="Tahoma"/>
            <family val="2"/>
          </rPr>
          <t xml:space="preserve">
Art. 9.4</t>
        </r>
      </text>
    </comment>
    <comment ref="AB160" authorId="0" shapeId="0" xr:uid="{00000000-0006-0000-0000-0000AD090000}">
      <text>
        <r>
          <rPr>
            <b/>
            <sz val="9"/>
            <color indexed="81"/>
            <rFont val="Tahoma"/>
            <family val="2"/>
          </rPr>
          <t>Polanco Rodrigo:</t>
        </r>
        <r>
          <rPr>
            <sz val="9"/>
            <color indexed="81"/>
            <rFont val="Tahoma"/>
            <family val="2"/>
          </rPr>
          <t xml:space="preserve">
Art. 9.4</t>
        </r>
      </text>
    </comment>
    <comment ref="AE160" authorId="0" shapeId="0" xr:uid="{00000000-0006-0000-0000-0000AE090000}">
      <text>
        <r>
          <rPr>
            <b/>
            <sz val="9"/>
            <color indexed="81"/>
            <rFont val="Tahoma"/>
            <family val="2"/>
          </rPr>
          <t>Polanco Rodrigo:</t>
        </r>
        <r>
          <rPr>
            <sz val="9"/>
            <color indexed="81"/>
            <rFont val="Tahoma"/>
            <family val="2"/>
          </rPr>
          <t xml:space="preserve">
Art. 9.2:3</t>
        </r>
      </text>
    </comment>
    <comment ref="AF160" authorId="0" shapeId="0" xr:uid="{00000000-0006-0000-0000-0000AF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G160" authorId="0" shapeId="0" xr:uid="{00000000-0006-0000-0000-0000B0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H160" authorId="0" shapeId="0" xr:uid="{00000000-0006-0000-0000-0000B1090000}">
      <text>
        <r>
          <rPr>
            <b/>
            <sz val="9"/>
            <color indexed="81"/>
            <rFont val="Tahoma"/>
            <family val="2"/>
          </rPr>
          <t>Polanco Rodrigo:</t>
        </r>
        <r>
          <rPr>
            <sz val="9"/>
            <color indexed="81"/>
            <rFont val="Tahoma"/>
            <family val="2"/>
          </rPr>
          <t xml:space="preserve">
Article 10.3 (National Treatment), Article 10.4 (Market
Access for Financial Services) and Article 10.5 (Cross-Border Trade in Financial
Services) of Chapter 10 (Financial Services)</t>
        </r>
      </text>
    </comment>
    <comment ref="AI160" authorId="0" shapeId="0" xr:uid="{00000000-0006-0000-0000-0000B2090000}">
      <text>
        <r>
          <rPr>
            <b/>
            <sz val="9"/>
            <color indexed="81"/>
            <rFont val="Tahoma"/>
            <family val="2"/>
          </rPr>
          <t>Polanco Rodrigo:</t>
        </r>
        <r>
          <rPr>
            <sz val="9"/>
            <color indexed="81"/>
            <rFont val="Tahoma"/>
            <family val="2"/>
          </rPr>
          <t xml:space="preserve">
Art. 9.2.2
Art. 9.5.2
</t>
        </r>
      </text>
    </comment>
    <comment ref="AK160" authorId="0" shapeId="0" xr:uid="{00000000-0006-0000-0000-0000B3090000}">
      <text>
        <r>
          <rPr>
            <b/>
            <sz val="9"/>
            <color indexed="81"/>
            <rFont val="Tahoma"/>
            <family val="2"/>
          </rPr>
          <t>Polanco Rodrigo:</t>
        </r>
        <r>
          <rPr>
            <sz val="9"/>
            <color indexed="81"/>
            <rFont val="Tahoma"/>
            <family val="2"/>
          </rPr>
          <t xml:space="preserve">
Art. 9.3:1</t>
        </r>
      </text>
    </comment>
    <comment ref="AM160" authorId="0" shapeId="0" xr:uid="{00000000-0006-0000-0000-0000B4090000}">
      <text>
        <r>
          <rPr>
            <b/>
            <sz val="9"/>
            <color indexed="81"/>
            <rFont val="Tahoma"/>
            <family val="2"/>
          </rPr>
          <t>Polanco Rodrigo:</t>
        </r>
        <r>
          <rPr>
            <sz val="9"/>
            <color indexed="81"/>
            <rFont val="Tahoma"/>
            <family val="2"/>
          </rPr>
          <t xml:space="preserve">
Chapt. 17</t>
        </r>
      </text>
    </comment>
    <comment ref="AO160" authorId="0" shapeId="0" xr:uid="{00000000-0006-0000-0000-0000B5090000}">
      <text>
        <r>
          <rPr>
            <b/>
            <sz val="9"/>
            <color indexed="81"/>
            <rFont val="Tahoma"/>
            <family val="2"/>
          </rPr>
          <t>Polanco Rodrigo:</t>
        </r>
        <r>
          <rPr>
            <sz val="9"/>
            <color indexed="81"/>
            <rFont val="Tahoma"/>
            <family val="2"/>
          </rPr>
          <t xml:space="preserve">
Art. 9.5:1</t>
        </r>
      </text>
    </comment>
    <comment ref="AP160" authorId="0" shapeId="0" xr:uid="{00000000-0006-0000-0000-0000B6090000}">
      <text>
        <r>
          <rPr>
            <b/>
            <sz val="9"/>
            <color indexed="81"/>
            <rFont val="Tahoma"/>
            <family val="2"/>
          </rPr>
          <t>Polanco Rodrigo:</t>
        </r>
        <r>
          <rPr>
            <sz val="9"/>
            <color indexed="81"/>
            <rFont val="Tahoma"/>
            <family val="2"/>
          </rPr>
          <t xml:space="preserve">
Art. 9.5:1</t>
        </r>
      </text>
    </comment>
    <comment ref="AS160" authorId="0" shapeId="0" xr:uid="{00000000-0006-0000-0000-0000B7090000}">
      <text>
        <r>
          <rPr>
            <b/>
            <sz val="9"/>
            <color rgb="FF000000"/>
            <rFont val="Tahoma"/>
            <family val="2"/>
          </rPr>
          <t>Polanco Rodrigo:</t>
        </r>
        <r>
          <rPr>
            <sz val="9"/>
            <color rgb="FF000000"/>
            <rFont val="Tahoma"/>
            <family val="2"/>
          </rPr>
          <t xml:space="preserve">
</t>
        </r>
        <r>
          <rPr>
            <sz val="9"/>
            <color rgb="FF000000"/>
            <rFont val="Tahoma"/>
            <family val="2"/>
          </rPr>
          <t>Art. 9.9.c</t>
        </r>
      </text>
    </comment>
    <comment ref="AV160" authorId="0" shapeId="0" xr:uid="{00000000-0006-0000-0000-0000B8090000}">
      <text>
        <r>
          <rPr>
            <b/>
            <sz val="9"/>
            <color rgb="FF000000"/>
            <rFont val="Tahoma"/>
            <family val="2"/>
          </rPr>
          <t>Polanco Rodrigo:</t>
        </r>
        <r>
          <rPr>
            <sz val="9"/>
            <color rgb="FF000000"/>
            <rFont val="Tahoma"/>
            <family val="2"/>
          </rPr>
          <t xml:space="preserve">
</t>
        </r>
        <r>
          <rPr>
            <sz val="9"/>
            <color rgb="FF000000"/>
            <rFont val="Tahoma"/>
            <family val="2"/>
          </rPr>
          <t>Art. 9.9(a), cooperation</t>
        </r>
      </text>
    </comment>
    <comment ref="AW160" authorId="0" shapeId="0" xr:uid="{00000000-0006-0000-0000-0000B9090000}">
      <text>
        <r>
          <rPr>
            <b/>
            <sz val="9"/>
            <color rgb="FF000000"/>
            <rFont val="Tahoma"/>
            <family val="2"/>
          </rPr>
          <t>Polanco Rodrigo:</t>
        </r>
        <r>
          <rPr>
            <sz val="9"/>
            <color rgb="FF000000"/>
            <rFont val="Tahoma"/>
            <family val="2"/>
          </rPr>
          <t xml:space="preserve">
</t>
        </r>
        <r>
          <rPr>
            <sz val="9"/>
            <color rgb="FF000000"/>
            <rFont val="Tahoma"/>
            <family val="2"/>
          </rPr>
          <t>Art. 9.9(c)(iv), cooperation, exchange of information</t>
        </r>
      </text>
    </comment>
    <comment ref="AY160" authorId="0" shapeId="0" xr:uid="{00000000-0006-0000-0000-0000BA090000}">
      <text>
        <r>
          <rPr>
            <b/>
            <sz val="9"/>
            <color indexed="81"/>
            <rFont val="Tahoma"/>
            <family val="2"/>
          </rPr>
          <t>Polanco Rodrigo:</t>
        </r>
        <r>
          <rPr>
            <sz val="9"/>
            <color indexed="81"/>
            <rFont val="Tahoma"/>
            <family val="2"/>
          </rPr>
          <t xml:space="preserve">
Art. 9.8</t>
        </r>
      </text>
    </comment>
    <comment ref="AZ160" authorId="0" shapeId="0" xr:uid="{00000000-0006-0000-0000-0000BB090000}">
      <text>
        <r>
          <rPr>
            <b/>
            <sz val="9"/>
            <color indexed="81"/>
            <rFont val="Tahoma"/>
            <family val="2"/>
          </rPr>
          <t>Polanco Rodrigo:</t>
        </r>
        <r>
          <rPr>
            <sz val="9"/>
            <color indexed="81"/>
            <rFont val="Tahoma"/>
            <family val="2"/>
          </rPr>
          <t xml:space="preserve">
Art. 9.6, 
Hard, except
4. The Parties shall encourage the use of interoperable electronic authentication
Art. 9.9(c)(iii), cooperation</t>
        </r>
      </text>
    </comment>
    <comment ref="BC160" authorId="0" shapeId="0" xr:uid="{00000000-0006-0000-0000-0000BC090000}">
      <text>
        <r>
          <rPr>
            <b/>
            <sz val="9"/>
            <color rgb="FF000000"/>
            <rFont val="Tahoma"/>
            <family val="2"/>
          </rPr>
          <t>Polanco Rodrigo:</t>
        </r>
        <r>
          <rPr>
            <sz val="9"/>
            <color rgb="FF000000"/>
            <rFont val="Tahoma"/>
            <family val="2"/>
          </rPr>
          <t xml:space="preserve">
</t>
        </r>
        <r>
          <rPr>
            <sz val="9"/>
            <color rgb="FF000000"/>
            <rFont val="Tahoma"/>
            <family val="2"/>
          </rPr>
          <t>9.2.2 Improving consumer confidence</t>
        </r>
      </text>
    </comment>
    <comment ref="BD160" authorId="0" shapeId="0" xr:uid="{00000000-0006-0000-0000-0000BD090000}">
      <text>
        <r>
          <rPr>
            <b/>
            <sz val="9"/>
            <color indexed="81"/>
            <rFont val="Tahoma"/>
            <family val="2"/>
          </rPr>
          <t>Polanco Rodrigo:</t>
        </r>
        <r>
          <rPr>
            <sz val="9"/>
            <color indexed="81"/>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9.9(c)(i), cooperation
</t>
        </r>
      </text>
    </comment>
    <comment ref="BE160" authorId="0" shapeId="0" xr:uid="{00000000-0006-0000-0000-0000BE090000}">
      <text>
        <r>
          <rPr>
            <b/>
            <sz val="9"/>
            <color indexed="81"/>
            <rFont val="Tahoma"/>
            <charset val="1"/>
          </rPr>
          <t>Polanco Rodrigo:</t>
        </r>
        <r>
          <rPr>
            <sz val="9"/>
            <color indexed="81"/>
            <rFont val="Tahoma"/>
            <charset val="1"/>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t>
        </r>
      </text>
    </comment>
    <comment ref="BF160" authorId="0" shapeId="0" xr:uid="{00000000-0006-0000-0000-0000BF090000}">
      <text>
        <r>
          <rPr>
            <b/>
            <sz val="9"/>
            <color indexed="81"/>
            <rFont val="Tahoma"/>
            <charset val="1"/>
          </rPr>
          <t>Polanco Rodrigo:</t>
        </r>
        <r>
          <rPr>
            <sz val="9"/>
            <color indexed="81"/>
            <rFont val="Tahoma"/>
            <charset val="1"/>
          </rPr>
          <t xml:space="preserve">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t>
        </r>
      </text>
    </comment>
    <comment ref="BH160" authorId="0" shapeId="0" xr:uid="{00000000-0006-0000-0000-0000C0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BR160" authorId="0" shapeId="0" xr:uid="{00000000-0006-0000-0000-0000C1090000}">
      <text>
        <r>
          <rPr>
            <b/>
            <sz val="9"/>
            <color indexed="81"/>
            <rFont val="Tahoma"/>
            <family val="2"/>
          </rPr>
          <t>Polanco Rodrigo:</t>
        </r>
        <r>
          <rPr>
            <sz val="9"/>
            <color indexed="81"/>
            <rFont val="Tahoma"/>
            <family val="2"/>
          </rPr>
          <t xml:space="preserve">
Art. 9.9), 1.18 (Art. 9.9(c)(ii), cooperation in security in electronic communications</t>
        </r>
      </text>
    </comment>
    <comment ref="BS160" authorId="0" shapeId="0" xr:uid="{00000000-0006-0000-0000-0000C2090000}">
      <text>
        <r>
          <rPr>
            <b/>
            <sz val="9"/>
            <color indexed="81"/>
            <rFont val="Tahoma"/>
            <family val="2"/>
          </rPr>
          <t>Polanco Rodrigo:</t>
        </r>
        <r>
          <rPr>
            <sz val="9"/>
            <color indexed="81"/>
            <rFont val="Tahoma"/>
            <family val="2"/>
          </rPr>
          <t xml:space="preserve">
Art. 9.9.c(ii)</t>
        </r>
      </text>
    </comment>
    <comment ref="BW160" authorId="0" shapeId="0" xr:uid="{00000000-0006-0000-0000-0000C3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BX160" authorId="0" shapeId="0" xr:uid="{00000000-0006-0000-0000-0000C4090000}">
      <text>
        <r>
          <rPr>
            <b/>
            <sz val="9"/>
            <color indexed="81"/>
            <rFont val="Tahoma"/>
            <family val="2"/>
          </rPr>
          <t>Polanco Rodrigo:</t>
        </r>
        <r>
          <rPr>
            <sz val="9"/>
            <color indexed="81"/>
            <rFont val="Tahoma"/>
            <family val="2"/>
          </rPr>
          <t xml:space="preserve">
Art. 9.2:4, no application to government procurement,
Art. 9.6:3, regarding electronic authentication</t>
        </r>
      </text>
    </comment>
    <comment ref="BY160" authorId="0" shapeId="0" xr:uid="{00000000-0006-0000-0000-0000C5090000}">
      <text>
        <r>
          <rPr>
            <b/>
            <sz val="9"/>
            <color indexed="81"/>
            <rFont val="Tahoma"/>
            <charset val="1"/>
          </rPr>
          <t>Polanco Rodrigo:</t>
        </r>
        <r>
          <rPr>
            <sz val="9"/>
            <color indexed="81"/>
            <rFont val="Tahoma"/>
            <charset val="1"/>
          </rPr>
          <t xml:space="preserve">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BZ160" authorId="0" shapeId="0" xr:uid="{00000000-0006-0000-0000-0000C6090000}">
      <text>
        <r>
          <rPr>
            <b/>
            <sz val="9"/>
            <color indexed="81"/>
            <rFont val="Tahoma"/>
            <family val="2"/>
          </rPr>
          <t>Polanco Rodrigo:</t>
        </r>
        <r>
          <rPr>
            <sz val="9"/>
            <color indexed="81"/>
            <rFont val="Tahoma"/>
            <family val="2"/>
          </rPr>
          <t xml:space="preserve">
Art. 9.3.2</t>
        </r>
      </text>
    </comment>
    <comment ref="CA160" authorId="0" shapeId="0" xr:uid="{00000000-0006-0000-0000-0000C7090000}">
      <text>
        <r>
          <rPr>
            <b/>
            <sz val="9"/>
            <color indexed="81"/>
            <rFont val="Tahoma"/>
            <family val="2"/>
          </rPr>
          <t>Polanco Rodrigo:</t>
        </r>
        <r>
          <rPr>
            <sz val="9"/>
            <color indexed="81"/>
            <rFont val="Tahoma"/>
            <family val="2"/>
          </rPr>
          <t xml:space="preserve">
Art. 9.1</t>
        </r>
      </text>
    </comment>
    <comment ref="CB160" authorId="0" shapeId="0" xr:uid="{00000000-0006-0000-0000-0000C8090000}">
      <text>
        <r>
          <rPr>
            <b/>
            <sz val="9"/>
            <color indexed="81"/>
            <rFont val="Tahoma"/>
            <family val="2"/>
          </rPr>
          <t>Polanco Rodrigo:</t>
        </r>
        <r>
          <rPr>
            <sz val="9"/>
            <color indexed="81"/>
            <rFont val="Tahoma"/>
            <family val="2"/>
          </rPr>
          <t xml:space="preserve">
Art. 9.2:3, referring to other chapters, Art. 9.4:2, regarding non-discriminatory treatment of digital products Art. 9.4:3, regarding non-discriminatory treatment of digital products: no applicaiton to measures affecting broadcasting</t>
        </r>
      </text>
    </comment>
    <comment ref="CL160" authorId="0" shapeId="0" xr:uid="{00000000-0006-0000-0000-0000C9090000}">
      <text>
        <r>
          <rPr>
            <b/>
            <sz val="9"/>
            <color indexed="81"/>
            <rFont val="Tahoma"/>
            <family val="2"/>
          </rPr>
          <t xml:space="preserve">Polanco Rodrigo: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CP160" authorId="0" shapeId="0" xr:uid="{00000000-0006-0000-0000-0000CA090000}">
      <text>
        <r>
          <rPr>
            <b/>
            <sz val="9"/>
            <color indexed="81"/>
            <rFont val="Segoe UI"/>
            <family val="2"/>
          </rPr>
          <t>Polanco Rodrigo:</t>
        </r>
        <r>
          <rPr>
            <sz val="9"/>
            <color indexed="81"/>
            <rFont val="Segoe UI"/>
            <family val="2"/>
          </rPr>
          <t xml:space="preserve">
Art. 8.1 - definition.
Singapore-Turkey FTA, Art. 8.3.4; </t>
        </r>
      </text>
    </comment>
    <comment ref="CR160" authorId="0" shapeId="0" xr:uid="{00000000-0006-0000-0000-0000CB090000}">
      <text>
        <r>
          <rPr>
            <b/>
            <sz val="9"/>
            <color indexed="81"/>
            <rFont val="Tahoma"/>
            <family val="2"/>
          </rPr>
          <t>Polanco Rodrigo:</t>
        </r>
        <r>
          <rPr>
            <sz val="9"/>
            <color indexed="81"/>
            <rFont val="Tahoma"/>
            <family val="2"/>
          </rPr>
          <t xml:space="preserve">
Annex 7-A Non-Conforming Measures (Schedule of Turkey) 15
Annex 7-B Non-Conforming Measures (Schedule of Singapore) 9
Annex 7-B Non-Conforming Measures (Schedule of Turkey) 24 and 35</t>
        </r>
      </text>
    </comment>
    <comment ref="CS160" authorId="0" shapeId="0" xr:uid="{00000000-0006-0000-0000-0000CC090000}">
      <text>
        <r>
          <rPr>
            <b/>
            <sz val="9"/>
            <color indexed="81"/>
            <rFont val="Tahoma"/>
            <family val="2"/>
          </rPr>
          <t>Polanco Rodrigo:</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t>
        </r>
      </text>
    </comment>
    <comment ref="CV160" authorId="1" shapeId="0" xr:uid="{00000000-0006-0000-0000-0000CD090000}">
      <text>
        <r>
          <rPr>
            <b/>
            <sz val="9"/>
            <color indexed="81"/>
            <rFont val="Segoe UI"/>
            <family val="2"/>
          </rPr>
          <t>Rahel Schär:</t>
        </r>
        <r>
          <rPr>
            <sz val="9"/>
            <color indexed="81"/>
            <rFont val="Segoe UI"/>
            <family val="2"/>
          </rPr>
          <t xml:space="preserve">
Art. 15.3 for copyright</t>
        </r>
      </text>
    </comment>
    <comment ref="CW160" authorId="1" shapeId="0" xr:uid="{00000000-0006-0000-0000-0000CE090000}">
      <text>
        <r>
          <rPr>
            <b/>
            <sz val="9"/>
            <color indexed="81"/>
            <rFont val="Segoe UI"/>
            <family val="2"/>
          </rPr>
          <t>Rahel Schär:</t>
        </r>
        <r>
          <rPr>
            <sz val="9"/>
            <color indexed="81"/>
            <rFont val="Segoe UI"/>
            <family val="2"/>
          </rPr>
          <t xml:space="preserve">
Art. 15.1:1</t>
        </r>
      </text>
    </comment>
    <comment ref="CX160" authorId="1" shapeId="0" xr:uid="{00000000-0006-0000-0000-0000CF090000}">
      <text>
        <r>
          <rPr>
            <b/>
            <sz val="9"/>
            <color indexed="81"/>
            <rFont val="Segoe UI"/>
            <family val="2"/>
          </rPr>
          <t>Rahel Schär:</t>
        </r>
        <r>
          <rPr>
            <sz val="9"/>
            <color indexed="81"/>
            <rFont val="Segoe UI"/>
            <family val="2"/>
          </rPr>
          <t xml:space="preserve">
Art. 15.4</t>
        </r>
      </text>
    </comment>
    <comment ref="CY160" authorId="1" shapeId="0" xr:uid="{00000000-0006-0000-0000-0000D0090000}">
      <text>
        <r>
          <rPr>
            <b/>
            <sz val="9"/>
            <color indexed="81"/>
            <rFont val="Segoe UI"/>
            <family val="2"/>
          </rPr>
          <t>Rahel Schär:</t>
        </r>
        <r>
          <rPr>
            <sz val="9"/>
            <color indexed="81"/>
            <rFont val="Segoe UI"/>
            <family val="2"/>
          </rPr>
          <t xml:space="preserve">
Art. 15.7:2 for technological protection measures; Art. 15.8:2 for rights management information</t>
        </r>
      </text>
    </comment>
    <comment ref="DA160" authorId="1" shapeId="0" xr:uid="{00000000-0006-0000-0000-0000D1090000}">
      <text>
        <r>
          <rPr>
            <b/>
            <sz val="9"/>
            <color indexed="81"/>
            <rFont val="Segoe UI"/>
            <family val="2"/>
          </rPr>
          <t>Rahel Schär:</t>
        </r>
        <r>
          <rPr>
            <sz val="9"/>
            <color indexed="81"/>
            <rFont val="Segoe UI"/>
            <family val="2"/>
          </rPr>
          <t xml:space="preserve">
Art. 15.7</t>
        </r>
      </text>
    </comment>
    <comment ref="DB160" authorId="1" shapeId="0" xr:uid="{00000000-0006-0000-0000-0000D2090000}">
      <text>
        <r>
          <rPr>
            <b/>
            <sz val="9"/>
            <color indexed="81"/>
            <rFont val="Segoe UI"/>
            <family val="2"/>
          </rPr>
          <t>Rahel Schär:</t>
        </r>
        <r>
          <rPr>
            <sz val="9"/>
            <color indexed="81"/>
            <rFont val="Segoe UI"/>
            <family val="2"/>
          </rPr>
          <t xml:space="preserve">
Art. 15.8</t>
        </r>
      </text>
    </comment>
    <comment ref="DQ160" authorId="0" shapeId="0" xr:uid="{00000000-0006-0000-0000-0000D3090000}">
      <text>
        <r>
          <rPr>
            <b/>
            <sz val="9"/>
            <color indexed="81"/>
            <rFont val="Segoe UI"/>
            <family val="2"/>
          </rPr>
          <t>Polanco Rodrigo:</t>
        </r>
        <r>
          <rPr>
            <sz val="9"/>
            <color indexed="81"/>
            <rFont val="Segoe UI"/>
            <family val="2"/>
          </rPr>
          <t xml:space="preserve">
Art. 9.9(b) cooperation in (b)
recognising the professional certifications of each other’s ICT professional bodies and explore other collaborative efforts in this area.</t>
        </r>
      </text>
    </comment>
    <comment ref="DR160" authorId="0" shapeId="0" xr:uid="{00000000-0006-0000-0000-0000D4090000}">
      <text>
        <r>
          <rPr>
            <b/>
            <sz val="9"/>
            <color indexed="81"/>
            <rFont val="Tahoma"/>
            <family val="2"/>
          </rPr>
          <t>Polanco Rodrigo:</t>
        </r>
        <r>
          <rPr>
            <sz val="9"/>
            <color indexed="81"/>
            <rFont val="Tahoma"/>
            <family val="2"/>
          </rPr>
          <t xml:space="preserve">
Art. 13.4 Use of Electronic Means
Article 13.14
Electronic Auctions</t>
        </r>
      </text>
    </comment>
    <comment ref="DT160" authorId="0" shapeId="0" xr:uid="{00000000-0006-0000-0000-0000D5090000}">
      <text>
        <r>
          <rPr>
            <b/>
            <sz val="9"/>
            <color indexed="81"/>
            <rFont val="Tahoma"/>
            <family val="2"/>
          </rPr>
          <t>Polanco Rodrigo:</t>
        </r>
        <r>
          <rPr>
            <sz val="9"/>
            <color indexed="81"/>
            <rFont val="Tahoma"/>
            <family val="2"/>
          </rPr>
          <t xml:space="preserve">
Chapter 6
Art. 11
9. Members shall allow and provide for advance filing and processing of transit
documentation and data prior to the arrival of goods</t>
        </r>
      </text>
    </comment>
    <comment ref="DU160" authorId="0" shapeId="0" xr:uid="{00000000-0006-0000-0000-0000D6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AA161" authorId="0" shapeId="0" xr:uid="{00000000-0006-0000-0000-0000D709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B161" authorId="0" shapeId="0" xr:uid="{00000000-0006-0000-0000-0000D8090000}">
      <text>
        <r>
          <rPr>
            <b/>
            <sz val="9"/>
            <color indexed="81"/>
            <rFont val="Tahoma"/>
            <family val="2"/>
          </rPr>
          <t>Polanco Rodrigo:</t>
        </r>
        <r>
          <rPr>
            <sz val="9"/>
            <color indexed="81"/>
            <rFont val="Tahoma"/>
            <family val="2"/>
          </rPr>
          <t xml:space="preserve">
Art. 14.4</t>
        </r>
      </text>
    </comment>
    <comment ref="AE161" authorId="0" shapeId="0" xr:uid="{00000000-0006-0000-0000-0000D909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G161" authorId="0" shapeId="0" xr:uid="{00000000-0006-0000-0000-0000DA090000}">
      <text>
        <r>
          <rPr>
            <b/>
            <sz val="9"/>
            <color indexed="81"/>
            <rFont val="Tahoma"/>
            <family val="2"/>
          </rPr>
          <t>Polanco Rodrigo:</t>
        </r>
        <r>
          <rPr>
            <sz val="9"/>
            <color indexed="81"/>
            <rFont val="Tahoma"/>
            <family val="2"/>
          </rPr>
          <t xml:space="preserve">
Article 10.3: National Treatment
Article 10.5: Market Access</t>
        </r>
      </text>
    </comment>
    <comment ref="AH161" authorId="0" shapeId="0" xr:uid="{00000000-0006-0000-0000-0000DB09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I161" authorId="0" shapeId="0" xr:uid="{00000000-0006-0000-0000-0000DC090000}">
      <text>
        <r>
          <rPr>
            <b/>
            <sz val="9"/>
            <color indexed="81"/>
            <rFont val="Tahoma"/>
            <family val="2"/>
          </rPr>
          <t>Polanco Rodrigo:</t>
        </r>
        <r>
          <rPr>
            <sz val="9"/>
            <color indexed="81"/>
            <rFont val="Tahoma"/>
            <family val="2"/>
          </rPr>
          <t xml:space="preserve">
Art. 14.2.1;  14.5:2(a)</t>
        </r>
      </text>
    </comment>
    <comment ref="AK161" authorId="0" shapeId="0" xr:uid="{00000000-0006-0000-0000-0000DD09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M161" authorId="0" shapeId="0" xr:uid="{00000000-0006-0000-0000-0000DE09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N161" authorId="0" shapeId="0" xr:uid="{00000000-0006-0000-0000-0000DF09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O161" authorId="0" shapeId="0" xr:uid="{00000000-0006-0000-0000-0000E0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P161" authorId="0" shapeId="0" xr:uid="{00000000-0006-0000-0000-0000E1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R161" authorId="0" shapeId="0" xr:uid="{00000000-0006-0000-0000-0000E209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Y161" authorId="0" shapeId="0" xr:uid="{00000000-0006-0000-0000-0000E309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Z161" authorId="0" shapeId="0" xr:uid="{00000000-0006-0000-0000-0000E409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C161" authorId="0" shapeId="0" xr:uid="{00000000-0006-0000-0000-0000E509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D161" authorId="0" shapeId="0" xr:uid="{00000000-0006-0000-0000-0000E609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E161" authorId="0" shapeId="0" xr:uid="{00000000-0006-0000-0000-0000E7090000}">
      <text>
        <r>
          <rPr>
            <b/>
            <sz val="9"/>
            <color indexed="81"/>
            <rFont val="Tahoma"/>
            <charset val="1"/>
          </rPr>
          <t>Polanco Rodrigo:</t>
        </r>
        <r>
          <rPr>
            <sz val="9"/>
            <color indexed="81"/>
            <rFont val="Tahoma"/>
            <charset val="1"/>
          </rPr>
          <t xml:space="preserve">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61" authorId="0" shapeId="0" xr:uid="{00000000-0006-0000-0000-0000E8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61" authorId="0" shapeId="0" xr:uid="{00000000-0006-0000-0000-0000E9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61" authorId="0" shapeId="0" xr:uid="{00000000-0006-0000-0000-0000EA09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I161" authorId="3" shapeId="0" xr:uid="{00000000-0006-0000-0000-0000EB090000}">
      <text>
        <r>
          <rPr>
            <b/>
            <sz val="9"/>
            <color indexed="81"/>
            <rFont val="Tahoma"/>
            <family val="2"/>
          </rPr>
          <t>Rodrigo Polanco:</t>
        </r>
        <r>
          <rPr>
            <sz val="9"/>
            <color indexed="81"/>
            <rFont val="Tahoma"/>
            <family val="2"/>
          </rPr>
          <t xml:space="preserve">
Art. 14.2.3(b)</t>
        </r>
      </text>
    </comment>
    <comment ref="BJ161" authorId="0" shapeId="0" xr:uid="{00000000-0006-0000-0000-0000EC09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L161" authorId="0" shapeId="0" xr:uid="{00000000-0006-0000-0000-0000ED09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O161" authorId="0" shapeId="0" xr:uid="{00000000-0006-0000-0000-0000EE090000}">
      <text>
        <r>
          <rPr>
            <b/>
            <sz val="9"/>
            <color indexed="81"/>
            <rFont val="Tahoma"/>
            <charset val="1"/>
          </rPr>
          <t>Polanco Rodrigo:</t>
        </r>
        <r>
          <rPr>
            <sz val="9"/>
            <color indexed="81"/>
            <rFont val="Tahoma"/>
            <charset val="1"/>
          </rPr>
          <t xml:space="preserve">
Art. 14.13</t>
        </r>
      </text>
    </comment>
    <comment ref="BP161" authorId="0" shapeId="0" xr:uid="{00000000-0006-0000-0000-0000EF09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Q161" authorId="0" shapeId="0" xr:uid="{00000000-0006-0000-0000-0000F009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R161" authorId="0" shapeId="0" xr:uid="{00000000-0006-0000-0000-0000F1090000}">
      <text>
        <r>
          <rPr>
            <b/>
            <sz val="9"/>
            <color indexed="81"/>
            <rFont val="Tahoma"/>
            <family val="2"/>
          </rPr>
          <t>Polanco Rodrigo:</t>
        </r>
        <r>
          <rPr>
            <sz val="9"/>
            <color indexed="81"/>
            <rFont val="Tahoma"/>
            <family val="2"/>
          </rPr>
          <t xml:space="preserve">
Art. 14.15</t>
        </r>
      </text>
    </comment>
    <comment ref="BS161" authorId="0" shapeId="0" xr:uid="{00000000-0006-0000-0000-0000F2090000}">
      <text>
        <r>
          <rPr>
            <b/>
            <sz val="9"/>
            <color indexed="81"/>
            <rFont val="Tahoma"/>
            <family val="2"/>
          </rPr>
          <t>Polanco Rodrigo:</t>
        </r>
        <r>
          <rPr>
            <sz val="9"/>
            <color indexed="81"/>
            <rFont val="Tahoma"/>
            <family val="2"/>
          </rPr>
          <t xml:space="preserve">
Art. 14.15(b)(iv), Art. 14.16, cooperation</t>
        </r>
      </text>
    </comment>
    <comment ref="BT161" authorId="0" shapeId="0" xr:uid="{00000000-0006-0000-0000-0000F3090000}">
      <text>
        <r>
          <rPr>
            <b/>
            <sz val="9"/>
            <color indexed="81"/>
            <rFont val="Tahoma"/>
            <family val="2"/>
          </rPr>
          <t>Polanco Rodrigo:</t>
        </r>
        <r>
          <rPr>
            <sz val="9"/>
            <color indexed="81"/>
            <rFont val="Tahoma"/>
            <family val="2"/>
          </rPr>
          <t xml:space="preserve">
Article 14.17: Source Code</t>
        </r>
      </text>
    </comment>
    <comment ref="BW161" authorId="0" shapeId="0" xr:uid="{00000000-0006-0000-0000-0000F409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t>
        </r>
      </text>
    </comment>
    <comment ref="BX161" authorId="0" shapeId="0" xr:uid="{00000000-0006-0000-0000-0000F509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Y161" authorId="0" shapeId="0" xr:uid="{00000000-0006-0000-0000-0000F609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61" authorId="0" shapeId="0" xr:uid="{00000000-0006-0000-0000-0000F709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B161" authorId="0" shapeId="0" xr:uid="{00000000-0006-0000-0000-0000F809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L161" authorId="0" shapeId="0" xr:uid="{00000000-0006-0000-0000-0000F9090000}">
      <text>
        <r>
          <rPr>
            <b/>
            <sz val="9"/>
            <color indexed="81"/>
            <rFont val="Tahoma"/>
            <family val="2"/>
          </rPr>
          <t>Polanco Rodrigo:</t>
        </r>
        <r>
          <rPr>
            <sz val="9"/>
            <color indexed="81"/>
            <rFont val="Tahoma"/>
            <family val="2"/>
          </rPr>
          <t xml:space="preserve">
Art. 14.11</t>
        </r>
      </text>
    </comment>
    <comment ref="CN161" authorId="0" shapeId="0" xr:uid="{00000000-0006-0000-0000-0000FA090000}">
      <text>
        <r>
          <rPr>
            <b/>
            <sz val="9"/>
            <color rgb="FF000000"/>
            <rFont val="Tahoma"/>
            <family val="2"/>
          </rPr>
          <t>Polanco Rodrigo:</t>
        </r>
        <r>
          <rPr>
            <sz val="9"/>
            <color rgb="FF000000"/>
            <rFont val="Tahoma"/>
            <family val="2"/>
          </rPr>
          <t xml:space="preserve">
</t>
        </r>
        <r>
          <rPr>
            <sz val="9"/>
            <color rgb="FF000000"/>
            <rFont val="Tahoma"/>
            <family val="2"/>
          </rPr>
          <t>Art. 14.13.2</t>
        </r>
      </text>
    </comment>
    <comment ref="CO161" authorId="0" shapeId="0" xr:uid="{00000000-0006-0000-0000-0000FB090000}">
      <text>
        <r>
          <rPr>
            <b/>
            <sz val="9"/>
            <color rgb="FF000000"/>
            <rFont val="Tahoma"/>
            <family val="2"/>
          </rPr>
          <t>Polanco Rodrigo:</t>
        </r>
        <r>
          <rPr>
            <sz val="9"/>
            <color rgb="FF000000"/>
            <rFont val="Tahoma"/>
            <family val="2"/>
          </rPr>
          <t xml:space="preserve">
</t>
        </r>
        <r>
          <rPr>
            <sz val="9"/>
            <color rgb="FF000000"/>
            <rFont val="Tahoma"/>
            <family val="2"/>
          </rPr>
          <t>Art. 14.13</t>
        </r>
      </text>
    </comment>
    <comment ref="CP161" authorId="3" shapeId="0" xr:uid="{00000000-0006-0000-0000-0000FC090000}">
      <text>
        <r>
          <rPr>
            <b/>
            <sz val="9"/>
            <color indexed="81"/>
            <rFont val="Tahoma"/>
            <family val="2"/>
          </rPr>
          <t>Rodrigo Polanco:</t>
        </r>
        <r>
          <rPr>
            <sz val="9"/>
            <color indexed="81"/>
            <rFont val="Tahoma"/>
            <family val="2"/>
          </rPr>
          <t xml:space="preserve">
TPP/CPTPP, Art. 13.1, 13.4.3-4</t>
        </r>
      </text>
    </comment>
    <comment ref="CS161" authorId="0" shapeId="0" xr:uid="{00000000-0006-0000-0000-0000FD09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U161" authorId="1" shapeId="0" xr:uid="{00000000-0006-0000-0000-0000FE090000}">
      <text>
        <r>
          <rPr>
            <b/>
            <sz val="9"/>
            <color indexed="81"/>
            <rFont val="Segoe UI"/>
            <family val="2"/>
          </rPr>
          <t>Rahel Schär:</t>
        </r>
        <r>
          <rPr>
            <sz val="9"/>
            <color indexed="81"/>
            <rFont val="Segoe UI"/>
            <family val="2"/>
          </rPr>
          <t xml:space="preserve">
Art. 18.7:2(e) and (f)</t>
        </r>
      </text>
    </comment>
    <comment ref="CV161" authorId="1" shapeId="0" xr:uid="{00000000-0006-0000-0000-0000FF090000}">
      <text>
        <r>
          <rPr>
            <b/>
            <sz val="9"/>
            <color indexed="81"/>
            <rFont val="Segoe UI"/>
            <family val="2"/>
          </rPr>
          <t>Rahel Schär:</t>
        </r>
        <r>
          <rPr>
            <sz val="9"/>
            <color indexed="81"/>
            <rFont val="Segoe UI"/>
            <family val="2"/>
          </rPr>
          <t xml:space="preserve">
Art. 18.7</t>
        </r>
      </text>
    </comment>
    <comment ref="CW161" authorId="0" shapeId="0" xr:uid="{00000000-0006-0000-0000-0000000A0000}">
      <text>
        <r>
          <rPr>
            <b/>
            <sz val="9"/>
            <color indexed="81"/>
            <rFont val="Tahoma"/>
            <family val="2"/>
          </rPr>
          <t>Polanco Rodrigo:</t>
        </r>
        <r>
          <rPr>
            <sz val="9"/>
            <color indexed="81"/>
            <rFont val="Tahoma"/>
            <family val="2"/>
          </rPr>
          <t xml:space="preserve">
Art. 18.1, 18.6, 18.10 and several others partially applying TRIPS</t>
        </r>
      </text>
    </comment>
    <comment ref="CX161" authorId="1" shapeId="0" xr:uid="{00000000-0006-0000-0000-0000010A0000}">
      <text>
        <r>
          <rPr>
            <b/>
            <sz val="9"/>
            <color indexed="81"/>
            <rFont val="Segoe UI"/>
            <family val="2"/>
          </rPr>
          <t>Rahel Schär:</t>
        </r>
        <r>
          <rPr>
            <sz val="9"/>
            <color indexed="81"/>
            <rFont val="Segoe UI"/>
            <family val="2"/>
          </rPr>
          <t xml:space="preserve">
Art. 18.63</t>
        </r>
      </text>
    </comment>
    <comment ref="CY161" authorId="1" shapeId="0" xr:uid="{00000000-0006-0000-0000-0000020A0000}">
      <text>
        <r>
          <rPr>
            <b/>
            <sz val="9"/>
            <color indexed="81"/>
            <rFont val="Segoe UI"/>
            <family val="2"/>
          </rPr>
          <t>Rahel Schär:</t>
        </r>
        <r>
          <rPr>
            <sz val="9"/>
            <color indexed="81"/>
            <rFont val="Segoe UI"/>
            <family val="2"/>
          </rPr>
          <t xml:space="preserve">
Art. 18.65 on coyrights</t>
        </r>
      </text>
    </comment>
    <comment ref="CZ161" authorId="1" shapeId="0" xr:uid="{00000000-0006-0000-0000-0000030A0000}">
      <text>
        <r>
          <rPr>
            <b/>
            <sz val="9"/>
            <color indexed="81"/>
            <rFont val="Segoe UI"/>
            <family val="2"/>
          </rPr>
          <t>Rahel Schär:</t>
        </r>
        <r>
          <rPr>
            <sz val="9"/>
            <color indexed="81"/>
            <rFont val="Segoe UI"/>
            <family val="2"/>
          </rPr>
          <t xml:space="preserve">
For IPRs in general: Art. 18.2, Art. 18.66</t>
        </r>
      </text>
    </comment>
    <comment ref="DA161" authorId="1" shapeId="0" xr:uid="{00000000-0006-0000-0000-0000040A0000}">
      <text>
        <r>
          <rPr>
            <b/>
            <sz val="9"/>
            <color indexed="81"/>
            <rFont val="Segoe UI"/>
            <family val="2"/>
          </rPr>
          <t>Rahel Schär:</t>
        </r>
        <r>
          <rPr>
            <sz val="9"/>
            <color indexed="81"/>
            <rFont val="Segoe UI"/>
            <family val="2"/>
          </rPr>
          <t xml:space="preserve">
Art. 18.68</t>
        </r>
      </text>
    </comment>
    <comment ref="DB161" authorId="1" shapeId="0" xr:uid="{00000000-0006-0000-0000-0000050A0000}">
      <text>
        <r>
          <rPr>
            <b/>
            <sz val="9"/>
            <color indexed="81"/>
            <rFont val="Segoe UI"/>
            <family val="2"/>
          </rPr>
          <t>Rahel Schär:</t>
        </r>
        <r>
          <rPr>
            <sz val="9"/>
            <color indexed="81"/>
            <rFont val="Segoe UI"/>
            <family val="2"/>
          </rPr>
          <t xml:space="preserve">
Art. 18.69</t>
        </r>
      </text>
    </comment>
    <comment ref="DC161" authorId="1" shapeId="0" xr:uid="{00000000-0006-0000-0000-0000060A0000}">
      <text>
        <r>
          <rPr>
            <b/>
            <sz val="9"/>
            <color indexed="81"/>
            <rFont val="Segoe UI"/>
            <family val="2"/>
          </rPr>
          <t>Rahel Schär:</t>
        </r>
        <r>
          <rPr>
            <sz val="9"/>
            <color indexed="81"/>
            <rFont val="Segoe UI"/>
            <family val="2"/>
          </rPr>
          <t xml:space="preserve">
Art. 18.78</t>
        </r>
      </text>
    </comment>
    <comment ref="DD161" authorId="1" shapeId="0" xr:uid="{00000000-0006-0000-0000-0000070A0000}">
      <text>
        <r>
          <rPr>
            <b/>
            <sz val="9"/>
            <color indexed="81"/>
            <rFont val="Segoe UI"/>
            <family val="2"/>
          </rPr>
          <t>Rahel Schär:</t>
        </r>
        <r>
          <rPr>
            <sz val="9"/>
            <color indexed="81"/>
            <rFont val="Segoe UI"/>
            <family val="2"/>
          </rPr>
          <t xml:space="preserve">
Art. 18.79</t>
        </r>
      </text>
    </comment>
    <comment ref="DE161" authorId="1" shapeId="0" xr:uid="{00000000-0006-0000-0000-0000080A0000}">
      <text>
        <r>
          <rPr>
            <b/>
            <sz val="9"/>
            <color indexed="81"/>
            <rFont val="Segoe UI"/>
            <family val="2"/>
          </rPr>
          <t>Rahel Schär:</t>
        </r>
        <r>
          <rPr>
            <sz val="9"/>
            <color indexed="81"/>
            <rFont val="Segoe UI"/>
            <family val="2"/>
          </rPr>
          <t xml:space="preserve">
Art. 18.80</t>
        </r>
      </text>
    </comment>
    <comment ref="DF161" authorId="1" shapeId="0" xr:uid="{00000000-0006-0000-0000-0000090A0000}">
      <text>
        <r>
          <rPr>
            <b/>
            <sz val="9"/>
            <color indexed="81"/>
            <rFont val="Segoe UI"/>
            <family val="2"/>
          </rPr>
          <t>Rahel Schär:</t>
        </r>
        <r>
          <rPr>
            <sz val="9"/>
            <color indexed="81"/>
            <rFont val="Segoe UI"/>
            <family val="2"/>
          </rPr>
          <t xml:space="preserve">
Art. 18.28</t>
        </r>
      </text>
    </comment>
    <comment ref="DG161" authorId="1" shapeId="0" xr:uid="{00000000-0006-0000-0000-00000A0A0000}">
      <text>
        <r>
          <rPr>
            <b/>
            <sz val="9"/>
            <color indexed="81"/>
            <rFont val="Segoe UI"/>
            <family val="2"/>
          </rPr>
          <t>Rahel Schär:</t>
        </r>
        <r>
          <rPr>
            <sz val="9"/>
            <color indexed="81"/>
            <rFont val="Segoe UI"/>
            <family val="2"/>
          </rPr>
          <t xml:space="preserve">
Art. 18.82</t>
        </r>
      </text>
    </comment>
    <comment ref="DH161" authorId="1" shapeId="0" xr:uid="{00000000-0006-0000-0000-00000B0A0000}">
      <text>
        <r>
          <rPr>
            <b/>
            <sz val="9"/>
            <color indexed="81"/>
            <rFont val="Segoe UI"/>
            <family val="2"/>
          </rPr>
          <t>Rahel Schär:</t>
        </r>
        <r>
          <rPr>
            <sz val="9"/>
            <color indexed="81"/>
            <rFont val="Segoe UI"/>
            <family val="2"/>
          </rPr>
          <t xml:space="preserve">
Art. 18.82</t>
        </r>
      </text>
    </comment>
    <comment ref="DJ161" authorId="1" shapeId="0" xr:uid="{00000000-0006-0000-0000-00000C0A0000}">
      <text>
        <r>
          <rPr>
            <b/>
            <sz val="9"/>
            <color indexed="81"/>
            <rFont val="Segoe UI"/>
            <family val="2"/>
          </rPr>
          <t>Rahel Schär:</t>
        </r>
        <r>
          <rPr>
            <sz val="9"/>
            <color indexed="81"/>
            <rFont val="Segoe UI"/>
            <family val="2"/>
          </rPr>
          <t xml:space="preserve">
Art. 18.15, regarding public domain</t>
        </r>
      </text>
    </comment>
    <comment ref="DK161" authorId="1" shapeId="0" xr:uid="{00000000-0006-0000-0000-00000D0A0000}">
      <text>
        <r>
          <rPr>
            <b/>
            <sz val="9"/>
            <color indexed="81"/>
            <rFont val="Segoe UI"/>
            <family val="2"/>
          </rPr>
          <t>Rahel Schär:</t>
        </r>
        <r>
          <rPr>
            <sz val="9"/>
            <color indexed="81"/>
            <rFont val="Segoe UI"/>
            <family val="2"/>
          </rPr>
          <t xml:space="preserve">
Art. 18.9</t>
        </r>
      </text>
    </comment>
    <comment ref="DL161" authorId="1" shapeId="0" xr:uid="{00000000-0006-0000-0000-00000E0A0000}">
      <text>
        <r>
          <rPr>
            <b/>
            <sz val="9"/>
            <color indexed="81"/>
            <rFont val="Segoe UI"/>
            <family val="2"/>
          </rPr>
          <t>Rahel Schär:</t>
        </r>
        <r>
          <rPr>
            <sz val="9"/>
            <color indexed="81"/>
            <rFont val="Segoe UI"/>
            <family val="2"/>
          </rPr>
          <t xml:space="preserve">
Art. 18.58</t>
        </r>
      </text>
    </comment>
    <comment ref="DM161" authorId="1" shapeId="0" xr:uid="{00000000-0006-0000-0000-00000F0A0000}">
      <text>
        <r>
          <rPr>
            <b/>
            <sz val="9"/>
            <color indexed="81"/>
            <rFont val="Segoe UI"/>
            <family val="2"/>
          </rPr>
          <t>Rahel Schär:</t>
        </r>
        <r>
          <rPr>
            <sz val="9"/>
            <color indexed="81"/>
            <rFont val="Segoe UI"/>
            <family val="2"/>
          </rPr>
          <t xml:space="preserve">
Art. 18.59 for copyright and Art. 18.62:3(a)</t>
        </r>
      </text>
    </comment>
    <comment ref="DN161" authorId="0" shapeId="0" xr:uid="{00000000-0006-0000-0000-0000100A0000}">
      <text>
        <r>
          <rPr>
            <b/>
            <sz val="9"/>
            <color indexed="81"/>
            <rFont val="Tahoma"/>
            <family val="2"/>
          </rPr>
          <t>Polanco Rodrigo:</t>
        </r>
        <r>
          <rPr>
            <sz val="9"/>
            <color indexed="81"/>
            <rFont val="Tahoma"/>
            <family val="2"/>
          </rPr>
          <t xml:space="preserve">
Art. 18.62(b)</t>
        </r>
      </text>
    </comment>
    <comment ref="DQ161" authorId="0" shapeId="0" xr:uid="{00000000-0006-0000-0000-0000110A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R161" authorId="0" shapeId="0" xr:uid="{00000000-0006-0000-0000-0000120A0000}">
      <text>
        <r>
          <rPr>
            <b/>
            <sz val="9"/>
            <color indexed="81"/>
            <rFont val="Tahoma"/>
            <family val="2"/>
          </rPr>
          <t>Polanco Rodrigo:</t>
        </r>
        <r>
          <rPr>
            <sz val="9"/>
            <color indexed="81"/>
            <rFont val="Tahoma"/>
            <family val="2"/>
          </rPr>
          <t xml:space="preserve">
Art. 15.4.8-9: Use of electronic means
Article 15.22: Cooperation
2. The Parties shall endeavour to cooperate in matters such as:
(c) developing and expanding the use of electronic means in
government procurement systems;</t>
        </r>
      </text>
    </comment>
    <comment ref="DT161" authorId="0" shapeId="0" xr:uid="{00000000-0006-0000-0000-0000130A0000}">
      <text>
        <r>
          <rPr>
            <b/>
            <sz val="9"/>
            <color indexed="81"/>
            <rFont val="Tahoma"/>
            <family val="2"/>
          </rPr>
          <t>Polanco Rodrigo:</t>
        </r>
        <r>
          <rPr>
            <sz val="9"/>
            <color indexed="81"/>
            <rFont val="Tahoma"/>
            <family val="2"/>
          </rPr>
          <t xml:space="preserve">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t>
        </r>
      </text>
    </comment>
    <comment ref="DU161" authorId="0" shapeId="0" xr:uid="{00000000-0006-0000-0000-0000140A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CS162" authorId="3" shapeId="0" xr:uid="{00000000-0006-0000-0000-0000150A0000}">
      <text>
        <r>
          <rPr>
            <b/>
            <sz val="9"/>
            <color indexed="81"/>
            <rFont val="Tahoma"/>
            <family val="2"/>
          </rPr>
          <t>Rodrigo Polanco:</t>
        </r>
        <r>
          <rPr>
            <sz val="9"/>
            <color indexed="81"/>
            <rFont val="Tahoma"/>
            <family val="2"/>
          </rPr>
          <t xml:space="preserve">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r>
      </text>
    </comment>
    <comment ref="CU162" authorId="2" shapeId="0" xr:uid="{00000000-0006-0000-0000-0000160A0000}">
      <text>
        <r>
          <rPr>
            <b/>
            <sz val="9"/>
            <color indexed="81"/>
            <rFont val="Segoe UI"/>
            <family val="2"/>
          </rPr>
          <t>Schär Rahel:</t>
        </r>
        <r>
          <rPr>
            <sz val="9"/>
            <color indexed="81"/>
            <rFont val="Segoe UI"/>
            <family val="2"/>
          </rPr>
          <t xml:space="preserve">
Art. 8 and Annex XVIII Art. 2:2(a) and (b)</t>
        </r>
      </text>
    </comment>
    <comment ref="CV162" authorId="2" shapeId="0" xr:uid="{00000000-0006-0000-0000-0000170A0000}">
      <text>
        <r>
          <rPr>
            <b/>
            <sz val="9"/>
            <color indexed="81"/>
            <rFont val="Segoe UI"/>
            <family val="2"/>
          </rPr>
          <t>Schär Rahel:</t>
        </r>
        <r>
          <rPr>
            <sz val="9"/>
            <color indexed="81"/>
            <rFont val="Segoe UI"/>
            <family val="2"/>
          </rPr>
          <t xml:space="preserve">
Art. 8 and Annex XVIII Art. 2</t>
        </r>
      </text>
    </comment>
    <comment ref="CW162" authorId="2" shapeId="0" xr:uid="{00000000-0006-0000-0000-0000180A0000}">
      <text>
        <r>
          <rPr>
            <b/>
            <sz val="9"/>
            <color indexed="81"/>
            <rFont val="Segoe UI"/>
            <family val="2"/>
          </rPr>
          <t>Schär Rahel:</t>
        </r>
        <r>
          <rPr>
            <sz val="9"/>
            <color indexed="81"/>
            <rFont val="Segoe UI"/>
            <family val="2"/>
          </rPr>
          <t xml:space="preserve">
Art. 8 and Annex XVIII Art. 2:1(a)</t>
        </r>
      </text>
    </comment>
    <comment ref="CY162" authorId="0" shapeId="0" xr:uid="{00000000-0006-0000-0000-0000190A0000}">
      <text>
        <r>
          <rPr>
            <b/>
            <sz val="9"/>
            <color indexed="81"/>
            <rFont val="Tahoma"/>
            <family val="2"/>
          </rPr>
          <t>Polanco Rodrigo:</t>
        </r>
        <r>
          <rPr>
            <sz val="9"/>
            <color indexed="81"/>
            <rFont val="Tahoma"/>
            <family val="2"/>
          </rPr>
          <t xml:space="preserve">
Art 8.2 and 8.3, regarding NT and MFN</t>
        </r>
      </text>
    </comment>
    <comment ref="DC162" authorId="2" shapeId="0" xr:uid="{00000000-0006-0000-0000-00001A0A0000}">
      <text>
        <r>
          <rPr>
            <b/>
            <sz val="9"/>
            <color indexed="81"/>
            <rFont val="Segoe UI"/>
            <family val="2"/>
          </rPr>
          <t>Schär Rahel:</t>
        </r>
        <r>
          <rPr>
            <sz val="9"/>
            <color indexed="81"/>
            <rFont val="Segoe UI"/>
            <family val="2"/>
          </rPr>
          <t xml:space="preserve">
Art. 8 and Annex XVIII Art. 1(b); Art. 8 and Annex XVIII Art. 1(b)</t>
        </r>
      </text>
    </comment>
    <comment ref="CX163" authorId="3" shapeId="0" xr:uid="{00000000-0006-0000-0000-00001B0A0000}">
      <text>
        <r>
          <rPr>
            <b/>
            <sz val="9"/>
            <color indexed="81"/>
            <rFont val="Tahoma"/>
            <family val="2"/>
          </rPr>
          <t>Rodrigo Polanco:</t>
        </r>
        <r>
          <rPr>
            <sz val="9"/>
            <color indexed="81"/>
            <rFont val="Tahoma"/>
            <family val="2"/>
          </rPr>
          <t xml:space="preserve">
Art. 16 parties reaffirm TRIPS commitments
</t>
        </r>
      </text>
    </comment>
    <comment ref="DU163" authorId="3" shapeId="0" xr:uid="{00000000-0006-0000-0000-00001C0A0000}">
      <text>
        <r>
          <rPr>
            <b/>
            <sz val="9"/>
            <color indexed="81"/>
            <rFont val="Tahoma"/>
            <family val="2"/>
          </rPr>
          <t>Rodrigo Polanco:</t>
        </r>
        <r>
          <rPr>
            <sz val="9"/>
            <color indexed="81"/>
            <rFont val="Tahoma"/>
            <family val="2"/>
          </rPr>
          <t xml:space="preserve">
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t>
        </r>
      </text>
    </comment>
    <comment ref="CQ164" authorId="3" shapeId="0" xr:uid="{00000000-0006-0000-0000-00001D0A0000}">
      <text>
        <r>
          <rPr>
            <b/>
            <sz val="9"/>
            <color indexed="81"/>
            <rFont val="Tahoma"/>
            <family val="2"/>
          </rPr>
          <t>Rodrigo Polanco:</t>
        </r>
        <r>
          <rPr>
            <sz val="9"/>
            <color indexed="81"/>
            <rFont val="Tahoma"/>
            <family val="2"/>
          </rPr>
          <t xml:space="preserve">
Annex VIII, Appendix 1 (Georgia) and 2 (EC) include online data interchange and data processing</t>
        </r>
      </text>
    </comment>
    <comment ref="CR164" authorId="3" shapeId="0" xr:uid="{00000000-0006-0000-0000-00001E0A0000}">
      <text>
        <r>
          <rPr>
            <b/>
            <sz val="9"/>
            <color indexed="81"/>
            <rFont val="Tahoma"/>
            <family val="2"/>
          </rPr>
          <t>Rodrigo Polanco:</t>
        </r>
        <r>
          <rPr>
            <sz val="9"/>
            <color indexed="81"/>
            <rFont val="Tahoma"/>
            <family val="2"/>
          </rPr>
          <t xml:space="preserve">
ATTACHMENT I
UNDERSTANDING ON THE SCOPE OF COVERAGE OF CPC 84 - COMPUTER AND RELATED
SERVICES
CRS Includes: data processing, data storage, data hosting or database services</t>
        </r>
      </text>
    </comment>
    <comment ref="CT164" authorId="3" shapeId="0" xr:uid="{00000000-0006-0000-0000-00001F0A0000}">
      <text>
        <r>
          <rPr>
            <b/>
            <sz val="9"/>
            <color indexed="81"/>
            <rFont val="Tahoma"/>
            <family val="2"/>
          </rPr>
          <t>Rodrigo Polanco:</t>
        </r>
        <r>
          <rPr>
            <sz val="9"/>
            <color indexed="81"/>
            <rFont val="Tahoma"/>
            <family val="2"/>
          </rPr>
          <t xml:space="preserve">
Annex X
Art. 1.2
Financial services include
 (xv) provision and transfer of financial information, and financial data processing and related software by suppliers of other financial services
Article 7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5 of the Agreement.</t>
        </r>
      </text>
    </comment>
    <comment ref="CV164" authorId="3" shapeId="0" xr:uid="{00000000-0006-0000-0000-0000200A0000}">
      <text>
        <r>
          <rPr>
            <b/>
            <sz val="9"/>
            <color indexed="81"/>
            <rFont val="Tahoma"/>
            <family val="2"/>
          </rPr>
          <t>Rodrigo Polanco:</t>
        </r>
        <r>
          <rPr>
            <sz val="9"/>
            <color indexed="81"/>
            <rFont val="Tahoma"/>
            <family val="2"/>
          </rPr>
          <t xml:space="preserve">
Annex XV, Art. 2.2</t>
        </r>
      </text>
    </comment>
    <comment ref="CW164" authorId="3" shapeId="0" xr:uid="{00000000-0006-0000-0000-0000210A0000}">
      <text>
        <r>
          <rPr>
            <b/>
            <sz val="9"/>
            <color indexed="81"/>
            <rFont val="Tahoma"/>
            <family val="2"/>
          </rPr>
          <t>Rodrigo Polanco:</t>
        </r>
        <r>
          <rPr>
            <sz val="9"/>
            <color indexed="81"/>
            <rFont val="Tahoma"/>
            <family val="2"/>
          </rPr>
          <t xml:space="preserve">
Annex XV, Art. 2.1 and 2.2</t>
        </r>
      </text>
    </comment>
    <comment ref="CX164" authorId="3" shapeId="0" xr:uid="{00000000-0006-0000-0000-0000220A0000}">
      <text>
        <r>
          <rPr>
            <b/>
            <sz val="9"/>
            <color indexed="81"/>
            <rFont val="Tahoma"/>
            <family val="2"/>
          </rPr>
          <t>Rodrigo Polanco:</t>
        </r>
        <r>
          <rPr>
            <sz val="9"/>
            <color indexed="81"/>
            <rFont val="Tahoma"/>
            <family val="2"/>
          </rPr>
          <t xml:space="preserve">
Art. 7, and Annex XV, Art. 2</t>
        </r>
      </text>
    </comment>
    <comment ref="CY164" authorId="3" shapeId="0" xr:uid="{00000000-0006-0000-0000-0000230A0000}">
      <text>
        <r>
          <rPr>
            <b/>
            <sz val="9"/>
            <color indexed="81"/>
            <rFont val="Tahoma"/>
            <family val="2"/>
          </rPr>
          <t xml:space="preserve">Rodrigo Polanco
</t>
        </r>
        <r>
          <rPr>
            <sz val="9"/>
            <color indexed="81"/>
            <rFont val="Tahoma"/>
            <family val="2"/>
          </rPr>
          <t>Annex XV, Art. 3</t>
        </r>
      </text>
    </comment>
    <comment ref="DD164" authorId="3" shapeId="0" xr:uid="{00000000-0006-0000-0000-0000240A0000}">
      <text>
        <r>
          <rPr>
            <b/>
            <sz val="9"/>
            <color indexed="81"/>
            <rFont val="Tahoma"/>
            <family val="2"/>
          </rPr>
          <t>Rodrigo Polanco:</t>
        </r>
        <r>
          <rPr>
            <sz val="9"/>
            <color indexed="81"/>
            <rFont val="Tahoma"/>
            <family val="2"/>
          </rPr>
          <t xml:space="preserve">
Annex XV, Art. 1 and Art. 6</t>
        </r>
      </text>
    </comment>
    <comment ref="DS164" authorId="3" shapeId="0" xr:uid="{00000000-0006-0000-0000-0000250A0000}">
      <text>
        <r>
          <rPr>
            <b/>
            <sz val="9"/>
            <color indexed="81"/>
            <rFont val="Tahoma"/>
            <family val="2"/>
          </rPr>
          <t>Rodrigo Polanco:</t>
        </r>
        <r>
          <rPr>
            <sz val="9"/>
            <color indexed="81"/>
            <rFont val="Tahoma"/>
            <family val="2"/>
          </rPr>
          <t xml:space="preserve">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t>
        </r>
      </text>
    </comment>
    <comment ref="DU164" authorId="3" shapeId="0" xr:uid="{00000000-0006-0000-0000-0000260A0000}">
      <text>
        <r>
          <rPr>
            <b/>
            <sz val="9"/>
            <color indexed="81"/>
            <rFont val="Tahoma"/>
            <family val="2"/>
          </rPr>
          <t>Rodrigo Polanco:</t>
        </r>
        <r>
          <rPr>
            <sz val="9"/>
            <color indexed="81"/>
            <rFont val="Tahoma"/>
            <family val="2"/>
          </rPr>
          <t xml:space="preserve">
ATTACHMENT II
NOTES TO MARITIME TRANSPORT
Maritime transport services include: (d) the provision of business information by any means, including
computerized information systems and electronic data interchange (subject to the provisions of Annex XI);</t>
        </r>
      </text>
    </comment>
    <comment ref="AD165" authorId="0" shapeId="0" xr:uid="{00000000-0006-0000-0000-0000270A0000}">
      <text>
        <r>
          <rPr>
            <b/>
            <sz val="9"/>
            <color indexed="81"/>
            <rFont val="Tahoma"/>
            <family val="2"/>
          </rPr>
          <t>Polanco Rodrigo:</t>
        </r>
        <r>
          <rPr>
            <sz val="9"/>
            <color indexed="81"/>
            <rFont val="Tahoma"/>
            <family val="2"/>
          </rPr>
          <t xml:space="preserve">
Art. 8.3</t>
        </r>
      </text>
    </comment>
    <comment ref="AK165" authorId="0" shapeId="0" xr:uid="{00000000-0006-0000-0000-0000280A0000}">
      <text>
        <r>
          <rPr>
            <b/>
            <sz val="9"/>
            <color indexed="81"/>
            <rFont val="Tahoma"/>
            <family val="2"/>
          </rPr>
          <t>Polanco Rodrigo:</t>
        </r>
        <r>
          <rPr>
            <sz val="9"/>
            <color indexed="81"/>
            <rFont val="Tahoma"/>
            <family val="2"/>
          </rPr>
          <t xml:space="preserve">
Art. 8.2:1</t>
        </r>
      </text>
    </comment>
    <comment ref="AM165" authorId="0" shapeId="0" xr:uid="{00000000-0006-0000-0000-0000290A0000}">
      <text>
        <r>
          <rPr>
            <b/>
            <sz val="9"/>
            <color indexed="81"/>
            <rFont val="Tahoma"/>
            <family val="2"/>
          </rPr>
          <t>Polanco Rodrigo:</t>
        </r>
        <r>
          <rPr>
            <sz val="9"/>
            <color indexed="81"/>
            <rFont val="Tahoma"/>
            <family val="2"/>
          </rPr>
          <t xml:space="preserve">
Chapt. 17 and Annex 17-A</t>
        </r>
      </text>
    </comment>
    <comment ref="BJ165" authorId="0" shapeId="0" xr:uid="{00000000-0006-0000-0000-00002A0A0000}">
      <text>
        <r>
          <rPr>
            <b/>
            <sz val="9"/>
            <color indexed="81"/>
            <rFont val="Segoe UI"/>
            <family val="2"/>
          </rPr>
          <t>Polanco Rodrigo:</t>
        </r>
        <r>
          <rPr>
            <sz val="9"/>
            <color indexed="81"/>
            <rFont val="Segoe UI"/>
            <family val="2"/>
          </rPr>
          <t xml:space="preserve">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t>
        </r>
      </text>
    </comment>
    <comment ref="BW165" authorId="0" shapeId="0" xr:uid="{00000000-0006-0000-0000-00002B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Z165" authorId="0" shapeId="0" xr:uid="{00000000-0006-0000-0000-00002C0A0000}">
      <text>
        <r>
          <rPr>
            <b/>
            <sz val="9"/>
            <color indexed="81"/>
            <rFont val="Tahoma"/>
            <family val="2"/>
          </rPr>
          <t>Polanco Rodrigo:</t>
        </r>
        <r>
          <rPr>
            <sz val="9"/>
            <color indexed="81"/>
            <rFont val="Tahoma"/>
            <family val="2"/>
          </rPr>
          <t xml:space="preserve">
Art. 8.2.2</t>
        </r>
      </text>
    </comment>
    <comment ref="CW165" authorId="1" shapeId="0" xr:uid="{00000000-0006-0000-0000-00002D0A0000}">
      <text>
        <r>
          <rPr>
            <b/>
            <sz val="9"/>
            <color indexed="81"/>
            <rFont val="Segoe UI"/>
            <family val="2"/>
          </rPr>
          <t>Rahel Schär:</t>
        </r>
        <r>
          <rPr>
            <sz val="9"/>
            <color indexed="81"/>
            <rFont val="Segoe UI"/>
            <family val="2"/>
          </rPr>
          <t xml:space="preserve">
Art. 11.2:1</t>
        </r>
      </text>
    </comment>
    <comment ref="CY165" authorId="1" shapeId="0" xr:uid="{00000000-0006-0000-0000-00002E0A0000}">
      <text>
        <r>
          <rPr>
            <b/>
            <sz val="9"/>
            <color indexed="81"/>
            <rFont val="Segoe UI"/>
            <family val="2"/>
          </rPr>
          <t>Rahel Schär:</t>
        </r>
        <r>
          <rPr>
            <sz val="9"/>
            <color indexed="81"/>
            <rFont val="Segoe UI"/>
            <family val="2"/>
          </rPr>
          <t xml:space="preserve">
Art. 11.1(a) with regard to IPRs in general</t>
        </r>
      </text>
    </comment>
    <comment ref="DR165" authorId="0" shapeId="0" xr:uid="{00000000-0006-0000-0000-00002F0A0000}">
      <text>
        <r>
          <rPr>
            <b/>
            <sz val="9"/>
            <color indexed="81"/>
            <rFont val="Tahoma"/>
            <family val="2"/>
          </rPr>
          <t>Polanco Rodrigo:</t>
        </r>
        <r>
          <rPr>
            <sz val="9"/>
            <color indexed="81"/>
            <rFont val="Tahoma"/>
            <family val="2"/>
          </rPr>
          <t xml:space="preserve">
Arts 10.2 and. 10.5.3 Use of electronic means
Art. 10.14 Eelectronic Auctions</t>
        </r>
      </text>
    </comment>
    <comment ref="DT165" authorId="0" shapeId="0" xr:uid="{00000000-0006-0000-0000-0000300A0000}">
      <text>
        <r>
          <rPr>
            <b/>
            <sz val="9"/>
            <color indexed="81"/>
            <rFont val="Tahoma"/>
            <family val="2"/>
          </rPr>
          <t>Polanco Rodrigo:</t>
        </r>
        <r>
          <rPr>
            <sz val="9"/>
            <color indexed="81"/>
            <rFont val="Tahoma"/>
            <family val="2"/>
          </rPr>
          <t xml:space="preserve">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r>
      </text>
    </comment>
    <comment ref="DU165" authorId="0" shapeId="0" xr:uid="{00000000-0006-0000-0000-000031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F166" authorId="0" shapeId="0" xr:uid="{00000000-0006-0000-0000-0000320A0000}">
      <text>
        <r>
          <rPr>
            <b/>
            <sz val="9"/>
            <color rgb="FF000000"/>
            <rFont val="Tahoma"/>
            <family val="2"/>
          </rPr>
          <t>Polanco Rodrigo:</t>
        </r>
        <r>
          <rPr>
            <sz val="9"/>
            <color rgb="FF000000"/>
            <rFont val="Tahoma"/>
            <family val="2"/>
          </rPr>
          <t xml:space="preserve">
</t>
        </r>
        <r>
          <rPr>
            <sz val="9"/>
            <color rgb="FF000000"/>
            <rFont val="Tahoma"/>
            <family val="2"/>
          </rPr>
          <t xml:space="preserve">PROTOCOL on mutual administrative assistance in customs matters
</t>
        </r>
        <r>
          <rPr>
            <sz val="9"/>
            <color rgb="FF000000"/>
            <rFont val="Tahoma"/>
            <family val="2"/>
          </rPr>
          <t xml:space="preserve">
</t>
        </r>
        <r>
          <rPr>
            <sz val="9"/>
            <color rgb="FF000000"/>
            <rFont val="Tahoma"/>
            <family val="2"/>
          </rPr>
          <t xml:space="preserve">Article 10 Information exchange and confidentiality 
</t>
        </r>
        <r>
          <rPr>
            <sz val="9"/>
            <color rgb="FF000000"/>
            <rFont val="Tahoma"/>
            <family val="2"/>
          </rPr>
          <t xml:space="preserve">
</t>
        </r>
        <r>
          <rPr>
            <sz val="9"/>
            <color rgb="FF000000"/>
            <rFont val="Tahoma"/>
            <family val="2"/>
          </rPr>
          <t xml:space="preserve">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t>
        </r>
        <r>
          <rPr>
            <sz val="9"/>
            <color rgb="FF000000"/>
            <rFont val="Tahoma"/>
            <family val="2"/>
          </rPr>
          <t>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BH166" authorId="0" shapeId="0" xr:uid="{00000000-0006-0000-0000-0000330A0000}">
      <text>
        <r>
          <rPr>
            <b/>
            <sz val="9"/>
            <color indexed="81"/>
            <rFont val="Tahoma"/>
            <charset val="1"/>
          </rPr>
          <t>Polanco Rodrigo:</t>
        </r>
        <r>
          <rPr>
            <sz val="9"/>
            <color indexed="81"/>
            <rFont val="Tahoma"/>
            <charset val="1"/>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R166" authorId="0" shapeId="0" xr:uid="{00000000-0006-0000-0000-0000340A0000}">
      <text>
        <r>
          <rPr>
            <b/>
            <sz val="9"/>
            <color indexed="81"/>
            <rFont val="Tahoma"/>
            <family val="2"/>
          </rPr>
          <t>Polanco Rodrigo:</t>
        </r>
        <r>
          <rPr>
            <sz val="9"/>
            <color indexed="81"/>
            <rFont val="Tahoma"/>
            <family val="2"/>
          </rPr>
          <t xml:space="preserve">
Art. 44(a), cooperation on the conclusion of an EPA regarding electronic commerce</t>
        </r>
      </text>
    </comment>
    <comment ref="BW166" authorId="0" shapeId="0" xr:uid="{00000000-0006-0000-0000-000035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66" authorId="0" shapeId="0" xr:uid="{00000000-0006-0000-0000-0000360A0000}">
      <text>
        <r>
          <rPr>
            <b/>
            <sz val="9"/>
            <color indexed="81"/>
            <rFont val="Tahoma"/>
            <charset val="1"/>
          </rPr>
          <t>Polanco Rodrigo:</t>
        </r>
        <r>
          <rPr>
            <sz val="9"/>
            <color indexed="81"/>
            <rFont val="Tahoma"/>
            <charset val="1"/>
          </rPr>
          <t xml:space="preserve">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t>
        </r>
      </text>
    </comment>
    <comment ref="DT166" authorId="0" shapeId="0" xr:uid="{00000000-0006-0000-0000-0000370A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U166" authorId="0" shapeId="0" xr:uid="{00000000-0006-0000-0000-000038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C167" authorId="0" shapeId="0" xr:uid="{00000000-0006-0000-0000-0000390A0000}">
      <text>
        <r>
          <rPr>
            <b/>
            <sz val="9"/>
            <color indexed="81"/>
            <rFont val="Tahoma"/>
            <family val="2"/>
          </rPr>
          <t>Polanco Rodrigo:</t>
        </r>
        <r>
          <rPr>
            <sz val="9"/>
            <color indexed="81"/>
            <rFont val="Tahoma"/>
            <family val="2"/>
          </rPr>
          <t xml:space="preserve">
Art. 8.2.7 b</t>
        </r>
      </text>
    </comment>
    <comment ref="AF167" authorId="0" shapeId="0" xr:uid="{00000000-0006-0000-0000-00003A0A0000}">
      <text>
        <r>
          <rPr>
            <b/>
            <sz val="9"/>
            <color indexed="81"/>
            <rFont val="Tahoma"/>
            <family val="2"/>
          </rPr>
          <t>Polanco Rodrigo:</t>
        </r>
        <r>
          <rPr>
            <sz val="9"/>
            <color indexed="81"/>
            <rFont val="Tahoma"/>
            <family val="2"/>
          </rPr>
          <t xml:space="preserve">
Art. 8.2.3</t>
        </r>
      </text>
    </comment>
    <comment ref="AI167" authorId="0" shapeId="0" xr:uid="{00000000-0006-0000-0000-00003B0A0000}">
      <text>
        <r>
          <rPr>
            <b/>
            <sz val="9"/>
            <color indexed="81"/>
            <rFont val="Tahoma"/>
            <family val="2"/>
          </rPr>
          <t>Polanco Rodrigo:</t>
        </r>
        <r>
          <rPr>
            <sz val="9"/>
            <color indexed="81"/>
            <rFont val="Tahoma"/>
            <family val="2"/>
          </rPr>
          <t xml:space="preserve">
Art. 8.2.7 a
Art. 8.4.a)</t>
        </r>
      </text>
    </comment>
    <comment ref="AK167" authorId="0" shapeId="0" xr:uid="{00000000-0006-0000-0000-00003C0A0000}">
      <text>
        <r>
          <rPr>
            <b/>
            <sz val="9"/>
            <color indexed="81"/>
            <rFont val="Tahoma"/>
            <family val="2"/>
          </rPr>
          <t>Polanco Rodrigo:</t>
        </r>
        <r>
          <rPr>
            <sz val="9"/>
            <color indexed="81"/>
            <rFont val="Tahoma"/>
            <family val="2"/>
          </rPr>
          <t xml:space="preserve">
Art. 8.3</t>
        </r>
      </text>
    </comment>
    <comment ref="AM167" authorId="0" shapeId="0" xr:uid="{00000000-0006-0000-0000-00003D0A0000}">
      <text>
        <r>
          <rPr>
            <b/>
            <sz val="9"/>
            <color indexed="81"/>
            <rFont val="Tahoma"/>
            <family val="2"/>
          </rPr>
          <t>Polanco Rodrigo:
Ch. 18 applicable</t>
        </r>
      </text>
    </comment>
    <comment ref="AQ167" authorId="0" shapeId="0" xr:uid="{00000000-0006-0000-0000-00003E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R167" authorId="0" shapeId="0" xr:uid="{00000000-0006-0000-0000-00003F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S167" authorId="0" shapeId="0" xr:uid="{00000000-0006-0000-0000-0000400A0000}">
      <text>
        <r>
          <rPr>
            <b/>
            <sz val="9"/>
            <color rgb="FF000000"/>
            <rFont val="Tahoma"/>
            <family val="2"/>
          </rPr>
          <t>Polanco Rodrigo:</t>
        </r>
        <r>
          <rPr>
            <sz val="9"/>
            <color rgb="FF000000"/>
            <rFont val="Tahoma"/>
            <family val="2"/>
          </rPr>
          <t xml:space="preserve">
</t>
        </r>
        <r>
          <rPr>
            <sz val="9"/>
            <color rgb="FF000000"/>
            <rFont val="Tahoma"/>
            <family val="2"/>
          </rPr>
          <t xml:space="preserve">Art. 8.2.5.a)
</t>
        </r>
        <r>
          <rPr>
            <sz val="9"/>
            <color rgb="FF000000"/>
            <rFont val="Tahoma"/>
            <family val="2"/>
          </rPr>
          <t xml:space="preserve">
</t>
        </r>
        <r>
          <rPr>
            <sz val="9"/>
            <color rgb="FF000000"/>
            <rFont val="Tahoma"/>
            <family val="2"/>
          </rPr>
          <t xml:space="preserve">Art. 8.7.4 exchange of information on consumer protection
</t>
        </r>
        <r>
          <rPr>
            <sz val="9"/>
            <color rgb="FF000000"/>
            <rFont val="Tahoma"/>
            <family val="2"/>
          </rPr>
          <t xml:space="preserve">
</t>
        </r>
        <r>
          <rPr>
            <sz val="9"/>
            <color rgb="FF000000"/>
            <rFont val="Tahoma"/>
            <family val="2"/>
          </rPr>
          <t>Art. 8.13. b) cooperation</t>
        </r>
      </text>
    </comment>
    <comment ref="AT167" authorId="0" shapeId="0" xr:uid="{00000000-0006-0000-0000-0000410A0000}">
      <text>
        <r>
          <rPr>
            <b/>
            <sz val="9"/>
            <color rgb="FF000000"/>
            <rFont val="Tahoma"/>
            <family val="2"/>
          </rPr>
          <t>Polanco Rodrigo:</t>
        </r>
        <r>
          <rPr>
            <sz val="9"/>
            <color rgb="FF000000"/>
            <rFont val="Tahoma"/>
            <family val="2"/>
          </rPr>
          <t xml:space="preserve">
</t>
        </r>
        <r>
          <rPr>
            <sz val="9"/>
            <color rgb="FF000000"/>
            <rFont val="Tahoma"/>
            <family val="2"/>
          </rPr>
          <t xml:space="preserve">Art. 8.2.5.b)
</t>
        </r>
        <r>
          <rPr>
            <sz val="9"/>
            <color rgb="FF000000"/>
            <rFont val="Tahoma"/>
            <family val="2"/>
          </rPr>
          <t xml:space="preserve">
</t>
        </r>
        <r>
          <rPr>
            <sz val="9"/>
            <color rgb="FF000000"/>
            <rFont val="Tahoma"/>
            <family val="2"/>
          </rPr>
          <t xml:space="preserve">
</t>
        </r>
        <r>
          <rPr>
            <sz val="9"/>
            <color rgb="FF000000"/>
            <rFont val="Tahoma"/>
            <family val="2"/>
          </rPr>
          <t>Art. 8.13. e) cooperation</t>
        </r>
      </text>
    </comment>
    <comment ref="AU167" authorId="0" shapeId="0" xr:uid="{00000000-0006-0000-0000-0000420A0000}">
      <text>
        <r>
          <rPr>
            <b/>
            <sz val="9"/>
            <color indexed="81"/>
            <rFont val="Tahoma"/>
            <family val="2"/>
          </rPr>
          <t>Polanco Rodrigo:</t>
        </r>
        <r>
          <rPr>
            <sz val="9"/>
            <color indexed="81"/>
            <rFont val="Tahoma"/>
            <family val="2"/>
          </rPr>
          <t xml:space="preserve">
Art. 8.2.5.a), c)
Art. 8.2.6</t>
        </r>
      </text>
    </comment>
    <comment ref="AV167" authorId="0" shapeId="0" xr:uid="{00000000-0006-0000-0000-0000430A0000}">
      <text>
        <r>
          <rPr>
            <b/>
            <sz val="9"/>
            <color rgb="FF000000"/>
            <rFont val="Tahoma"/>
            <family val="2"/>
          </rPr>
          <t>Polanco Rodrigo:</t>
        </r>
        <r>
          <rPr>
            <sz val="9"/>
            <color rgb="FF000000"/>
            <rFont val="Tahoma"/>
            <family val="2"/>
          </rPr>
          <t xml:space="preserve">
</t>
        </r>
        <r>
          <rPr>
            <sz val="9"/>
            <color rgb="FF000000"/>
            <rFont val="Tahoma"/>
            <family val="2"/>
          </rPr>
          <t xml:space="preserve">Art. 8.2.5.e)
</t>
        </r>
        <r>
          <rPr>
            <sz val="9"/>
            <color rgb="FF000000"/>
            <rFont val="Tahoma"/>
            <family val="2"/>
          </rPr>
          <t>Art. 8.13. a) Cooperation</t>
        </r>
      </text>
    </comment>
    <comment ref="AW167" authorId="0" shapeId="0" xr:uid="{00000000-0006-0000-0000-0000440A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8.13. b) cooperation</t>
        </r>
      </text>
    </comment>
    <comment ref="AY167" authorId="0" shapeId="0" xr:uid="{00000000-0006-0000-0000-0000450A0000}">
      <text>
        <r>
          <rPr>
            <b/>
            <sz val="9"/>
            <color indexed="81"/>
            <rFont val="Tahoma"/>
            <family val="2"/>
          </rPr>
          <t>Polanco Rodrigo:</t>
        </r>
        <r>
          <rPr>
            <sz val="9"/>
            <color indexed="81"/>
            <rFont val="Tahoma"/>
            <family val="2"/>
          </rPr>
          <t xml:space="preserve">
Art. 8.8</t>
        </r>
      </text>
    </comment>
    <comment ref="AZ167" authorId="0" shapeId="0" xr:uid="{00000000-0006-0000-0000-0000460A0000}">
      <text>
        <r>
          <rPr>
            <b/>
            <sz val="9"/>
            <color indexed="81"/>
            <rFont val="Tahoma"/>
            <family val="2"/>
          </rPr>
          <t>Polanco Rodrigo:</t>
        </r>
        <r>
          <rPr>
            <sz val="9"/>
            <color indexed="81"/>
            <rFont val="Tahoma"/>
            <family val="2"/>
          </rPr>
          <t xml:space="preserve">
Art. 8.5 Hard, except the promotion of interoperable electronic signature
</t>
        </r>
      </text>
    </comment>
    <comment ref="BA167" authorId="0" shapeId="0" xr:uid="{00000000-0006-0000-0000-0000470A0000}">
      <text>
        <r>
          <rPr>
            <b/>
            <sz val="9"/>
            <color indexed="81"/>
            <rFont val="Tahoma"/>
            <family val="2"/>
          </rPr>
          <t>Polanco Rodrigo:</t>
        </r>
        <r>
          <rPr>
            <sz val="9"/>
            <color indexed="81"/>
            <rFont val="Tahoma"/>
            <family val="2"/>
          </rPr>
          <t xml:space="preserve">
Art. 8.13. d) cooperation</t>
        </r>
      </text>
    </comment>
    <comment ref="BB167" authorId="0" shapeId="0" xr:uid="{00000000-0006-0000-0000-0000480A0000}">
      <text>
        <r>
          <rPr>
            <b/>
            <sz val="9"/>
            <color indexed="81"/>
            <rFont val="Tahoma"/>
            <family val="2"/>
          </rPr>
          <t>Polanco Rodrigo:</t>
        </r>
        <r>
          <rPr>
            <sz val="9"/>
            <color indexed="81"/>
            <rFont val="Tahoma"/>
            <family val="2"/>
          </rPr>
          <t xml:space="preserve">
Art. 8.13. b) cooperation</t>
        </r>
      </text>
    </comment>
    <comment ref="BC167" authorId="0" shapeId="0" xr:uid="{00000000-0006-0000-0000-0000490A0000}">
      <text>
        <r>
          <rPr>
            <b/>
            <sz val="9"/>
            <color indexed="81"/>
            <rFont val="Tahoma"/>
            <family val="2"/>
          </rPr>
          <t>Polanco Rodrigo:</t>
        </r>
        <r>
          <rPr>
            <sz val="9"/>
            <color indexed="81"/>
            <rFont val="Tahoma"/>
            <family val="2"/>
          </rPr>
          <t xml:space="preserve">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t>
        </r>
      </text>
    </comment>
    <comment ref="BD167" authorId="0" shapeId="0" xr:uid="{00000000-0006-0000-0000-00004A0A0000}">
      <text>
        <r>
          <rPr>
            <b/>
            <sz val="9"/>
            <color indexed="81"/>
            <rFont val="Tahoma"/>
            <family val="2"/>
          </rPr>
          <t>Polanco Rodrigo:</t>
        </r>
        <r>
          <rPr>
            <sz val="9"/>
            <color indexed="81"/>
            <rFont val="Tahoma"/>
            <family val="2"/>
          </rPr>
          <t xml:space="preserve">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t>
        </r>
      </text>
    </comment>
    <comment ref="BE167" authorId="0" shapeId="0" xr:uid="{00000000-0006-0000-0000-00004B0A0000}">
      <text>
        <r>
          <rPr>
            <b/>
            <sz val="9"/>
            <color indexed="81"/>
            <rFont val="Tahoma"/>
            <charset val="1"/>
          </rPr>
          <t>Polanco Rodrigo:</t>
        </r>
        <r>
          <rPr>
            <sz val="9"/>
            <color indexed="81"/>
            <rFont val="Tahoma"/>
            <charset val="1"/>
          </rPr>
          <t xml:space="preserve">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F167" authorId="0" shapeId="0" xr:uid="{00000000-0006-0000-0000-00004C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G167" authorId="0" shapeId="0" xr:uid="{00000000-0006-0000-0000-00004D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r>
      </text>
    </comment>
    <comment ref="BH167" authorId="0" shapeId="0" xr:uid="{00000000-0006-0000-0000-00004E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I167" authorId="3" shapeId="0" xr:uid="{00000000-0006-0000-0000-00004F0A0000}">
      <text>
        <r>
          <rPr>
            <b/>
            <sz val="9"/>
            <color indexed="81"/>
            <rFont val="Tahoma"/>
            <family val="2"/>
          </rPr>
          <t>Rodrigo Polanco:</t>
        </r>
        <r>
          <rPr>
            <sz val="9"/>
            <color indexed="81"/>
            <rFont val="Tahoma"/>
            <family val="2"/>
          </rPr>
          <t xml:space="preserve">
Art. 8.2.2(b); </t>
        </r>
      </text>
    </comment>
    <comment ref="BJ167" authorId="0" shapeId="0" xr:uid="{00000000-0006-0000-0000-0000500A0000}">
      <text>
        <r>
          <rPr>
            <b/>
            <sz val="9"/>
            <color rgb="FF000000"/>
            <rFont val="Tahoma"/>
            <family val="2"/>
          </rPr>
          <t>Polanco Rodrigo:</t>
        </r>
        <r>
          <rPr>
            <sz val="9"/>
            <color rgb="FF000000"/>
            <rFont val="Tahoma"/>
            <family val="2"/>
          </rPr>
          <t xml:space="preserve">
</t>
        </r>
        <r>
          <rPr>
            <sz val="9"/>
            <color rgb="FF000000"/>
            <rFont val="Tahoma"/>
            <family val="2"/>
          </rPr>
          <t>Art. 8.9</t>
        </r>
      </text>
    </comment>
    <comment ref="BL167" authorId="0" shapeId="0" xr:uid="{00000000-0006-0000-0000-0000510A0000}">
      <text>
        <r>
          <rPr>
            <b/>
            <sz val="9"/>
            <color rgb="FF000000"/>
            <rFont val="Tahoma"/>
            <family val="2"/>
          </rPr>
          <t>Polanco Rodrigo:</t>
        </r>
        <r>
          <rPr>
            <sz val="9"/>
            <color rgb="FF000000"/>
            <rFont val="Tahoma"/>
            <family val="2"/>
          </rPr>
          <t xml:space="preserve">
</t>
        </r>
        <r>
          <rPr>
            <sz val="9"/>
            <color rgb="FF000000"/>
            <rFont val="Tahoma"/>
            <family val="2"/>
          </rPr>
          <t>Art. 8.10</t>
        </r>
      </text>
    </comment>
    <comment ref="BO167" authorId="0" shapeId="0" xr:uid="{00000000-0006-0000-0000-0000520A0000}">
      <text>
        <r>
          <rPr>
            <b/>
            <sz val="9"/>
            <color indexed="81"/>
            <rFont val="Tahoma"/>
            <family val="2"/>
          </rPr>
          <t>Polanco Rodrigo:</t>
        </r>
        <r>
          <rPr>
            <sz val="9"/>
            <color indexed="81"/>
            <rFont val="Tahoma"/>
            <family val="2"/>
          </rPr>
          <t xml:space="preserve">
Art. 8.11</t>
        </r>
      </text>
    </comment>
    <comment ref="BQ167" authorId="0" shapeId="0" xr:uid="{00000000-0006-0000-0000-0000530A0000}">
      <text>
        <r>
          <rPr>
            <b/>
            <sz val="9"/>
            <color indexed="81"/>
            <rFont val="Tahoma"/>
            <family val="2"/>
          </rPr>
          <t>Polanco Rodrigo:</t>
        </r>
        <r>
          <rPr>
            <sz val="9"/>
            <color indexed="81"/>
            <rFont val="Tahoma"/>
            <family val="2"/>
          </rPr>
          <t xml:space="preserve">
Art. 8.12</t>
        </r>
      </text>
    </comment>
    <comment ref="BR167" authorId="0" shapeId="0" xr:uid="{00000000-0006-0000-0000-0000540A0000}">
      <text>
        <r>
          <rPr>
            <b/>
            <sz val="9"/>
            <color indexed="81"/>
            <rFont val="Tahoma"/>
            <family val="2"/>
          </rPr>
          <t>Polanco Rodrigo:</t>
        </r>
        <r>
          <rPr>
            <sz val="9"/>
            <color indexed="81"/>
            <rFont val="Tahoma"/>
            <family val="2"/>
          </rPr>
          <t xml:space="preserve">
Art. 8.13. </t>
        </r>
      </text>
    </comment>
    <comment ref="BS167" authorId="0" shapeId="0" xr:uid="{00000000-0006-0000-0000-0000550A0000}">
      <text>
        <r>
          <rPr>
            <b/>
            <sz val="9"/>
            <color indexed="81"/>
            <rFont val="Tahoma"/>
            <family val="2"/>
          </rPr>
          <t>Polanco Rodrigo:</t>
        </r>
        <r>
          <rPr>
            <sz val="9"/>
            <color indexed="81"/>
            <rFont val="Tahoma"/>
            <family val="2"/>
          </rPr>
          <t xml:space="preserve">
Art. 8.13. b) cooperation
Art. 8.14 cooperation in cybersecurity</t>
        </r>
      </text>
    </comment>
    <comment ref="BW167" authorId="0" shapeId="0" xr:uid="{00000000-0006-0000-0000-000056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X167" authorId="0" shapeId="0" xr:uid="{00000000-0006-0000-0000-0000570A0000}">
      <text>
        <r>
          <rPr>
            <b/>
            <sz val="9"/>
            <color indexed="81"/>
            <rFont val="Tahoma"/>
            <family val="2"/>
          </rPr>
          <t>Polanco Rodrigo:</t>
        </r>
        <r>
          <rPr>
            <sz val="9"/>
            <color indexed="81"/>
            <rFont val="Tahoma"/>
            <family val="2"/>
          </rPr>
          <t xml:space="preserve">
Art. 8.2.2:
Public Procurement
Financial Services
Processing of information by a Party</t>
        </r>
      </text>
    </comment>
    <comment ref="BY167" authorId="0" shapeId="0" xr:uid="{00000000-0006-0000-0000-0000580A0000}">
      <text>
        <r>
          <rPr>
            <b/>
            <sz val="9"/>
            <color indexed="81"/>
            <rFont val="Tahoma"/>
            <charset val="1"/>
          </rPr>
          <t>Polanco Rodrigo:</t>
        </r>
        <r>
          <rPr>
            <sz val="9"/>
            <color indexed="81"/>
            <rFont val="Tahoma"/>
            <charset val="1"/>
          </rPr>
          <t xml:space="preserve">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BZ167" authorId="0" shapeId="0" xr:uid="{00000000-0006-0000-0000-0000590A0000}">
      <text>
        <r>
          <rPr>
            <b/>
            <sz val="9"/>
            <color indexed="81"/>
            <rFont val="Tahoma"/>
            <family val="2"/>
          </rPr>
          <t>Polanco Rodrigo:</t>
        </r>
        <r>
          <rPr>
            <sz val="9"/>
            <color indexed="81"/>
            <rFont val="Tahoma"/>
            <family val="2"/>
          </rPr>
          <t xml:space="preserve">
Art. 8.3&gt;2</t>
        </r>
      </text>
    </comment>
    <comment ref="CA167" authorId="0" shapeId="0" xr:uid="{00000000-0006-0000-0000-00005A0A0000}">
      <text>
        <r>
          <rPr>
            <b/>
            <sz val="9"/>
            <color indexed="81"/>
            <rFont val="Tahoma"/>
            <family val="2"/>
          </rPr>
          <t>Polanco Rodrigo:</t>
        </r>
        <r>
          <rPr>
            <sz val="9"/>
            <color indexed="81"/>
            <rFont val="Tahoma"/>
            <family val="2"/>
          </rPr>
          <t xml:space="preserve">
Art. 8.1 fn 1</t>
        </r>
      </text>
    </comment>
    <comment ref="CB167" authorId="0" shapeId="0" xr:uid="{00000000-0006-0000-0000-00005B0A0000}">
      <text>
        <r>
          <rPr>
            <b/>
            <sz val="9"/>
            <color indexed="81"/>
            <rFont val="Tahoma"/>
            <family val="2"/>
          </rPr>
          <t>Polanco Rodrigo:</t>
        </r>
        <r>
          <rPr>
            <sz val="9"/>
            <color indexed="81"/>
            <rFont val="Tahoma"/>
            <family val="2"/>
          </rPr>
          <t xml:space="preserve">
Art. 8.2.3</t>
        </r>
      </text>
    </comment>
    <comment ref="CR167" authorId="0" shapeId="0" xr:uid="{00000000-0006-0000-0000-00005C0A0000}">
      <text>
        <r>
          <rPr>
            <b/>
            <sz val="9"/>
            <color indexed="81"/>
            <rFont val="Tahoma"/>
            <family val="2"/>
          </rPr>
          <t>Polanco Rodrigo:</t>
        </r>
        <r>
          <rPr>
            <sz val="9"/>
            <color indexed="81"/>
            <rFont val="Tahoma"/>
            <family val="2"/>
          </rPr>
          <t xml:space="preserve">
Chile and Uruguay Schedules
Reservation of future measures on art and cultural industries, and broadcasting</t>
        </r>
      </text>
    </comment>
    <comment ref="CV167" authorId="2" shapeId="0" xr:uid="{00000000-0006-0000-0000-00005D0A0000}">
      <text>
        <r>
          <rPr>
            <b/>
            <sz val="9"/>
            <color indexed="81"/>
            <rFont val="Segoe UI"/>
            <family val="2"/>
          </rPr>
          <t>Schär Rahel:</t>
        </r>
        <r>
          <rPr>
            <sz val="9"/>
            <color indexed="81"/>
            <rFont val="Segoe UI"/>
            <family val="2"/>
          </rPr>
          <t xml:space="preserve">
Art. 10.6</t>
        </r>
      </text>
    </comment>
    <comment ref="CW167" authorId="2" shapeId="0" xr:uid="{00000000-0006-0000-0000-00005E0A0000}">
      <text>
        <r>
          <rPr>
            <b/>
            <sz val="9"/>
            <color indexed="81"/>
            <rFont val="Segoe UI"/>
            <family val="2"/>
          </rPr>
          <t>Schär Rahel:</t>
        </r>
        <r>
          <rPr>
            <sz val="9"/>
            <color indexed="81"/>
            <rFont val="Segoe UI"/>
            <family val="2"/>
          </rPr>
          <t xml:space="preserve">
Art. 10.2:1</t>
        </r>
      </text>
    </comment>
    <comment ref="DC167" authorId="1" shapeId="0" xr:uid="{00000000-0006-0000-0000-00005F0A0000}">
      <text>
        <r>
          <rPr>
            <b/>
            <sz val="9"/>
            <color indexed="81"/>
            <rFont val="Segoe UI"/>
            <family val="2"/>
          </rPr>
          <t>Rahel Schär:</t>
        </r>
        <r>
          <rPr>
            <sz val="9"/>
            <color indexed="81"/>
            <rFont val="Segoe UI"/>
            <family val="2"/>
          </rPr>
          <t xml:space="preserve">
Art. 10.1</t>
        </r>
      </text>
    </comment>
    <comment ref="DJ167" authorId="2" shapeId="0" xr:uid="{00000000-0006-0000-0000-0000600A0000}">
      <text>
        <r>
          <rPr>
            <b/>
            <sz val="9"/>
            <color indexed="81"/>
            <rFont val="Segoe UI"/>
            <family val="2"/>
          </rPr>
          <t>Schär Rahel:</t>
        </r>
        <r>
          <rPr>
            <sz val="9"/>
            <color indexed="81"/>
            <rFont val="Segoe UI"/>
            <family val="2"/>
          </rPr>
          <t xml:space="preserve">
Art. 10.8, regarding public domain</t>
        </r>
      </text>
    </comment>
    <comment ref="DK167" authorId="2" shapeId="0" xr:uid="{00000000-0006-0000-0000-0000610A0000}">
      <text>
        <r>
          <rPr>
            <b/>
            <sz val="9"/>
            <color indexed="81"/>
            <rFont val="Segoe UI"/>
            <family val="2"/>
          </rPr>
          <t>Schär Rahel:</t>
        </r>
        <r>
          <rPr>
            <sz val="9"/>
            <color indexed="81"/>
            <rFont val="Segoe UI"/>
            <family val="2"/>
          </rPr>
          <t xml:space="preserve">
Art. 10.8, regarding public domain</t>
        </r>
      </text>
    </comment>
    <comment ref="DT167" authorId="0" shapeId="0" xr:uid="{00000000-0006-0000-0000-0000620A0000}">
      <text>
        <r>
          <rPr>
            <b/>
            <sz val="9"/>
            <color indexed="81"/>
            <rFont val="Tahoma"/>
            <family val="2"/>
          </rPr>
          <t>Polanco Rodrigo:</t>
        </r>
        <r>
          <rPr>
            <sz val="9"/>
            <color indexed="81"/>
            <rFont val="Tahoma"/>
            <family val="2"/>
          </rPr>
          <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r>
      </text>
    </comment>
    <comment ref="DU167" authorId="0" shapeId="0" xr:uid="{00000000-0006-0000-0000-000063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AA168" authorId="0" shapeId="0" xr:uid="{00000000-0006-0000-0000-0000640A0000}">
      <text>
        <r>
          <rPr>
            <b/>
            <sz val="9"/>
            <color indexed="81"/>
            <rFont val="Tahoma"/>
            <family val="2"/>
          </rPr>
          <t>Polanco Rodrigo:</t>
        </r>
        <r>
          <rPr>
            <sz val="9"/>
            <color indexed="81"/>
            <rFont val="Tahoma"/>
            <family val="2"/>
          </rPr>
          <t xml:space="preserve">
Chap. 14, Art. 5.1
</t>
        </r>
      </text>
    </comment>
    <comment ref="AB168" authorId="0" shapeId="0" xr:uid="{00000000-0006-0000-0000-0000650A0000}">
      <text>
        <r>
          <rPr>
            <b/>
            <sz val="9"/>
            <color indexed="81"/>
            <rFont val="Tahoma"/>
            <family val="2"/>
          </rPr>
          <t>Polanco Rodrigo:</t>
        </r>
        <r>
          <rPr>
            <sz val="9"/>
            <color indexed="81"/>
            <rFont val="Tahoma"/>
            <family val="2"/>
          </rPr>
          <t xml:space="preserve">
Chap. 14, Art. 5.1
</t>
        </r>
      </text>
    </comment>
    <comment ref="AE168" authorId="0" shapeId="0" xr:uid="{00000000-0006-0000-0000-0000660A0000}">
      <text>
        <r>
          <rPr>
            <b/>
            <sz val="9"/>
            <color indexed="81"/>
            <rFont val="Tahoma"/>
            <family val="2"/>
          </rPr>
          <t>Polanco Rodrigo:</t>
        </r>
        <r>
          <rPr>
            <sz val="9"/>
            <color indexed="81"/>
            <rFont val="Tahoma"/>
            <family val="2"/>
          </rPr>
          <t xml:space="preserve">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t>
        </r>
      </text>
    </comment>
    <comment ref="AF168" authorId="0" shapeId="0" xr:uid="{00000000-0006-0000-0000-000067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G168" authorId="0" shapeId="0" xr:uid="{00000000-0006-0000-0000-000068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H168" authorId="0" shapeId="0" xr:uid="{00000000-0006-0000-0000-0000690A0000}">
      <text>
        <r>
          <rPr>
            <b/>
            <sz val="9"/>
            <color indexed="81"/>
            <rFont val="Tahoma"/>
            <family val="2"/>
          </rPr>
          <t>Polanco Rodrigo:</t>
        </r>
        <r>
          <rPr>
            <sz val="9"/>
            <color indexed="81"/>
            <rFont val="Tahoma"/>
            <family val="2"/>
          </rPr>
          <t xml:space="preserve">
 Financial Services 
Ch. 9, Art. 5 (market access), Arts. 3 and 6 (national treatment), and Annex 9 (Reservations)</t>
        </r>
      </text>
    </comment>
    <comment ref="AI168" authorId="0" shapeId="0" xr:uid="{00000000-0006-0000-0000-00006A0A0000}">
      <text>
        <r>
          <rPr>
            <b/>
            <sz val="9"/>
            <color indexed="81"/>
            <rFont val="Tahoma"/>
            <family val="2"/>
          </rPr>
          <t xml:space="preserve">Polanco Rodrigo:
</t>
        </r>
        <r>
          <rPr>
            <sz val="9"/>
            <color indexed="81"/>
            <rFont val="Tahoma"/>
            <family val="2"/>
          </rPr>
          <t>Chapter 14, Art. 2.1, Art. 6.2(a)</t>
        </r>
      </text>
    </comment>
    <comment ref="AK168" authorId="0" shapeId="0" xr:uid="{00000000-0006-0000-0000-00006B0A0000}">
      <text>
        <r>
          <rPr>
            <b/>
            <sz val="9"/>
            <color indexed="81"/>
            <rFont val="Tahoma"/>
            <family val="2"/>
          </rPr>
          <t>Polanco Rodrigo:</t>
        </r>
        <r>
          <rPr>
            <sz val="9"/>
            <color indexed="81"/>
            <rFont val="Tahoma"/>
            <family val="2"/>
          </rPr>
          <t xml:space="preserve">
Chapter 14, Art. 4</t>
        </r>
      </text>
    </comment>
    <comment ref="AM168" authorId="0" shapeId="0" xr:uid="{00000000-0006-0000-0000-00006C0A0000}">
      <text>
        <r>
          <rPr>
            <b/>
            <sz val="9"/>
            <color indexed="81"/>
            <rFont val="Tahoma"/>
            <family val="2"/>
          </rPr>
          <t>Polanco Rodrigo:</t>
        </r>
        <r>
          <rPr>
            <sz val="9"/>
            <color indexed="81"/>
            <rFont val="Tahoma"/>
            <family val="2"/>
          </rPr>
          <t xml:space="preserve">
Chapter 16, Art. 1</t>
        </r>
      </text>
    </comment>
    <comment ref="AO168" authorId="0" shapeId="0" xr:uid="{00000000-0006-0000-0000-00006D0A0000}">
      <text>
        <r>
          <rPr>
            <b/>
            <sz val="9"/>
            <color indexed="81"/>
            <rFont val="Tahoma"/>
            <family val="2"/>
          </rPr>
          <t>Polanco Rodrigo:</t>
        </r>
        <r>
          <rPr>
            <sz val="9"/>
            <color indexed="81"/>
            <rFont val="Tahoma"/>
            <family val="2"/>
          </rPr>
          <t xml:space="preserve">
Chapter 14, Art. 6.1
</t>
        </r>
      </text>
    </comment>
    <comment ref="AP168" authorId="0" shapeId="0" xr:uid="{00000000-0006-0000-0000-00006E0A0000}">
      <text>
        <r>
          <rPr>
            <b/>
            <sz val="9"/>
            <color indexed="81"/>
            <rFont val="Tahoma"/>
            <family val="2"/>
          </rPr>
          <t>Polanco Rodrigo:</t>
        </r>
        <r>
          <rPr>
            <sz val="9"/>
            <color indexed="81"/>
            <rFont val="Tahoma"/>
            <family val="2"/>
          </rPr>
          <t xml:space="preserve">
Chapter 14, Art. 6.1
</t>
        </r>
      </text>
    </comment>
    <comment ref="AQ168" authorId="0" shapeId="0" xr:uid="{00000000-0006-0000-0000-00006F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6.2
</t>
        </r>
      </text>
    </comment>
    <comment ref="AR168" authorId="0" shapeId="0" xr:uid="{00000000-0006-0000-0000-0000700A0000}">
      <text>
        <r>
          <rPr>
            <b/>
            <sz val="9"/>
            <color rgb="FF000000"/>
            <rFont val="Tahoma"/>
            <family val="2"/>
          </rPr>
          <t>Polanco Rodrigo:</t>
        </r>
        <r>
          <rPr>
            <sz val="9"/>
            <color rgb="FF000000"/>
            <rFont val="Tahoma"/>
            <family val="2"/>
          </rPr>
          <t xml:space="preserve">
</t>
        </r>
        <r>
          <rPr>
            <sz val="9"/>
            <color rgb="FF000000"/>
            <rFont val="Tahoma"/>
            <family val="2"/>
          </rPr>
          <t xml:space="preserve">Ch. 14
</t>
        </r>
        <r>
          <rPr>
            <sz val="9"/>
            <color rgb="FF000000"/>
            <rFont val="Tahoma"/>
            <family val="2"/>
          </rPr>
          <t>Art. 6.2.b)</t>
        </r>
      </text>
    </comment>
    <comment ref="AS168" authorId="0" shapeId="0" xr:uid="{00000000-0006-0000-0000-000071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3
</t>
        </r>
      </text>
    </comment>
    <comment ref="AT168" authorId="0" shapeId="0" xr:uid="{00000000-0006-0000-0000-0000720A0000}">
      <text>
        <r>
          <rPr>
            <b/>
            <sz val="9"/>
            <color rgb="FF000000"/>
            <rFont val="Tahoma"/>
            <family val="2"/>
          </rPr>
          <t>Polanco Rodrigo:</t>
        </r>
        <r>
          <rPr>
            <sz val="9"/>
            <color rgb="FF000000"/>
            <rFont val="Tahoma"/>
            <family val="2"/>
          </rPr>
          <t xml:space="preserve">
</t>
        </r>
        <r>
          <rPr>
            <sz val="9"/>
            <color rgb="FF000000"/>
            <rFont val="Tahoma"/>
            <family val="2"/>
          </rPr>
          <t>Chapter 14, Art. 17€, cooperation</t>
        </r>
      </text>
    </comment>
    <comment ref="AU168" authorId="0" shapeId="0" xr:uid="{00000000-0006-0000-0000-0000730A0000}">
      <text>
        <r>
          <rPr>
            <b/>
            <sz val="9"/>
            <color rgb="FF000000"/>
            <rFont val="Segoe UI"/>
            <family val="2"/>
          </rPr>
          <t>Polanco Rodrigo:</t>
        </r>
        <r>
          <rPr>
            <sz val="9"/>
            <color rgb="FF000000"/>
            <rFont val="Segoe UI"/>
            <family val="2"/>
          </rPr>
          <t xml:space="preserve">
</t>
        </r>
        <r>
          <rPr>
            <sz val="9"/>
            <color rgb="FF000000"/>
            <rFont val="Segoe UI"/>
            <family val="2"/>
          </rPr>
          <t>Ch. 14, Art. 1.1 and 2.1</t>
        </r>
      </text>
    </comment>
    <comment ref="AV168" authorId="0" shapeId="0" xr:uid="{00000000-0006-0000-0000-000074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17(a), cooperation
</t>
        </r>
      </text>
    </comment>
    <comment ref="AW168" authorId="0" shapeId="0" xr:uid="{00000000-0006-0000-0000-000075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17(b)(vi), cooperation
</t>
        </r>
      </text>
    </comment>
    <comment ref="AY168" authorId="0" shapeId="0" xr:uid="{00000000-0006-0000-0000-0000760A0000}">
      <text>
        <r>
          <rPr>
            <b/>
            <sz val="9"/>
            <color rgb="FF000000"/>
            <rFont val="Tahoma"/>
            <family val="2"/>
          </rPr>
          <t>Polanco Rodrigo:</t>
        </r>
        <r>
          <rPr>
            <sz val="9"/>
            <color rgb="FF000000"/>
            <rFont val="Tahoma"/>
            <family val="2"/>
          </rPr>
          <t xml:space="preserve">
</t>
        </r>
        <r>
          <rPr>
            <sz val="9"/>
            <color rgb="FF000000"/>
            <rFont val="Tahoma"/>
            <family val="2"/>
          </rPr>
          <t xml:space="preserve">Ch. 4, Art. 4
</t>
        </r>
        <r>
          <rPr>
            <sz val="9"/>
            <color rgb="FF000000"/>
            <rFont val="Tahoma"/>
            <family val="2"/>
          </rPr>
          <t>Chapter 14, Art. 10</t>
        </r>
      </text>
    </comment>
    <comment ref="AZ168" authorId="0" shapeId="0" xr:uid="{00000000-0006-0000-0000-000077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7 
</t>
        </r>
        <r>
          <rPr>
            <sz val="9"/>
            <color rgb="FF000000"/>
            <rFont val="Tahoma"/>
            <family val="2"/>
          </rPr>
          <t xml:space="preserve">
</t>
        </r>
        <r>
          <rPr>
            <sz val="9"/>
            <color rgb="FF000000"/>
            <rFont val="Tahoma"/>
            <family val="2"/>
          </rPr>
          <t xml:space="preserve">Hard, except: 
</t>
        </r>
        <r>
          <rPr>
            <sz val="9"/>
            <color rgb="FF000000"/>
            <rFont val="Tahoma"/>
            <family val="2"/>
          </rPr>
          <t>4. The Parties shall encourage the use of interoperable electronic authentication</t>
        </r>
      </text>
    </comment>
    <comment ref="BA168" authorId="0" shapeId="0" xr:uid="{00000000-0006-0000-0000-0000780A0000}">
      <text>
        <r>
          <rPr>
            <b/>
            <sz val="9"/>
            <color indexed="81"/>
            <rFont val="Tahoma"/>
            <family val="2"/>
          </rPr>
          <t>Polanco Rodrigo:</t>
        </r>
        <r>
          <rPr>
            <sz val="9"/>
            <color indexed="81"/>
            <rFont val="Tahoma"/>
            <family val="2"/>
          </rPr>
          <t xml:space="preserve">
Chapter 14, Art. 17(d), cooperation
Art. 10.3 on paperless trading</t>
        </r>
      </text>
    </comment>
    <comment ref="BC168" authorId="0" shapeId="0" xr:uid="{00000000-0006-0000-0000-0000790A0000}">
      <text>
        <r>
          <rPr>
            <b/>
            <sz val="9"/>
            <color indexed="81"/>
            <rFont val="Tahoma"/>
            <family val="2"/>
          </rPr>
          <t>Polanco Rodrigo:</t>
        </r>
        <r>
          <rPr>
            <sz val="9"/>
            <color indexed="81"/>
            <rFont val="Tahoma"/>
            <family val="2"/>
          </rPr>
          <t xml:space="preserve">
Chapter 14, Art. 8
Soft, execpt: 
3. Each Party shall adopt or maintain consumer protection laws to proscribe fraudulent and deceptive commercial activities that cause harm or potential harm to consumers engaged in online commercial activities.</t>
        </r>
      </text>
    </comment>
    <comment ref="BD168" authorId="0" shapeId="0" xr:uid="{00000000-0006-0000-0000-00007A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t>
        </r>
      </text>
    </comment>
    <comment ref="BE168" authorId="0" shapeId="0" xr:uid="{00000000-0006-0000-0000-00007B0A0000}">
      <text>
        <r>
          <rPr>
            <b/>
            <sz val="9"/>
            <color indexed="81"/>
            <rFont val="Tahoma"/>
            <family val="2"/>
          </rPr>
          <t>Polanco Rodrigo:</t>
        </r>
        <r>
          <rPr>
            <sz val="9"/>
            <color indexed="81"/>
            <rFont val="Tahoma"/>
            <family val="2"/>
          </rPr>
          <t xml:space="preserve">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BF168" authorId="0" shapeId="0" xr:uid="{00000000-0006-0000-0000-00007C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G168" authorId="0" shapeId="0" xr:uid="{00000000-0006-0000-0000-00007D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H168" authorId="0" shapeId="0" xr:uid="{00000000-0006-0000-0000-00007E0A0000}">
      <text>
        <r>
          <rPr>
            <b/>
            <sz val="9"/>
            <color indexed="81"/>
            <rFont val="Tahoma"/>
            <family val="2"/>
          </rPr>
          <t>Polanco Rodrigo:</t>
        </r>
        <r>
          <rPr>
            <sz val="9"/>
            <color indexed="81"/>
            <rFont val="Tahoma"/>
            <family val="2"/>
          </rPr>
          <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BI168" authorId="3" shapeId="0" xr:uid="{00000000-0006-0000-0000-00007F0A0000}">
      <text>
        <r>
          <rPr>
            <b/>
            <sz val="9"/>
            <color indexed="81"/>
            <rFont val="Tahoma"/>
            <family val="2"/>
          </rPr>
          <t>Rodrigo Polanco:</t>
        </r>
        <r>
          <rPr>
            <sz val="9"/>
            <color indexed="81"/>
            <rFont val="Tahoma"/>
            <family val="2"/>
          </rPr>
          <t xml:space="preserve">
Ch. 9, Art. 2.3(b); </t>
        </r>
      </text>
    </comment>
    <comment ref="BJ168" authorId="0" shapeId="0" xr:uid="{00000000-0006-0000-0000-000080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12
</t>
        </r>
      </text>
    </comment>
    <comment ref="BL168" authorId="0" shapeId="0" xr:uid="{00000000-0006-0000-0000-0000810A0000}">
      <text>
        <r>
          <rPr>
            <b/>
            <sz val="9"/>
            <color rgb="FF000000"/>
            <rFont val="Tahoma"/>
            <family val="2"/>
          </rPr>
          <t>Polanco Rodrigo:</t>
        </r>
        <r>
          <rPr>
            <sz val="9"/>
            <color rgb="FF000000"/>
            <rFont val="Tahoma"/>
            <family val="2"/>
          </rPr>
          <t xml:space="preserve">
</t>
        </r>
        <r>
          <rPr>
            <sz val="9"/>
            <color rgb="FF000000"/>
            <rFont val="Tahoma"/>
            <family val="2"/>
          </rPr>
          <t>Chapter 14, Art. 13</t>
        </r>
      </text>
    </comment>
    <comment ref="BO168" authorId="0" shapeId="0" xr:uid="{00000000-0006-0000-0000-000082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BP168" authorId="0" shapeId="0" xr:uid="{00000000-0006-0000-0000-0000830A0000}">
      <text>
        <r>
          <rPr>
            <b/>
            <sz val="9"/>
            <color rgb="FF000000"/>
            <rFont val="Tahoma"/>
            <family val="2"/>
          </rPr>
          <t>Polanco Rodrigo:</t>
        </r>
        <r>
          <rPr>
            <sz val="9"/>
            <color rgb="FF000000"/>
            <rFont val="Tahoma"/>
            <family val="2"/>
          </rPr>
          <t xml:space="preserve">
</t>
        </r>
        <r>
          <rPr>
            <sz val="9"/>
            <color rgb="FF000000"/>
            <rFont val="Tahoma"/>
            <family val="2"/>
          </rPr>
          <t>Chapter 14, Art. 14</t>
        </r>
      </text>
    </comment>
    <comment ref="BQ168" authorId="0" shapeId="0" xr:uid="{00000000-0006-0000-0000-0000840A0000}">
      <text>
        <r>
          <rPr>
            <b/>
            <sz val="9"/>
            <color indexed="81"/>
            <rFont val="Tahoma"/>
            <family val="2"/>
          </rPr>
          <t>Polanco Rodrigo:</t>
        </r>
        <r>
          <rPr>
            <sz val="9"/>
            <color indexed="81"/>
            <rFont val="Tahoma"/>
            <family val="2"/>
          </rPr>
          <t xml:space="preserve">
Chapter 14, Art. 16</t>
        </r>
      </text>
    </comment>
    <comment ref="BR168" authorId="0" shapeId="0" xr:uid="{00000000-0006-0000-0000-0000850A0000}">
      <text>
        <r>
          <rPr>
            <b/>
            <sz val="9"/>
            <color indexed="81"/>
            <rFont val="Tahoma"/>
            <family val="2"/>
          </rPr>
          <t>Polanco Rodrigo:</t>
        </r>
        <r>
          <rPr>
            <sz val="9"/>
            <color indexed="81"/>
            <rFont val="Tahoma"/>
            <family val="2"/>
          </rPr>
          <t xml:space="preserve">
Chapter 14, Art. 17
Art. 16:  Spam
3. The Parties shall endeavour to cooperate in appropriate cases of mutual concern regarding the regulation of unsolicited commercial electronic messages</t>
        </r>
      </text>
    </comment>
    <comment ref="BS168" authorId="0" shapeId="0" xr:uid="{00000000-0006-0000-0000-0000860A0000}">
      <text>
        <r>
          <rPr>
            <b/>
            <sz val="9"/>
            <color indexed="81"/>
            <rFont val="Tahoma"/>
            <family val="2"/>
          </rPr>
          <t>Polanco Rodrigo:</t>
        </r>
        <r>
          <rPr>
            <sz val="9"/>
            <color indexed="81"/>
            <rFont val="Tahoma"/>
            <family val="2"/>
          </rPr>
          <t xml:space="preserve">
Chapter 14, Art. 18</t>
        </r>
      </text>
    </comment>
    <comment ref="BT168" authorId="0" shapeId="0" xr:uid="{00000000-0006-0000-0000-0000870A0000}">
      <text>
        <r>
          <rPr>
            <b/>
            <sz val="9"/>
            <color rgb="FF000000"/>
            <rFont val="Tahoma"/>
            <family val="2"/>
          </rPr>
          <t>Polanco Rodrigo:</t>
        </r>
        <r>
          <rPr>
            <sz val="9"/>
            <color rgb="FF000000"/>
            <rFont val="Tahoma"/>
            <family val="2"/>
          </rPr>
          <t xml:space="preserve">
</t>
        </r>
        <r>
          <rPr>
            <sz val="9"/>
            <color rgb="FF000000"/>
            <rFont val="Tahoma"/>
            <family val="2"/>
          </rPr>
          <t>Chapter 14, Art. 19</t>
        </r>
      </text>
    </comment>
    <comment ref="BW168" authorId="0" shapeId="0" xr:uid="{00000000-0006-0000-0000-000088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BX168" authorId="0" shapeId="0" xr:uid="{00000000-0006-0000-0000-0000890A0000}">
      <text>
        <r>
          <rPr>
            <b/>
            <sz val="9"/>
            <color indexed="81"/>
            <rFont val="Tahoma"/>
            <family val="2"/>
          </rPr>
          <t>Polanco Rodrigo:</t>
        </r>
        <r>
          <rPr>
            <sz val="9"/>
            <color indexed="81"/>
            <rFont val="Tahoma"/>
            <family val="2"/>
          </rPr>
          <t xml:space="preserve">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t>
        </r>
      </text>
    </comment>
    <comment ref="BY168" authorId="0" shapeId="0" xr:uid="{00000000-0006-0000-0000-00008A0A0000}">
      <text>
        <r>
          <rPr>
            <b/>
            <sz val="9"/>
            <color indexed="81"/>
            <rFont val="Tahoma"/>
            <family val="2"/>
          </rPr>
          <t>Polanco Rodrigo:</t>
        </r>
        <r>
          <rPr>
            <sz val="9"/>
            <color indexed="81"/>
            <rFont val="Tahoma"/>
            <family val="2"/>
          </rPr>
          <t xml:space="preserve">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BZ168" authorId="0" shapeId="0" xr:uid="{00000000-0006-0000-0000-00008B0A0000}">
      <text>
        <r>
          <rPr>
            <b/>
            <sz val="9"/>
            <color rgb="FF000000"/>
            <rFont val="Tahoma"/>
            <family val="2"/>
          </rPr>
          <t>Polanco Rodrigo:</t>
        </r>
        <r>
          <rPr>
            <sz val="9"/>
            <color rgb="FF000000"/>
            <rFont val="Tahoma"/>
            <family val="2"/>
          </rPr>
          <t xml:space="preserve">
</t>
        </r>
        <r>
          <rPr>
            <sz val="9"/>
            <color rgb="FF000000"/>
            <rFont val="Tahoma"/>
            <family val="2"/>
          </rPr>
          <t>Chap. 14, Art. 4.2</t>
        </r>
      </text>
    </comment>
    <comment ref="CB168" authorId="0" shapeId="0" xr:uid="{00000000-0006-0000-0000-00008C0A0000}">
      <text>
        <r>
          <rPr>
            <b/>
            <sz val="9"/>
            <color rgb="FF000000"/>
            <rFont val="Tahoma"/>
            <family val="2"/>
          </rPr>
          <t>Polanco Rodrigo:</t>
        </r>
        <r>
          <rPr>
            <sz val="9"/>
            <color rgb="FF000000"/>
            <rFont val="Tahoma"/>
            <family val="2"/>
          </rPr>
          <t xml:space="preserve">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t>
        </r>
      </text>
    </comment>
    <comment ref="CC168" authorId="0" shapeId="0" xr:uid="{00000000-0006-0000-0000-00008D0A0000}">
      <text>
        <r>
          <rPr>
            <b/>
            <sz val="9"/>
            <color indexed="81"/>
            <rFont val="Tahoma"/>
            <family val="2"/>
          </rPr>
          <t>Polanco Rodrigo:</t>
        </r>
        <r>
          <rPr>
            <sz val="9"/>
            <color indexed="81"/>
            <rFont val="Tahoma"/>
            <family val="2"/>
          </rPr>
          <t xml:space="preserve">
Chaptar 14, Art. 2.6
</t>
        </r>
      </text>
    </comment>
    <comment ref="CO168" authorId="0" shapeId="0" xr:uid="{00000000-0006-0000-0000-00008E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CP168" authorId="3" shapeId="0" xr:uid="{00000000-0006-0000-0000-00008F0A0000}">
      <text>
        <r>
          <rPr>
            <b/>
            <sz val="9"/>
            <color indexed="81"/>
            <rFont val="Tahoma"/>
            <family val="2"/>
          </rPr>
          <t>Rodrigo Polanco:</t>
        </r>
        <r>
          <rPr>
            <sz val="9"/>
            <color indexed="81"/>
            <rFont val="Tahoma"/>
            <family val="2"/>
          </rPr>
          <t xml:space="preserve">
Australia-Singapore FTA (2016), Ch. 10, Art. 1, Art. 3.3-4; </t>
        </r>
      </text>
    </comment>
    <comment ref="CR168" authorId="0" shapeId="0" xr:uid="{00000000-0006-0000-0000-0000900A0000}">
      <text>
        <r>
          <rPr>
            <b/>
            <sz val="9"/>
            <color indexed="81"/>
            <rFont val="Tahoma"/>
            <family val="2"/>
          </rPr>
          <t>Polanco Rodrigo:</t>
        </r>
        <r>
          <rPr>
            <sz val="9"/>
            <color indexed="81"/>
            <rFont val="Tahoma"/>
            <family val="2"/>
          </rPr>
          <t xml:space="preserve">
ANNEX 4-II(A) – AUSTRALIA – 9 and 10
Australia NCMs</t>
        </r>
      </text>
    </comment>
    <comment ref="CS168" authorId="0" shapeId="0" xr:uid="{00000000-0006-0000-0000-0000910A0000}">
      <text>
        <r>
          <rPr>
            <b/>
            <sz val="9"/>
            <color indexed="81"/>
            <rFont val="Tahoma"/>
            <family val="2"/>
          </rPr>
          <t>Polanco Rodrigo:</t>
        </r>
        <r>
          <rPr>
            <sz val="9"/>
            <color indexed="81"/>
            <rFont val="Tahoma"/>
            <family val="2"/>
          </rPr>
          <t xml:space="preserve">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r>
      </text>
    </comment>
    <comment ref="CU168" authorId="1" shapeId="0" xr:uid="{00000000-0006-0000-0000-0000920A0000}">
      <text>
        <r>
          <rPr>
            <b/>
            <sz val="9"/>
            <color indexed="81"/>
            <rFont val="Segoe UI"/>
            <family val="2"/>
          </rPr>
          <t>Rahel Schär:</t>
        </r>
        <r>
          <rPr>
            <sz val="9"/>
            <color indexed="81"/>
            <rFont val="Segoe UI"/>
            <family val="2"/>
          </rPr>
          <t xml:space="preserve">
Chapt. 13 Art. 2-4 (i) and (j)</t>
        </r>
      </text>
    </comment>
    <comment ref="CV168" authorId="1" shapeId="0" xr:uid="{00000000-0006-0000-0000-0000930A0000}">
      <text>
        <r>
          <rPr>
            <b/>
            <sz val="9"/>
            <color indexed="81"/>
            <rFont val="Segoe UI"/>
            <family val="2"/>
          </rPr>
          <t>Rahel Schär:</t>
        </r>
        <r>
          <rPr>
            <sz val="9"/>
            <color indexed="81"/>
            <rFont val="Segoe UI"/>
            <family val="2"/>
          </rPr>
          <t xml:space="preserve">
Chapt. 13 Art. 2-4</t>
        </r>
      </text>
    </comment>
    <comment ref="CW168" authorId="1" shapeId="0" xr:uid="{00000000-0006-0000-0000-0000940A0000}">
      <text>
        <r>
          <rPr>
            <b/>
            <sz val="9"/>
            <color indexed="81"/>
            <rFont val="Segoe UI"/>
            <family val="2"/>
          </rPr>
          <t>Rahel Schär:</t>
        </r>
        <r>
          <rPr>
            <sz val="9"/>
            <color indexed="81"/>
            <rFont val="Segoe UI"/>
            <family val="2"/>
          </rPr>
          <t xml:space="preserve">
Chapt. 13 Art. 2:1</t>
        </r>
      </text>
    </comment>
    <comment ref="CX168" authorId="1" shapeId="0" xr:uid="{00000000-0006-0000-0000-0000950A0000}">
      <text>
        <r>
          <rPr>
            <b/>
            <sz val="9"/>
            <color indexed="81"/>
            <rFont val="Segoe UI"/>
            <family val="2"/>
          </rPr>
          <t>Rahel Schär:</t>
        </r>
        <r>
          <rPr>
            <sz val="9"/>
            <color indexed="81"/>
            <rFont val="Segoe UI"/>
            <family val="2"/>
          </rPr>
          <t xml:space="preserve">
Chapt. 13 Art. 4</t>
        </r>
      </text>
    </comment>
    <comment ref="CY168" authorId="1" shapeId="0" xr:uid="{00000000-0006-0000-0000-0000960A0000}">
      <text>
        <r>
          <rPr>
            <b/>
            <sz val="9"/>
            <color indexed="81"/>
            <rFont val="Segoe UI"/>
            <family val="2"/>
          </rPr>
          <t>Rahel Schär:</t>
        </r>
        <r>
          <rPr>
            <sz val="9"/>
            <color indexed="81"/>
            <rFont val="Segoe UI"/>
            <family val="2"/>
          </rPr>
          <t xml:space="preserve">
Chapt. 13 Art. 5:3 and 5.4, for technological protection measures</t>
        </r>
      </text>
    </comment>
    <comment ref="DA168" authorId="1" shapeId="0" xr:uid="{00000000-0006-0000-0000-0000970A0000}">
      <text>
        <r>
          <rPr>
            <b/>
            <sz val="9"/>
            <color indexed="81"/>
            <rFont val="Segoe UI"/>
            <family val="2"/>
          </rPr>
          <t>Rahel Schär:</t>
        </r>
        <r>
          <rPr>
            <sz val="9"/>
            <color indexed="81"/>
            <rFont val="Segoe UI"/>
            <family val="2"/>
          </rPr>
          <t xml:space="preserve">
Chapt. 13 Art. 5</t>
        </r>
      </text>
    </comment>
    <comment ref="DB168" authorId="1" shapeId="0" xr:uid="{00000000-0006-0000-0000-0000980A0000}">
      <text>
        <r>
          <rPr>
            <b/>
            <sz val="9"/>
            <color indexed="81"/>
            <rFont val="Segoe UI"/>
            <family val="2"/>
          </rPr>
          <t>Rahel Schär:</t>
        </r>
        <r>
          <rPr>
            <sz val="9"/>
            <color indexed="81"/>
            <rFont val="Segoe UI"/>
            <family val="2"/>
          </rPr>
          <t xml:space="preserve">
Chapt. 13 Art. 6</t>
        </r>
      </text>
    </comment>
    <comment ref="DC168" authorId="0" shapeId="0" xr:uid="{00000000-0006-0000-0000-0000990A0000}">
      <text>
        <r>
          <rPr>
            <b/>
            <sz val="9"/>
            <color indexed="81"/>
            <rFont val="Tahoma"/>
            <family val="2"/>
          </rPr>
          <t>Polanco Rodrigo:</t>
        </r>
        <r>
          <rPr>
            <sz val="9"/>
            <color indexed="81"/>
            <rFont val="Tahoma"/>
            <family val="2"/>
          </rPr>
          <t xml:space="preserve">
Ch. 13, Art. 1.2(a)</t>
        </r>
      </text>
    </comment>
    <comment ref="DD168" authorId="1" shapeId="0" xr:uid="{00000000-0006-0000-0000-00009A0A0000}">
      <text>
        <r>
          <rPr>
            <b/>
            <sz val="9"/>
            <color indexed="81"/>
            <rFont val="Segoe UI"/>
            <family val="2"/>
          </rPr>
          <t>Rahel Schär:</t>
        </r>
        <r>
          <rPr>
            <sz val="9"/>
            <color indexed="81"/>
            <rFont val="Segoe UI"/>
            <family val="2"/>
          </rPr>
          <t xml:space="preserve">
Chapt. 13 Art. 7</t>
        </r>
      </text>
    </comment>
    <comment ref="DF168" authorId="1" shapeId="0" xr:uid="{00000000-0006-0000-0000-00009B0A0000}">
      <text>
        <r>
          <rPr>
            <b/>
            <sz val="9"/>
            <color indexed="81"/>
            <rFont val="Segoe UI"/>
            <family val="2"/>
          </rPr>
          <t>Rahel Schär:</t>
        </r>
        <r>
          <rPr>
            <sz val="9"/>
            <color indexed="81"/>
            <rFont val="Segoe UI"/>
            <family val="2"/>
          </rPr>
          <t xml:space="preserve">
Chapt. 13 Art. 15</t>
        </r>
      </text>
    </comment>
    <comment ref="DG168" authorId="1" shapeId="0" xr:uid="{00000000-0006-0000-0000-00009C0A0000}">
      <text>
        <r>
          <rPr>
            <b/>
            <sz val="9"/>
            <color indexed="81"/>
            <rFont val="Segoe UI"/>
            <family val="2"/>
          </rPr>
          <t xml:space="preserve">Rahel Schär:
</t>
        </r>
        <r>
          <rPr>
            <sz val="9"/>
            <color indexed="81"/>
            <rFont val="Segoe UI"/>
            <family val="2"/>
          </rPr>
          <t>Chapter 13, Art. 12 (Limitationon Liability of Service Providers)</t>
        </r>
      </text>
    </comment>
    <comment ref="DH168" authorId="1" shapeId="0" xr:uid="{00000000-0006-0000-0000-00009D0A0000}">
      <text>
        <r>
          <rPr>
            <b/>
            <sz val="9"/>
            <color indexed="81"/>
            <rFont val="Segoe UI"/>
            <family val="2"/>
          </rPr>
          <t xml:space="preserve">Rahel Schär:
</t>
        </r>
        <r>
          <rPr>
            <sz val="9"/>
            <color indexed="81"/>
            <rFont val="Segoe UI"/>
            <family val="2"/>
          </rPr>
          <t>Chapter 13, Art. 12 (Limitationon Liability of Service Providers)</t>
        </r>
      </text>
    </comment>
    <comment ref="DN168" authorId="1" shapeId="0" xr:uid="{00000000-0006-0000-0000-00009E0A0000}">
      <text>
        <r>
          <rPr>
            <b/>
            <sz val="9"/>
            <color indexed="81"/>
            <rFont val="Segoe UI"/>
            <family val="2"/>
          </rPr>
          <t>Rahel Schär:</t>
        </r>
        <r>
          <rPr>
            <sz val="9"/>
            <color indexed="81"/>
            <rFont val="Segoe UI"/>
            <family val="2"/>
          </rPr>
          <t xml:space="preserve">
Chapt. 13 Art. 3</t>
        </r>
      </text>
    </comment>
    <comment ref="DR168" authorId="0" shapeId="0" xr:uid="{00000000-0006-0000-0000-00009F0A0000}">
      <text>
        <r>
          <rPr>
            <b/>
            <sz val="9"/>
            <color indexed="81"/>
            <rFont val="Tahoma"/>
            <family val="2"/>
          </rPr>
          <t>Polanco Rodrigo:</t>
        </r>
        <r>
          <rPr>
            <sz val="9"/>
            <color indexed="81"/>
            <rFont val="Tahoma"/>
            <family val="2"/>
          </rPr>
          <t xml:space="preserve">
Ch. 6 Art. 4.8-9 Use of electronic means
Art. 20.3(c)</t>
        </r>
      </text>
    </comment>
    <comment ref="DU168" authorId="0" shapeId="0" xr:uid="{00000000-0006-0000-0000-0000A0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J169" authorId="0" shapeId="0" xr:uid="{00000000-0006-0000-0000-0000A10A0000}">
      <text>
        <r>
          <rPr>
            <b/>
            <sz val="9"/>
            <color indexed="81"/>
            <rFont val="Tahoma"/>
            <family val="2"/>
          </rPr>
          <t>Polanco Rodrigo:</t>
        </r>
        <r>
          <rPr>
            <sz val="9"/>
            <color indexed="81"/>
            <rFont val="Tahoma"/>
            <family val="2"/>
          </rPr>
          <t xml:space="preserve">
Provisional application</t>
        </r>
      </text>
    </comment>
    <comment ref="K169" authorId="0" shapeId="0" xr:uid="{00000000-0006-0000-0000-0000A20A0000}">
      <text>
        <r>
          <rPr>
            <b/>
            <sz val="9"/>
            <color indexed="81"/>
            <rFont val="Tahoma"/>
            <family val="2"/>
          </rPr>
          <t>Polanco Rodrigo:</t>
        </r>
        <r>
          <rPr>
            <sz val="9"/>
            <color indexed="81"/>
            <rFont val="Tahoma"/>
            <family val="2"/>
          </rPr>
          <t xml:space="preserve">
Provisional application</t>
        </r>
      </text>
    </comment>
    <comment ref="AD169" authorId="0" shapeId="0" xr:uid="{00000000-0006-0000-0000-0000A30A0000}">
      <text>
        <r>
          <rPr>
            <b/>
            <sz val="9"/>
            <color indexed="81"/>
            <rFont val="Tahoma"/>
            <family val="2"/>
          </rPr>
          <t>Polanco Rodrigo:</t>
        </r>
        <r>
          <rPr>
            <sz val="9"/>
            <color indexed="81"/>
            <rFont val="Tahoma"/>
            <family val="2"/>
          </rPr>
          <t xml:space="preserve">
Art. 16.7 </t>
        </r>
      </text>
    </comment>
    <comment ref="AE169" authorId="0" shapeId="0" xr:uid="{00000000-0006-0000-0000-0000A40A0000}">
      <text>
        <r>
          <rPr>
            <b/>
            <sz val="9"/>
            <color indexed="81"/>
            <rFont val="Tahoma"/>
            <family val="2"/>
          </rPr>
          <t>Polanco Rodrigo:</t>
        </r>
        <r>
          <rPr>
            <sz val="9"/>
            <color indexed="81"/>
            <rFont val="Tahoma"/>
            <family val="2"/>
          </rPr>
          <t xml:space="preserve">
Art. 16.2:2</t>
        </r>
      </text>
    </comment>
    <comment ref="AF169" authorId="0" shapeId="0" xr:uid="{00000000-0006-0000-0000-0000A50A0000}">
      <text>
        <r>
          <rPr>
            <b/>
            <sz val="9"/>
            <color indexed="81"/>
            <rFont val="Tahoma"/>
            <family val="2"/>
          </rPr>
          <t>Polanco Rodrigo:</t>
        </r>
        <r>
          <rPr>
            <sz val="9"/>
            <color indexed="81"/>
            <rFont val="Tahoma"/>
            <family val="2"/>
          </rPr>
          <t xml:space="preserve">
Articles 9.3 
National treatment
Article 9.6
Market access
</t>
        </r>
      </text>
    </comment>
    <comment ref="AG169" authorId="0" shapeId="0" xr:uid="{00000000-0006-0000-0000-0000A60A0000}">
      <text>
        <r>
          <rPr>
            <b/>
            <sz val="9"/>
            <color indexed="81"/>
            <rFont val="Tahoma"/>
            <family val="2"/>
          </rPr>
          <t>Polanco Rodrigo:</t>
        </r>
        <r>
          <rPr>
            <sz val="9"/>
            <color indexed="81"/>
            <rFont val="Tahoma"/>
            <family val="2"/>
          </rPr>
          <t xml:space="preserve">
Articles 9.3 
National treatment
Article 9.6
Market access
</t>
        </r>
      </text>
    </comment>
    <comment ref="AH169" authorId="0" shapeId="0" xr:uid="{00000000-0006-0000-0000-0000A70A0000}">
      <text>
        <r>
          <rPr>
            <b/>
            <sz val="9"/>
            <color indexed="81"/>
            <rFont val="Tahoma"/>
            <family val="2"/>
          </rPr>
          <t>Polanco Rodrigo:</t>
        </r>
        <r>
          <rPr>
            <sz val="9"/>
            <color indexed="81"/>
            <rFont val="Tahoma"/>
            <family val="2"/>
          </rPr>
          <t xml:space="preserve">
Art. 13.3
National Treatment
Article 13.6
Market access</t>
        </r>
      </text>
    </comment>
    <comment ref="AJ169" authorId="0" shapeId="0" xr:uid="{00000000-0006-0000-0000-0000A80A0000}">
      <text>
        <r>
          <rPr>
            <b/>
            <sz val="9"/>
            <color indexed="81"/>
            <rFont val="Tahoma"/>
            <family val="2"/>
          </rPr>
          <t>Polanco Rodrigo:</t>
        </r>
        <r>
          <rPr>
            <sz val="9"/>
            <color indexed="81"/>
            <rFont val="Tahoma"/>
            <family val="2"/>
          </rPr>
          <t xml:space="preserve">
Art. 16.2.1</t>
        </r>
      </text>
    </comment>
    <comment ref="AK169" authorId="0" shapeId="0" xr:uid="{00000000-0006-0000-0000-0000A90A0000}">
      <text>
        <r>
          <rPr>
            <b/>
            <sz val="9"/>
            <color indexed="81"/>
            <rFont val="Tahoma"/>
            <family val="2"/>
          </rPr>
          <t>Polanco Rodrigo:</t>
        </r>
        <r>
          <rPr>
            <sz val="9"/>
            <color indexed="81"/>
            <rFont val="Tahoma"/>
            <family val="2"/>
          </rPr>
          <t xml:space="preserve">
Art. 16.3</t>
        </r>
      </text>
    </comment>
    <comment ref="AM169" authorId="0" shapeId="0" xr:uid="{00000000-0006-0000-0000-0000AA0A0000}">
      <text>
        <r>
          <rPr>
            <b/>
            <sz val="9"/>
            <color indexed="81"/>
            <rFont val="Tahoma"/>
            <family val="2"/>
          </rPr>
          <t>Polanco Rodrigo:</t>
        </r>
        <r>
          <rPr>
            <sz val="9"/>
            <color indexed="81"/>
            <rFont val="Tahoma"/>
            <family val="2"/>
          </rPr>
          <t xml:space="preserve">
chapt. 29</t>
        </r>
      </text>
    </comment>
    <comment ref="AS169" authorId="0" shapeId="0" xr:uid="{00000000-0006-0000-0000-0000AB0A0000}">
      <text>
        <r>
          <rPr>
            <b/>
            <sz val="9"/>
            <color rgb="FF000000"/>
            <rFont val="Tahoma"/>
            <family val="2"/>
          </rPr>
          <t>Polanco Rodrigo:</t>
        </r>
        <r>
          <rPr>
            <sz val="9"/>
            <color rgb="FF000000"/>
            <rFont val="Tahoma"/>
            <family val="2"/>
          </rPr>
          <t xml:space="preserve">
</t>
        </r>
        <r>
          <rPr>
            <sz val="9"/>
            <color rgb="FF000000"/>
            <rFont val="Tahoma"/>
            <family val="2"/>
          </rPr>
          <t xml:space="preserve">Art. 16.5.a)
</t>
        </r>
        <r>
          <rPr>
            <sz val="9"/>
            <color rgb="FF000000"/>
            <rFont val="Tahoma"/>
            <family val="2"/>
          </rPr>
          <t>Art. 16.6.2</t>
        </r>
      </text>
    </comment>
    <comment ref="AU169" authorId="0" shapeId="0" xr:uid="{00000000-0006-0000-0000-0000AC0A0000}">
      <text>
        <r>
          <rPr>
            <b/>
            <sz val="9"/>
            <color indexed="81"/>
            <rFont val="Tahoma"/>
            <family val="2"/>
          </rPr>
          <t>Polanco Rodrigo:</t>
        </r>
        <r>
          <rPr>
            <sz val="9"/>
            <color indexed="81"/>
            <rFont val="Tahoma"/>
            <family val="2"/>
          </rPr>
          <t xml:space="preserve">
Art. 16.2.1
Art. 16.5(b) </t>
        </r>
      </text>
    </comment>
    <comment ref="AV169" authorId="0" shapeId="0" xr:uid="{00000000-0006-0000-0000-0000AD0A0000}">
      <text>
        <r>
          <rPr>
            <b/>
            <sz val="9"/>
            <color rgb="FF000000"/>
            <rFont val="Tahoma"/>
            <family val="2"/>
          </rPr>
          <t>Polanco Rodrigo:</t>
        </r>
        <r>
          <rPr>
            <sz val="9"/>
            <color rgb="FF000000"/>
            <rFont val="Tahoma"/>
            <family val="2"/>
          </rPr>
          <t xml:space="preserve">
</t>
        </r>
        <r>
          <rPr>
            <sz val="9"/>
            <color rgb="FF000000"/>
            <rFont val="Tahoma"/>
            <family val="2"/>
          </rPr>
          <t xml:space="preserve">Art. 16.5(c) </t>
        </r>
      </text>
    </comment>
    <comment ref="AZ169" authorId="0" shapeId="0" xr:uid="{00000000-0006-0000-0000-0000AE0A0000}">
      <text>
        <r>
          <rPr>
            <b/>
            <sz val="9"/>
            <color indexed="81"/>
            <rFont val="Tahoma"/>
            <family val="2"/>
          </rPr>
          <t>Polanco Rodrigo:</t>
        </r>
        <r>
          <rPr>
            <sz val="9"/>
            <color indexed="81"/>
            <rFont val="Tahoma"/>
            <family val="2"/>
          </rPr>
          <t xml:space="preserve">
Art. 16.6:1(a), dialogue</t>
        </r>
      </text>
    </comment>
    <comment ref="BA169" authorId="0" shapeId="0" xr:uid="{00000000-0006-0000-0000-0000AF0A0000}">
      <text>
        <r>
          <rPr>
            <b/>
            <sz val="9"/>
            <color indexed="81"/>
            <rFont val="Tahoma"/>
            <family val="2"/>
          </rPr>
          <t>Polanco Rodrigo:</t>
        </r>
        <r>
          <rPr>
            <sz val="9"/>
            <color indexed="81"/>
            <rFont val="Tahoma"/>
            <family val="2"/>
          </rPr>
          <t xml:space="preserve">
Art. 16.6:3 (cooperation)</t>
        </r>
      </text>
    </comment>
    <comment ref="BC169" authorId="0" shapeId="0" xr:uid="{00000000-0006-0000-0000-0000B00A0000}">
      <text>
        <r>
          <rPr>
            <b/>
            <sz val="9"/>
            <color indexed="81"/>
            <rFont val="Tahoma"/>
            <family val="2"/>
          </rPr>
          <t>Polanco Rodrigo:</t>
        </r>
        <r>
          <rPr>
            <sz val="9"/>
            <color indexed="81"/>
            <rFont val="Tahoma"/>
            <family val="2"/>
          </rPr>
          <t xml:space="preserve">
Art. 16.6:1(d), dialogue</t>
        </r>
      </text>
    </comment>
    <comment ref="BF169" authorId="0" shapeId="0" xr:uid="{00000000-0006-0000-0000-0000B10A0000}">
      <text>
        <r>
          <rPr>
            <b/>
            <sz val="9"/>
            <color indexed="81"/>
            <rFont val="Tahoma"/>
            <family val="2"/>
          </rPr>
          <t>Polanco Rodrigo:</t>
        </r>
        <r>
          <rPr>
            <sz val="9"/>
            <color indexed="81"/>
            <rFont val="Tahoma"/>
            <family val="2"/>
          </rPr>
          <t xml:space="preserv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G169" authorId="0" shapeId="0" xr:uid="{00000000-0006-0000-0000-0000B20A0000}">
      <text>
        <r>
          <rPr>
            <b/>
            <sz val="9"/>
            <color indexed="81"/>
            <rFont val="Tahoma"/>
            <family val="2"/>
          </rPr>
          <t>Polanco Rodrigo:</t>
        </r>
        <r>
          <rPr>
            <sz val="9"/>
            <color indexed="81"/>
            <rFont val="Tahoma"/>
            <family val="2"/>
          </rPr>
          <t xml:space="preserve">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H169" authorId="0" shapeId="0" xr:uid="{00000000-0006-0000-0000-0000B3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BQ169" authorId="0" shapeId="0" xr:uid="{00000000-0006-0000-0000-0000B40A0000}">
      <text>
        <r>
          <rPr>
            <b/>
            <sz val="9"/>
            <color indexed="81"/>
            <rFont val="Tahoma"/>
            <family val="2"/>
          </rPr>
          <t>Polanco Rodrigo:</t>
        </r>
        <r>
          <rPr>
            <sz val="9"/>
            <color indexed="81"/>
            <rFont val="Tahoma"/>
            <family val="2"/>
          </rPr>
          <t xml:space="preserve">
Art. 16.6:1(c), dialogue</t>
        </r>
      </text>
    </comment>
    <comment ref="BR169" authorId="0" shapeId="0" xr:uid="{00000000-0006-0000-0000-0000B50A0000}">
      <text>
        <r>
          <rPr>
            <b/>
            <sz val="9"/>
            <color indexed="81"/>
            <rFont val="Tahoma"/>
            <family val="2"/>
          </rPr>
          <t>Polanco Rodrigo:</t>
        </r>
        <r>
          <rPr>
            <sz val="9"/>
            <color indexed="81"/>
            <rFont val="Tahoma"/>
            <family val="2"/>
          </rPr>
          <t xml:space="preserve">
Art. 16.6</t>
        </r>
      </text>
    </comment>
    <comment ref="BW169" authorId="0" shapeId="0" xr:uid="{00000000-0006-0000-0000-0000B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BY169" authorId="0" shapeId="0" xr:uid="{00000000-0006-0000-0000-0000B70A0000}">
      <text>
        <r>
          <rPr>
            <b/>
            <sz val="9"/>
            <color indexed="81"/>
            <rFont val="Tahoma"/>
            <family val="2"/>
          </rPr>
          <t>Polanco Rodrigo:</t>
        </r>
        <r>
          <rPr>
            <sz val="9"/>
            <color indexed="81"/>
            <rFont val="Tahoma"/>
            <family val="2"/>
          </rPr>
          <t xml:space="preserve">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t>
        </r>
      </text>
    </comment>
    <comment ref="BZ169" authorId="0" shapeId="0" xr:uid="{00000000-0006-0000-0000-0000B80A0000}">
      <text>
        <r>
          <rPr>
            <b/>
            <sz val="9"/>
            <color indexed="81"/>
            <rFont val="Tahoma"/>
            <family val="2"/>
          </rPr>
          <t>Polanco Rodrigo:</t>
        </r>
        <r>
          <rPr>
            <sz val="9"/>
            <color indexed="81"/>
            <rFont val="Tahoma"/>
            <family val="2"/>
          </rPr>
          <t xml:space="preserve">
Art. 16.3:2, </t>
        </r>
      </text>
    </comment>
    <comment ref="CE169" authorId="3" shapeId="0" xr:uid="{00000000-0006-0000-0000-0000B90A0000}">
      <text>
        <r>
          <rPr>
            <b/>
            <sz val="9"/>
            <color indexed="81"/>
            <rFont val="Tahoma"/>
            <family val="2"/>
          </rPr>
          <t>Rodrigo Polanco:</t>
        </r>
        <r>
          <rPr>
            <sz val="9"/>
            <color indexed="81"/>
            <rFont val="Tahoma"/>
            <family val="2"/>
          </rPr>
          <t xml:space="preserve">
CETA, Art. 26.2.1(b).</t>
        </r>
      </text>
    </comment>
    <comment ref="CL169" authorId="0" shapeId="0" xr:uid="{00000000-0006-0000-0000-0000BA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t>
        </r>
      </text>
    </comment>
    <comment ref="CP169" authorId="3" shapeId="0" xr:uid="{00000000-0006-0000-0000-0000BB0A0000}">
      <text>
        <r>
          <rPr>
            <b/>
            <sz val="9"/>
            <color indexed="81"/>
            <rFont val="Tahoma"/>
            <family val="2"/>
          </rPr>
          <t>Rodrigo Polanco:</t>
        </r>
        <r>
          <rPr>
            <sz val="9"/>
            <color indexed="81"/>
            <rFont val="Tahoma"/>
            <family val="2"/>
          </rPr>
          <t xml:space="preserve">
CETA, Art. 15.1; 15.3.3-4; </t>
        </r>
      </text>
    </comment>
    <comment ref="CR169" authorId="0" shapeId="0" xr:uid="{00000000-0006-0000-0000-0000BC0A0000}">
      <text>
        <r>
          <rPr>
            <b/>
            <sz val="9"/>
            <color indexed="81"/>
            <rFont val="Tahoma"/>
            <family val="2"/>
          </rPr>
          <t>Polanco Rodrigo:</t>
        </r>
        <r>
          <rPr>
            <sz val="9"/>
            <color indexed="81"/>
            <rFont val="Tahoma"/>
            <family val="2"/>
          </rPr>
          <t xml:space="preserve">
Article 7.7, Art. 8.2.3, 9.2.2
Exclusion of subsidies and government support for audio-visual services and cultural industries, and exclusion of the investment and trade in services chapter</t>
        </r>
      </text>
    </comment>
    <comment ref="CS169" authorId="0" shapeId="0" xr:uid="{00000000-0006-0000-0000-0000BD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r>
      </text>
    </comment>
    <comment ref="CV169" authorId="2" shapeId="0" xr:uid="{00000000-0006-0000-0000-0000BE0A0000}">
      <text>
        <r>
          <rPr>
            <b/>
            <sz val="9"/>
            <color indexed="81"/>
            <rFont val="Segoe UI"/>
            <family val="2"/>
          </rPr>
          <t>Schär Rahel:</t>
        </r>
        <r>
          <rPr>
            <sz val="9"/>
            <color indexed="81"/>
            <rFont val="Segoe UI"/>
            <family val="2"/>
          </rPr>
          <t xml:space="preserve">
Art. 20.7:1, refering to different treaties</t>
        </r>
      </text>
    </comment>
    <comment ref="CW169" authorId="2" shapeId="0" xr:uid="{00000000-0006-0000-0000-0000BF0A0000}">
      <text>
        <r>
          <rPr>
            <b/>
            <sz val="9"/>
            <color indexed="81"/>
            <rFont val="Segoe UI"/>
            <family val="2"/>
          </rPr>
          <t>Schär Rahel:</t>
        </r>
        <r>
          <rPr>
            <sz val="9"/>
            <color indexed="81"/>
            <rFont val="Segoe UI"/>
            <family val="2"/>
          </rPr>
          <t xml:space="preserve">
Art. 21.2:2</t>
        </r>
      </text>
    </comment>
    <comment ref="DA169" authorId="2" shapeId="0" xr:uid="{00000000-0006-0000-0000-0000C00A0000}">
      <text>
        <r>
          <rPr>
            <b/>
            <sz val="9"/>
            <color indexed="81"/>
            <rFont val="Segoe UI"/>
            <family val="2"/>
          </rPr>
          <t>Schär Rahel:</t>
        </r>
        <r>
          <rPr>
            <sz val="9"/>
            <color indexed="81"/>
            <rFont val="Segoe UI"/>
            <family val="2"/>
          </rPr>
          <t xml:space="preserve">
Art. 20.9</t>
        </r>
      </text>
    </comment>
    <comment ref="DB169" authorId="2" shapeId="0" xr:uid="{00000000-0006-0000-0000-0000C10A0000}">
      <text>
        <r>
          <rPr>
            <b/>
            <sz val="9"/>
            <color indexed="81"/>
            <rFont val="Segoe UI"/>
            <family val="2"/>
          </rPr>
          <t>Schär Rahel:</t>
        </r>
        <r>
          <rPr>
            <sz val="9"/>
            <color indexed="81"/>
            <rFont val="Segoe UI"/>
            <family val="2"/>
          </rPr>
          <t xml:space="preserve">
Art. 20.10</t>
        </r>
      </text>
    </comment>
    <comment ref="DG169" authorId="2" shapeId="0" xr:uid="{00000000-0006-0000-0000-0000C20A0000}">
      <text>
        <r>
          <rPr>
            <b/>
            <sz val="9"/>
            <color indexed="81"/>
            <rFont val="Segoe UI"/>
            <family val="2"/>
          </rPr>
          <t>Schär Rahel:</t>
        </r>
        <r>
          <rPr>
            <sz val="9"/>
            <color indexed="81"/>
            <rFont val="Segoe UI"/>
            <family val="2"/>
          </rPr>
          <t xml:space="preserve">
Art. 20.11</t>
        </r>
      </text>
    </comment>
    <comment ref="DH169" authorId="2" shapeId="0" xr:uid="{00000000-0006-0000-0000-0000C30A0000}">
      <text>
        <r>
          <rPr>
            <b/>
            <sz val="9"/>
            <color indexed="81"/>
            <rFont val="Segoe UI"/>
            <family val="2"/>
          </rPr>
          <t>Schär Rahel:</t>
        </r>
        <r>
          <rPr>
            <sz val="9"/>
            <color indexed="81"/>
            <rFont val="Segoe UI"/>
            <family val="2"/>
          </rPr>
          <t xml:space="preserve">
Art. 20.11</t>
        </r>
      </text>
    </comment>
    <comment ref="DR169" authorId="0" shapeId="0" xr:uid="{00000000-0006-0000-0000-0000C40A0000}">
      <text>
        <r>
          <rPr>
            <b/>
            <sz val="9"/>
            <color indexed="81"/>
            <rFont val="Tahoma"/>
            <family val="2"/>
          </rPr>
          <t>Polanco Rodrigo:</t>
        </r>
        <r>
          <rPr>
            <sz val="9"/>
            <color indexed="81"/>
            <rFont val="Tahoma"/>
            <family val="2"/>
          </rPr>
          <t xml:space="preserve">
Art. 19.4
Use of Electronic Means
Article 19.13
Electronic auctions</t>
        </r>
      </text>
    </comment>
    <comment ref="DT169" authorId="0" shapeId="0" xr:uid="{00000000-0006-0000-0000-0000C50A0000}">
      <text>
        <r>
          <rPr>
            <b/>
            <sz val="9"/>
            <color indexed="81"/>
            <rFont val="Tahoma"/>
            <family val="2"/>
          </rPr>
          <t>Polanco Rodrigo:</t>
        </r>
        <r>
          <rPr>
            <sz val="9"/>
            <color indexed="81"/>
            <rFont val="Tahoma"/>
            <family val="2"/>
          </rPr>
          <t xml:space="preserve">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r>
      </text>
    </comment>
    <comment ref="DU169" authorId="0" shapeId="0" xr:uid="{00000000-0006-0000-0000-0000C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AJ170" authorId="0" shapeId="0" xr:uid="{00000000-0006-0000-0000-0000C70A0000}">
      <text>
        <r>
          <rPr>
            <b/>
            <sz val="9"/>
            <color indexed="81"/>
            <rFont val="Segoe UI"/>
            <family val="2"/>
          </rPr>
          <t>Polanco Rodrigo:</t>
        </r>
        <r>
          <rPr>
            <sz val="9"/>
            <color indexed="81"/>
            <rFont val="Segoe UI"/>
            <family val="2"/>
          </rPr>
          <t xml:space="preserve">
China-Georgia FTA, Art. 12.2.1; </t>
        </r>
      </text>
    </comment>
    <comment ref="AR170" authorId="0" shapeId="0" xr:uid="{00000000-0006-0000-0000-0000C80A0000}">
      <text>
        <r>
          <rPr>
            <b/>
            <sz val="9"/>
            <color indexed="81"/>
            <rFont val="Segoe UI"/>
            <family val="2"/>
          </rPr>
          <t>Polanco Rodrigo:</t>
        </r>
        <r>
          <rPr>
            <sz val="9"/>
            <color indexed="81"/>
            <rFont val="Segoe UI"/>
            <family val="2"/>
          </rPr>
          <t xml:space="preserve">
Art. 12.2.4</t>
        </r>
      </text>
    </comment>
    <comment ref="AU170" authorId="0" shapeId="0" xr:uid="{00000000-0006-0000-0000-0000C90A0000}">
      <text>
        <r>
          <rPr>
            <b/>
            <sz val="9"/>
            <color indexed="81"/>
            <rFont val="Segoe UI"/>
            <family val="2"/>
          </rPr>
          <t>Polanco Rodrigo:</t>
        </r>
        <r>
          <rPr>
            <sz val="9"/>
            <color indexed="81"/>
            <rFont val="Segoe UI"/>
            <family val="2"/>
          </rPr>
          <t xml:space="preserve">
Art. 12.2.1</t>
        </r>
      </text>
    </comment>
    <comment ref="BA170" authorId="0" shapeId="0" xr:uid="{00000000-0006-0000-0000-0000CA0A0000}">
      <text>
        <r>
          <rPr>
            <b/>
            <sz val="9"/>
            <color indexed="81"/>
            <rFont val="Segoe UI"/>
            <family val="2"/>
          </rPr>
          <t>Polanco Rodrigo:</t>
        </r>
        <r>
          <rPr>
            <sz val="9"/>
            <color indexed="81"/>
            <rFont val="Segoe UI"/>
            <family val="2"/>
          </rPr>
          <t xml:space="preserve">
Art. 12.2.5
</t>
        </r>
      </text>
    </comment>
    <comment ref="BR170" authorId="0" shapeId="0" xr:uid="{00000000-0006-0000-0000-0000CB0A0000}">
      <text>
        <r>
          <rPr>
            <b/>
            <sz val="9"/>
            <color indexed="81"/>
            <rFont val="Segoe UI"/>
            <family val="2"/>
          </rPr>
          <t>Polanco Rodrigo:</t>
        </r>
        <r>
          <rPr>
            <sz val="9"/>
            <color indexed="81"/>
            <rFont val="Segoe UI"/>
            <family val="2"/>
          </rPr>
          <t xml:space="preserve">
Art. 12.2.2 and 12.2.3</t>
        </r>
      </text>
    </comment>
    <comment ref="CL170" authorId="0" shapeId="0" xr:uid="{00000000-0006-0000-0000-0000CC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S170" authorId="0" shapeId="0" xr:uid="{00000000-0006-0000-0000-0000CD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W170" authorId="0" shapeId="0" xr:uid="{00000000-0006-0000-0000-0000CE0A0000}">
      <text>
        <r>
          <rPr>
            <b/>
            <sz val="9"/>
            <color indexed="81"/>
            <rFont val="Segoe UI"/>
            <family val="2"/>
          </rPr>
          <t>Polanco Rodrigo:</t>
        </r>
        <r>
          <rPr>
            <sz val="9"/>
            <color indexed="81"/>
            <rFont val="Segoe UI"/>
            <family val="2"/>
          </rPr>
          <t xml:space="preserve">
Art. 11.4
</t>
        </r>
      </text>
    </comment>
    <comment ref="DC170" authorId="0" shapeId="0" xr:uid="{00000000-0006-0000-0000-0000CF0A0000}">
      <text>
        <r>
          <rPr>
            <b/>
            <sz val="9"/>
            <color indexed="81"/>
            <rFont val="Segoe UI"/>
            <family val="2"/>
          </rPr>
          <t>Polanco Rodrigo:</t>
        </r>
        <r>
          <rPr>
            <sz val="9"/>
            <color indexed="81"/>
            <rFont val="Segoe UI"/>
            <family val="2"/>
          </rPr>
          <t xml:space="preserve">
Art. 11.2(a)</t>
        </r>
      </text>
    </comment>
    <comment ref="DJ170" authorId="0" shapeId="0" xr:uid="{00000000-0006-0000-0000-0000D00A0000}">
      <text>
        <r>
          <rPr>
            <b/>
            <sz val="9"/>
            <color indexed="81"/>
            <rFont val="Segoe UI"/>
            <family val="2"/>
          </rPr>
          <t>Polanco Rodrigo:</t>
        </r>
        <r>
          <rPr>
            <sz val="9"/>
            <color indexed="81"/>
            <rFont val="Segoe UI"/>
            <family val="2"/>
          </rPr>
          <t xml:space="preserve">
Art. 11.10</t>
        </r>
      </text>
    </comment>
    <comment ref="AC171" authorId="0" shapeId="0" xr:uid="{00000000-0006-0000-0000-0000D10A0000}">
      <text>
        <r>
          <rPr>
            <b/>
            <sz val="9"/>
            <color indexed="81"/>
            <rFont val="Tahoma"/>
            <family val="2"/>
          </rPr>
          <t>Polanco Rodrigo:</t>
        </r>
        <r>
          <rPr>
            <sz val="9"/>
            <color indexed="81"/>
            <rFont val="Tahoma"/>
            <family val="2"/>
          </rPr>
          <t xml:space="preserve">
Art. 11.2.7 (b)</t>
        </r>
      </text>
    </comment>
    <comment ref="AD171" authorId="0" shapeId="0" xr:uid="{00000000-0006-0000-0000-0000D20A0000}">
      <text>
        <r>
          <rPr>
            <b/>
            <sz val="9"/>
            <color indexed="81"/>
            <rFont val="Tahoma"/>
            <family val="2"/>
          </rPr>
          <t>Polanco Rodrigo:</t>
        </r>
        <r>
          <rPr>
            <sz val="9"/>
            <color indexed="81"/>
            <rFont val="Tahoma"/>
            <family val="2"/>
          </rPr>
          <t xml:space="preserve">
Art. 11.2.3
Art. 11.10</t>
        </r>
      </text>
    </comment>
    <comment ref="AG171" authorId="0" shapeId="0" xr:uid="{00000000-0006-0000-0000-0000D30A0000}">
      <text>
        <r>
          <rPr>
            <b/>
            <sz val="9"/>
            <color indexed="81"/>
            <rFont val="Tahoma"/>
            <family val="2"/>
          </rPr>
          <t>Polanco Rodrigo:</t>
        </r>
        <r>
          <rPr>
            <sz val="9"/>
            <color indexed="81"/>
            <rFont val="Tahoma"/>
            <family val="2"/>
          </rPr>
          <t xml:space="preserve">
Art. 9.3 National Treatment
Art. 9.4 Market Access
Annex 9.6</t>
        </r>
      </text>
    </comment>
    <comment ref="AI171" authorId="0" shapeId="0" xr:uid="{00000000-0006-0000-0000-0000D40A0000}">
      <text>
        <r>
          <rPr>
            <b/>
            <sz val="9"/>
            <color indexed="81"/>
            <rFont val="Tahoma"/>
            <family val="2"/>
          </rPr>
          <t>Polanco Rodrigo:</t>
        </r>
        <r>
          <rPr>
            <sz val="9"/>
            <color indexed="81"/>
            <rFont val="Tahoma"/>
            <family val="2"/>
          </rPr>
          <t xml:space="preserve">
Art. 11.2.7</t>
        </r>
      </text>
    </comment>
    <comment ref="AQ171" authorId="0" shapeId="0" xr:uid="{00000000-0006-0000-0000-0000D5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R171" authorId="0" shapeId="0" xr:uid="{00000000-0006-0000-0000-0000D6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S171" authorId="0" shapeId="0" xr:uid="{00000000-0006-0000-0000-0000D70A0000}">
      <text>
        <r>
          <rPr>
            <b/>
            <sz val="9"/>
            <color rgb="FF000000"/>
            <rFont val="Tahoma"/>
            <family val="2"/>
          </rPr>
          <t>Polanco Rodrigo:</t>
        </r>
        <r>
          <rPr>
            <sz val="9"/>
            <color rgb="FF000000"/>
            <rFont val="Tahoma"/>
            <family val="2"/>
          </rPr>
          <t xml:space="preserve">
</t>
        </r>
        <r>
          <rPr>
            <sz val="9"/>
            <color rgb="FF000000"/>
            <rFont val="Tahoma"/>
            <family val="2"/>
          </rPr>
          <t xml:space="preserve">Art. 11.2.5 (a)
</t>
        </r>
        <r>
          <rPr>
            <sz val="9"/>
            <color rgb="FF000000"/>
            <rFont val="Tahoma"/>
            <family val="2"/>
          </rPr>
          <t xml:space="preserve">Art. 11.2.7 (c)
</t>
        </r>
        <r>
          <rPr>
            <sz val="9"/>
            <color rgb="FF000000"/>
            <rFont val="Tahoma"/>
            <family val="2"/>
          </rPr>
          <t>Art. 11.9.(b), cooperation</t>
        </r>
      </text>
    </comment>
    <comment ref="AT171" authorId="0" shapeId="0" xr:uid="{00000000-0006-0000-0000-0000D80A0000}">
      <text>
        <r>
          <rPr>
            <b/>
            <sz val="9"/>
            <color rgb="FF000000"/>
            <rFont val="Tahoma"/>
            <family val="2"/>
          </rPr>
          <t>Polanco Rodrigo:</t>
        </r>
        <r>
          <rPr>
            <sz val="9"/>
            <color rgb="FF000000"/>
            <rFont val="Tahoma"/>
            <family val="2"/>
          </rPr>
          <t xml:space="preserve">
</t>
        </r>
        <r>
          <rPr>
            <sz val="9"/>
            <color rgb="FF000000"/>
            <rFont val="Tahoma"/>
            <family val="2"/>
          </rPr>
          <t>Art. 11.9.(e), cooperation</t>
        </r>
      </text>
    </comment>
    <comment ref="AU171" authorId="0" shapeId="0" xr:uid="{00000000-0006-0000-0000-0000D90A0000}">
      <text>
        <r>
          <rPr>
            <b/>
            <sz val="9"/>
            <color indexed="81"/>
            <rFont val="Segoe UI"/>
            <family val="2"/>
          </rPr>
          <t>Polanco Rodrigo:</t>
        </r>
        <r>
          <rPr>
            <sz val="9"/>
            <color indexed="81"/>
            <rFont val="Segoe UI"/>
            <family val="2"/>
          </rPr>
          <t xml:space="preserve">
Art. 11.2.5(a) and (c) ; 11.2.6</t>
        </r>
      </text>
    </comment>
    <comment ref="AV171" authorId="0" shapeId="0" xr:uid="{00000000-0006-0000-0000-0000DA0A0000}">
      <text>
        <r>
          <rPr>
            <b/>
            <sz val="9"/>
            <color rgb="FF000000"/>
            <rFont val="Tahoma"/>
            <family val="2"/>
          </rPr>
          <t>Polanco Rodrigo:</t>
        </r>
        <r>
          <rPr>
            <sz val="9"/>
            <color rgb="FF000000"/>
            <rFont val="Tahoma"/>
            <family val="2"/>
          </rPr>
          <t xml:space="preserve">
</t>
        </r>
        <r>
          <rPr>
            <sz val="9"/>
            <color rgb="FF000000"/>
            <rFont val="Tahoma"/>
            <family val="2"/>
          </rPr>
          <t xml:space="preserve">Art. 11.2.5 €
</t>
        </r>
        <r>
          <rPr>
            <sz val="9"/>
            <color rgb="FF000000"/>
            <rFont val="Tahoma"/>
            <family val="2"/>
          </rPr>
          <t>Art. 11.9.(a), cooperation</t>
        </r>
      </text>
    </comment>
    <comment ref="AW171" authorId="0" shapeId="0" xr:uid="{00000000-0006-0000-0000-0000DB0A0000}">
      <text>
        <r>
          <rPr>
            <b/>
            <sz val="9"/>
            <color rgb="FF000000"/>
            <rFont val="Tahoma"/>
            <family val="2"/>
          </rPr>
          <t>Polanco Rodrigo:</t>
        </r>
        <r>
          <rPr>
            <sz val="9"/>
            <color rgb="FF000000"/>
            <rFont val="Tahoma"/>
            <family val="2"/>
          </rPr>
          <t xml:space="preserve">
</t>
        </r>
        <r>
          <rPr>
            <sz val="9"/>
            <color rgb="FF000000"/>
            <rFont val="Tahoma"/>
            <family val="2"/>
          </rPr>
          <t>Art. 11.9.(b), cooperation</t>
        </r>
      </text>
    </comment>
    <comment ref="AZ171" authorId="0" shapeId="0" xr:uid="{00000000-0006-0000-0000-0000DC0A0000}">
      <text>
        <r>
          <rPr>
            <b/>
            <sz val="9"/>
            <color indexed="81"/>
            <rFont val="Tahoma"/>
            <family val="2"/>
          </rPr>
          <t xml:space="preserve">Polanco Rodrigo:
</t>
        </r>
        <r>
          <rPr>
            <sz val="9"/>
            <color indexed="81"/>
            <rFont val="Tahoma"/>
            <family val="2"/>
          </rPr>
          <t>Art. 11.3
Hard, except the promotion of interoperable electronic signature
Art. 11.9 (b) Cooperation</t>
        </r>
      </text>
    </comment>
    <comment ref="BA171" authorId="0" shapeId="0" xr:uid="{00000000-0006-0000-0000-0000DD0A0000}">
      <text>
        <r>
          <rPr>
            <b/>
            <sz val="9"/>
            <color indexed="81"/>
            <rFont val="Tahoma"/>
            <family val="2"/>
          </rPr>
          <t>Polanco Rodrigo:</t>
        </r>
        <r>
          <rPr>
            <sz val="9"/>
            <color indexed="81"/>
            <rFont val="Tahoma"/>
            <family val="2"/>
          </rPr>
          <t xml:space="preserve">
Art. 11.9.(d), cooperation</t>
        </r>
      </text>
    </comment>
    <comment ref="BB171" authorId="0" shapeId="0" xr:uid="{00000000-0006-0000-0000-0000DE0A0000}">
      <text>
        <r>
          <rPr>
            <b/>
            <sz val="9"/>
            <color indexed="81"/>
            <rFont val="Tahoma"/>
            <family val="2"/>
          </rPr>
          <t>Polanco Rodrigo:</t>
        </r>
        <r>
          <rPr>
            <sz val="9"/>
            <color indexed="81"/>
            <rFont val="Tahoma"/>
            <family val="2"/>
          </rPr>
          <t xml:space="preserve">
Art. 11.9.(b), cooperation</t>
        </r>
      </text>
    </comment>
    <comment ref="BC171" authorId="0" shapeId="0" xr:uid="{00000000-0006-0000-0000-0000DF0A0000}">
      <text>
        <r>
          <rPr>
            <b/>
            <sz val="9"/>
            <color indexed="81"/>
            <rFont val="Tahoma"/>
            <family val="2"/>
          </rPr>
          <t>Polanco Rodrigo:</t>
        </r>
        <r>
          <rPr>
            <sz val="9"/>
            <color indexed="81"/>
            <rFont val="Tahoma"/>
            <family val="2"/>
          </rPr>
          <t xml:space="preserve">
Art. 11.2.5 (f)
Art. 11.4 , soft except:
2. Each Party shall adopt or maintain consumer protection laws to prohibit fraudulent and deceptive business practices that cause harm or potential harm to consumers engaged in online business activities.
Art. 11.9.(b) (c), cooperation</t>
        </r>
      </text>
    </comment>
    <comment ref="BD171" authorId="0" shapeId="0" xr:uid="{00000000-0006-0000-0000-0000E00A0000}">
      <text>
        <r>
          <rPr>
            <b/>
            <sz val="9"/>
            <color indexed="81"/>
            <rFont val="Tahoma"/>
            <charset val="1"/>
          </rPr>
          <t>Polanco Rodrigo:</t>
        </r>
        <r>
          <rPr>
            <sz val="9"/>
            <color indexed="81"/>
            <rFont val="Tahoma"/>
            <charset val="1"/>
          </rPr>
          <t xml:space="preserve">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t>
        </r>
      </text>
    </comment>
    <comment ref="BE171" authorId="0" shapeId="0" xr:uid="{00000000-0006-0000-0000-0000E10A0000}">
      <text>
        <r>
          <rPr>
            <b/>
            <sz val="9"/>
            <color indexed="81"/>
            <rFont val="Tahoma"/>
            <charset val="1"/>
          </rPr>
          <t>Polanco Rodrigo:</t>
        </r>
        <r>
          <rPr>
            <sz val="9"/>
            <color indexed="81"/>
            <rFont val="Tahoma"/>
            <charset val="1"/>
          </rPr>
          <t xml:space="preserve">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F171" authorId="0" shapeId="0" xr:uid="{00000000-0006-0000-0000-0000E2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G171" authorId="0" shapeId="0" xr:uid="{00000000-0006-0000-0000-0000E3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H171" authorId="3" shapeId="0" xr:uid="{00000000-0006-0000-0000-0000E40A0000}">
      <text>
        <r>
          <rPr>
            <b/>
            <sz val="9"/>
            <color rgb="FF000000"/>
            <rFont val="Tahoma"/>
            <family val="2"/>
          </rPr>
          <t>Rodrigo Polanco:</t>
        </r>
        <r>
          <rPr>
            <sz val="9"/>
            <color rgb="FF000000"/>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BI171" authorId="3" shapeId="0" xr:uid="{00000000-0006-0000-0000-0000E50A0000}">
      <text>
        <r>
          <rPr>
            <b/>
            <sz val="9"/>
            <color indexed="81"/>
            <rFont val="Tahoma"/>
            <family val="2"/>
          </rPr>
          <t>Rodrigo Polanco:</t>
        </r>
        <r>
          <rPr>
            <sz val="9"/>
            <color indexed="81"/>
            <rFont val="Tahoma"/>
            <family val="2"/>
          </rPr>
          <t xml:space="preserve">
Art. 11.2.2(c); </t>
        </r>
      </text>
    </comment>
    <comment ref="BK171" authorId="0" shapeId="0" xr:uid="{00000000-0006-0000-0000-0000E60A0000}">
      <text>
        <r>
          <rPr>
            <b/>
            <sz val="9"/>
            <color indexed="81"/>
            <rFont val="Tahoma"/>
            <family val="2"/>
          </rPr>
          <t>Polanco Rodrigo:</t>
        </r>
        <r>
          <rPr>
            <sz val="9"/>
            <color indexed="81"/>
            <rFont val="Tahoma"/>
            <family val="2"/>
          </rPr>
          <t xml:space="preserve">
Art. 10.10 Each Party shall adopt or maintain measures to ensure compliance with the neutrality of the network without discrimination or blocking of services</t>
        </r>
      </text>
    </comment>
    <comment ref="BL171" authorId="3" shapeId="0" xr:uid="{00000000-0006-0000-0000-0000E70A0000}">
      <text>
        <r>
          <rPr>
            <b/>
            <sz val="9"/>
            <color rgb="FF000000"/>
            <rFont val="Tahoma"/>
            <family val="2"/>
          </rPr>
          <t>Rodrigo Polanco:</t>
        </r>
        <r>
          <rPr>
            <sz val="9"/>
            <color rgb="FF000000"/>
            <rFont val="Tahoma"/>
            <family val="2"/>
          </rPr>
          <t xml:space="preserve">
</t>
        </r>
        <r>
          <rPr>
            <sz val="9"/>
            <color rgb="FF000000"/>
            <rFont val="Tahoma"/>
            <family val="2"/>
          </rPr>
          <t>Art. 11.6</t>
        </r>
      </text>
    </comment>
    <comment ref="BM171" authorId="0" shapeId="0" xr:uid="{00000000-0006-0000-0000-0000E80A0000}">
      <text>
        <r>
          <rPr>
            <b/>
            <sz val="9"/>
            <color rgb="FF000000"/>
            <rFont val="Tahoma"/>
            <family val="2"/>
          </rPr>
          <t>Polanco Rodrigo:</t>
        </r>
        <r>
          <rPr>
            <sz val="9"/>
            <color rgb="FF000000"/>
            <rFont val="Tahoma"/>
            <family val="2"/>
          </rPr>
          <t xml:space="preserve">
</t>
        </r>
        <r>
          <rPr>
            <sz val="9"/>
            <color rgb="FF000000"/>
            <rFont val="Tahoma"/>
            <family val="2"/>
          </rPr>
          <t>Art. 11.11</t>
        </r>
      </text>
    </comment>
    <comment ref="BO171" authorId="3" shapeId="0" xr:uid="{00000000-0006-0000-0000-0000E90A0000}">
      <text>
        <r>
          <rPr>
            <b/>
            <sz val="9"/>
            <color indexed="81"/>
            <rFont val="Tahoma"/>
            <family val="2"/>
          </rPr>
          <t>Rodrigo Polanco:</t>
        </r>
        <r>
          <rPr>
            <sz val="9"/>
            <color indexed="81"/>
            <rFont val="Tahoma"/>
            <family val="2"/>
          </rPr>
          <t xml:space="preserve">
Art. 11.7
</t>
        </r>
      </text>
    </comment>
    <comment ref="BQ171" authorId="0" shapeId="0" xr:uid="{00000000-0006-0000-0000-0000EA0A0000}">
      <text>
        <r>
          <rPr>
            <b/>
            <sz val="9"/>
            <color indexed="81"/>
            <rFont val="Tahoma"/>
            <family val="2"/>
          </rPr>
          <t>Polanco Rodrigo:</t>
        </r>
        <r>
          <rPr>
            <sz val="9"/>
            <color indexed="81"/>
            <rFont val="Tahoma"/>
            <family val="2"/>
          </rPr>
          <t xml:space="preserve">
Art. 11.8</t>
        </r>
      </text>
    </comment>
    <comment ref="BR171" authorId="0" shapeId="0" xr:uid="{00000000-0006-0000-0000-0000EB0A0000}">
      <text>
        <r>
          <rPr>
            <b/>
            <sz val="9"/>
            <color indexed="81"/>
            <rFont val="Segoe UI"/>
            <family val="2"/>
          </rPr>
          <t>Polanco Rodrigo:</t>
        </r>
        <r>
          <rPr>
            <sz val="9"/>
            <color indexed="81"/>
            <rFont val="Segoe UI"/>
            <family val="2"/>
          </rPr>
          <t xml:space="preserve">
Art. 11.9</t>
        </r>
      </text>
    </comment>
    <comment ref="BS171" authorId="0" shapeId="0" xr:uid="{00000000-0006-0000-0000-0000EC0A0000}">
      <text>
        <r>
          <rPr>
            <b/>
            <sz val="9"/>
            <color indexed="81"/>
            <rFont val="Tahoma"/>
            <family val="2"/>
          </rPr>
          <t>Polanco Rodrigo:</t>
        </r>
        <r>
          <rPr>
            <sz val="9"/>
            <color indexed="81"/>
            <rFont val="Tahoma"/>
            <family val="2"/>
          </rPr>
          <t xml:space="preserve">
Art. 11.9.(b), (f)  cooperation</t>
        </r>
      </text>
    </comment>
    <comment ref="BW171" authorId="0" shapeId="0" xr:uid="{00000000-0006-0000-0000-0000ED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BX171" authorId="0" shapeId="0" xr:uid="{00000000-0006-0000-0000-0000EE0A0000}">
      <text>
        <r>
          <rPr>
            <b/>
            <sz val="9"/>
            <color indexed="81"/>
            <rFont val="Tahoma"/>
            <family val="2"/>
          </rPr>
          <t>Polanco Rodrigo:</t>
        </r>
        <r>
          <rPr>
            <sz val="9"/>
            <color indexed="81"/>
            <rFont val="Tahoma"/>
            <family val="2"/>
          </rPr>
          <t xml:space="preserve">
Art. 11.2.2
Public Procurement
Subsidies
Information processed by the State
Financial Services</t>
        </r>
      </text>
    </comment>
    <comment ref="BY171" authorId="0" shapeId="0" xr:uid="{00000000-0006-0000-0000-0000EF0A0000}">
      <text>
        <r>
          <rPr>
            <b/>
            <sz val="9"/>
            <color indexed="81"/>
            <rFont val="Tahoma"/>
            <charset val="1"/>
          </rPr>
          <t>Polanco Rodrigo:</t>
        </r>
        <r>
          <rPr>
            <sz val="9"/>
            <color indexed="81"/>
            <rFont val="Tahoma"/>
            <charset val="1"/>
          </rPr>
          <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CE171" authorId="3" shapeId="0" xr:uid="{00000000-0006-0000-0000-0000F00A0000}">
      <text>
        <r>
          <rPr>
            <b/>
            <sz val="9"/>
            <color indexed="81"/>
            <rFont val="Tahoma"/>
            <family val="2"/>
          </rPr>
          <t>Rodrigo Polanco:</t>
        </r>
        <r>
          <rPr>
            <sz val="9"/>
            <color indexed="81"/>
            <rFont val="Tahoma"/>
            <family val="2"/>
          </rPr>
          <t xml:space="preserve">
Art. 11.11</t>
        </r>
      </text>
    </comment>
    <comment ref="CL171" authorId="3" shapeId="0" xr:uid="{00000000-0006-0000-0000-0000F10A0000}">
      <text>
        <r>
          <rPr>
            <b/>
            <sz val="9"/>
            <color indexed="81"/>
            <rFont val="Tahoma"/>
            <family val="2"/>
          </rPr>
          <t>Rodrigo Polanco:</t>
        </r>
        <r>
          <rPr>
            <sz val="9"/>
            <color indexed="81"/>
            <rFont val="Tahoma"/>
            <family val="2"/>
          </rPr>
          <t xml:space="preserve">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t>
        </r>
      </text>
    </comment>
    <comment ref="CO171" authorId="3" shapeId="0" xr:uid="{00000000-0006-0000-0000-0000F20A0000}">
      <text>
        <r>
          <rPr>
            <b/>
            <sz val="9"/>
            <color indexed="81"/>
            <rFont val="Tahoma"/>
            <family val="2"/>
          </rPr>
          <t>Rodrigo Polanco:</t>
        </r>
        <r>
          <rPr>
            <sz val="9"/>
            <color indexed="81"/>
            <rFont val="Tahoma"/>
            <family val="2"/>
          </rPr>
          <t xml:space="preserve">
Art. 11.7
</t>
        </r>
      </text>
    </comment>
    <comment ref="CP171" authorId="3" shapeId="0" xr:uid="{00000000-0006-0000-0000-0000F30A0000}">
      <text>
        <r>
          <rPr>
            <b/>
            <sz val="9"/>
            <color indexed="81"/>
            <rFont val="Tahoma"/>
            <family val="2"/>
          </rPr>
          <t>Rodrigo Polanco:</t>
        </r>
        <r>
          <rPr>
            <sz val="9"/>
            <color indexed="81"/>
            <rFont val="Tahoma"/>
            <family val="2"/>
          </rPr>
          <t xml:space="preserve">
Argentina-Chile FTA, Art. 10.1; Argentina-Chile FTA, Art. 10.3.3-4;</t>
        </r>
      </text>
    </comment>
    <comment ref="CR171" authorId="0" shapeId="0" xr:uid="{00000000-0006-0000-0000-0000F40A0000}">
      <text>
        <r>
          <rPr>
            <b/>
            <sz val="9"/>
            <color indexed="81"/>
            <rFont val="Tahoma"/>
            <family val="2"/>
          </rPr>
          <t>Polanco Rodrigo:</t>
        </r>
        <r>
          <rPr>
            <sz val="9"/>
            <color indexed="81"/>
            <rFont val="Tahoma"/>
            <family val="2"/>
          </rPr>
          <t xml:space="preserve">
Audiovisual services are include in Chile schedule and Annex 8.11 on NCMs</t>
        </r>
      </text>
    </comment>
    <comment ref="DR171" authorId="0" shapeId="0" xr:uid="{00000000-0006-0000-0000-0000F50A0000}">
      <text>
        <r>
          <rPr>
            <b/>
            <sz val="9"/>
            <color indexed="81"/>
            <rFont val="Tahoma"/>
            <family val="2"/>
          </rPr>
          <t>Polanco Rodrigo:</t>
        </r>
        <r>
          <rPr>
            <sz val="9"/>
            <color indexed="81"/>
            <rFont val="Tahoma"/>
            <family val="2"/>
          </rPr>
          <t xml:space="preserve">
Art. 7.18
Use of electronic means
Art. 7.23.c)
Cooperation in electronic public procurement</t>
        </r>
      </text>
    </comment>
    <comment ref="DT171" authorId="3" shapeId="0" xr:uid="{00000000-0006-0000-0000-0000F60A0000}">
      <text>
        <r>
          <rPr>
            <b/>
            <sz val="9"/>
            <color indexed="81"/>
            <rFont val="Tahoma"/>
            <family val="2"/>
          </rPr>
          <t>Rodrigo Polanco:</t>
        </r>
        <r>
          <rPr>
            <sz val="9"/>
            <color indexed="81"/>
            <rFont val="Tahoma"/>
            <family val="2"/>
          </rPr>
          <t xml:space="preserve">
Art. 2.7
Automation</t>
        </r>
      </text>
    </comment>
    <comment ref="DU171" authorId="0" shapeId="0" xr:uid="{00000000-0006-0000-0000-0000F7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AE172" authorId="0" shapeId="0" xr:uid="{00000000-0006-0000-0000-0000F80A0000}">
      <text>
        <r>
          <rPr>
            <b/>
            <sz val="9"/>
            <color indexed="81"/>
            <rFont val="Segoe UI"/>
            <family val="2"/>
          </rPr>
          <t>Polanco Rodrigo:</t>
        </r>
        <r>
          <rPr>
            <sz val="9"/>
            <color indexed="81"/>
            <rFont val="Segoe UI"/>
            <family val="2"/>
          </rPr>
          <t xml:space="preserve">
Ch. 5</t>
        </r>
      </text>
    </comment>
    <comment ref="AF172" authorId="0" shapeId="0" xr:uid="{00000000-0006-0000-0000-0000F90A0000}">
      <text>
        <r>
          <rPr>
            <b/>
            <sz val="9"/>
            <color indexed="81"/>
            <rFont val="Tahoma"/>
            <family val="2"/>
          </rPr>
          <t>Polanco Rodrigo:</t>
        </r>
        <r>
          <rPr>
            <sz val="9"/>
            <color indexed="81"/>
            <rFont val="Tahoma"/>
            <family val="2"/>
          </rPr>
          <t xml:space="preserve">
ARTICLE 149
Market access
ARTICLE 150
National treatment</t>
        </r>
      </text>
    </comment>
    <comment ref="AG172" authorId="0" shapeId="0" xr:uid="{00000000-0006-0000-0000-0000FA0A0000}">
      <text>
        <r>
          <rPr>
            <b/>
            <sz val="9"/>
            <color rgb="FF000000"/>
            <rFont val="Tahoma"/>
            <family val="2"/>
          </rPr>
          <t>Polanco Rodrigo:</t>
        </r>
        <r>
          <rPr>
            <sz val="9"/>
            <color rgb="FF000000"/>
            <rFont val="Tahoma"/>
            <family val="2"/>
          </rPr>
          <t xml:space="preserve">
</t>
        </r>
        <r>
          <rPr>
            <sz val="9"/>
            <color rgb="FF000000"/>
            <rFont val="Tahoma"/>
            <family val="2"/>
          </rPr>
          <t xml:space="preserve">ARTICLE 149
</t>
        </r>
        <r>
          <rPr>
            <sz val="9"/>
            <color rgb="FF000000"/>
            <rFont val="Tahoma"/>
            <family val="2"/>
          </rPr>
          <t xml:space="preserve">Market access
</t>
        </r>
        <r>
          <rPr>
            <sz val="9"/>
            <color rgb="FF000000"/>
            <rFont val="Tahoma"/>
            <family val="2"/>
          </rPr>
          <t xml:space="preserve">ARTICLE 150
</t>
        </r>
        <r>
          <rPr>
            <sz val="9"/>
            <color rgb="FF000000"/>
            <rFont val="Tahoma"/>
            <family val="2"/>
          </rPr>
          <t>National treatment</t>
        </r>
      </text>
    </comment>
    <comment ref="AH172" authorId="0" shapeId="0" xr:uid="{00000000-0006-0000-0000-0000FB0A0000}">
      <text>
        <r>
          <rPr>
            <b/>
            <sz val="9"/>
            <color indexed="81"/>
            <rFont val="Tahoma"/>
            <family val="2"/>
          </rPr>
          <t>Polanco Rodrigo:</t>
        </r>
        <r>
          <rPr>
            <sz val="9"/>
            <color indexed="81"/>
            <rFont val="Tahoma"/>
            <family val="2"/>
          </rPr>
          <t xml:space="preserve">
ARTICLE 149
Market access
ARTICLE 150
National treatment</t>
        </r>
      </text>
    </comment>
    <comment ref="AJ172" authorId="0" shapeId="0" xr:uid="{00000000-0006-0000-0000-0000FC0A0000}">
      <text>
        <r>
          <rPr>
            <b/>
            <sz val="9"/>
            <color indexed="81"/>
            <rFont val="Tahoma"/>
            <family val="2"/>
          </rPr>
          <t>Polanco Rodrigo:</t>
        </r>
        <r>
          <rPr>
            <sz val="9"/>
            <color indexed="81"/>
            <rFont val="Tahoma"/>
            <family val="2"/>
          </rPr>
          <t xml:space="preserve">
Art. 141.1</t>
        </r>
      </text>
    </comment>
    <comment ref="AK172" authorId="0" shapeId="0" xr:uid="{00000000-0006-0000-0000-0000FD0A0000}">
      <text>
        <r>
          <rPr>
            <b/>
            <sz val="9"/>
            <color indexed="81"/>
            <rFont val="Tahoma"/>
            <family val="2"/>
          </rPr>
          <t>Polanco Rodrigo:</t>
        </r>
        <r>
          <rPr>
            <sz val="9"/>
            <color indexed="81"/>
            <rFont val="Tahoma"/>
            <family val="2"/>
          </rPr>
          <t xml:space="preserve">
Art. 193.3</t>
        </r>
      </text>
    </comment>
    <comment ref="AM172" authorId="0" shapeId="0" xr:uid="{00000000-0006-0000-0000-0000FE0A0000}">
      <text>
        <r>
          <rPr>
            <b/>
            <sz val="9"/>
            <color indexed="81"/>
            <rFont val="Tahoma"/>
            <family val="2"/>
          </rPr>
          <t>Polanco Rodrigo:</t>
        </r>
        <r>
          <rPr>
            <sz val="9"/>
            <color indexed="81"/>
            <rFont val="Tahoma"/>
            <family val="2"/>
          </rPr>
          <t xml:space="preserve">
Ch. 13</t>
        </r>
      </text>
    </comment>
    <comment ref="AS172" authorId="0" shapeId="0" xr:uid="{00000000-0006-0000-0000-0000FF0A0000}">
      <text>
        <r>
          <rPr>
            <b/>
            <sz val="9"/>
            <color rgb="FF000000"/>
            <rFont val="Tahoma"/>
            <family val="2"/>
          </rPr>
          <t>Polanco Rodrigo:</t>
        </r>
        <r>
          <rPr>
            <sz val="9"/>
            <color rgb="FF000000"/>
            <rFont val="Tahoma"/>
            <family val="2"/>
          </rPr>
          <t xml:space="preserve">
</t>
        </r>
        <r>
          <rPr>
            <sz val="9"/>
            <color rgb="FF000000"/>
            <rFont val="Tahoma"/>
            <family val="2"/>
          </rPr>
          <t>Art. 194.2</t>
        </r>
      </text>
    </comment>
    <comment ref="AU172" authorId="0" shapeId="0" xr:uid="{00000000-0006-0000-0000-0000000B0000}">
      <text>
        <r>
          <rPr>
            <b/>
            <sz val="9"/>
            <color indexed="81"/>
            <rFont val="Segoe UI"/>
            <family val="2"/>
          </rPr>
          <t>Polanco Rodrigo:</t>
        </r>
        <r>
          <rPr>
            <sz val="9"/>
            <color indexed="81"/>
            <rFont val="Segoe UI"/>
            <family val="2"/>
          </rPr>
          <t xml:space="preserve">
Armenia-EU CEPA, Art. 193.1</t>
        </r>
      </text>
    </comment>
    <comment ref="AZ172" authorId="0" shapeId="0" xr:uid="{00000000-0006-0000-0000-0000010B0000}">
      <text>
        <r>
          <rPr>
            <b/>
            <sz val="9"/>
            <color indexed="81"/>
            <rFont val="Tahoma"/>
            <family val="2"/>
          </rPr>
          <t>Polanco Rodrigo:</t>
        </r>
        <r>
          <rPr>
            <sz val="9"/>
            <color indexed="81"/>
            <rFont val="Tahoma"/>
            <family val="2"/>
          </rPr>
          <t xml:space="preserve">
Art. 194.1(a), dialogue</t>
        </r>
      </text>
    </comment>
    <comment ref="BC172" authorId="0" shapeId="0" xr:uid="{00000000-0006-0000-0000-0000020B0000}">
      <text>
        <r>
          <rPr>
            <b/>
            <sz val="9"/>
            <color indexed="81"/>
            <rFont val="Tahoma"/>
            <family val="2"/>
          </rPr>
          <t>Polanco Rodrigo:</t>
        </r>
        <r>
          <rPr>
            <sz val="9"/>
            <color indexed="81"/>
            <rFont val="Tahoma"/>
            <family val="2"/>
          </rPr>
          <t xml:space="preserve">
Art. 194.1.b). (ii), dialogue</t>
        </r>
      </text>
    </comment>
    <comment ref="BD172" authorId="0" shapeId="0" xr:uid="{00000000-0006-0000-0000-0000030B0000}">
      <text>
        <r>
          <rPr>
            <b/>
            <sz val="9"/>
            <color indexed="81"/>
            <rFont val="Tahoma"/>
            <charset val="1"/>
          </rPr>
          <t>Polanco Rodrigo:</t>
        </r>
        <r>
          <rPr>
            <sz val="9"/>
            <color indexed="81"/>
            <rFont val="Tahoma"/>
            <charset val="1"/>
          </rPr>
          <t xml:space="preserve">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r>
      </text>
    </comment>
    <comment ref="BG172" authorId="0" shapeId="0" xr:uid="{00000000-0006-0000-0000-0000040B0000}">
      <text>
        <r>
          <rPr>
            <b/>
            <sz val="9"/>
            <color indexed="81"/>
            <rFont val="Tahoma"/>
            <charset val="1"/>
          </rPr>
          <t>Polanco Rodrigo:</t>
        </r>
        <r>
          <rPr>
            <sz val="9"/>
            <color indexed="81"/>
            <rFont val="Tahoma"/>
            <charset val="1"/>
          </rPr>
          <t xml:space="preserve">
Art. 197.2
2. The Parties agree that the development of electronic commerce shall be fully compatible with the highest international standards of data protection, in order to ensure the confidence of users of electronic commerce.</t>
        </r>
      </text>
    </comment>
    <comment ref="BH172" authorId="0" shapeId="0" xr:uid="{00000000-0006-0000-0000-0000050B0000}">
      <text>
        <r>
          <rPr>
            <b/>
            <sz val="9"/>
            <color indexed="81"/>
            <rFont val="Tahoma"/>
            <charset val="1"/>
          </rPr>
          <t>Polanco Rodrigo:</t>
        </r>
        <r>
          <rPr>
            <sz val="9"/>
            <color indexed="81"/>
            <rFont val="Tahoma"/>
            <charset val="1"/>
          </rPr>
          <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BQ172" authorId="0" shapeId="0" xr:uid="{00000000-0006-0000-0000-0000060B0000}">
      <text>
        <r>
          <rPr>
            <b/>
            <sz val="9"/>
            <color indexed="81"/>
            <rFont val="Tahoma"/>
            <family val="2"/>
          </rPr>
          <t>Polanco Rodrigo:</t>
        </r>
        <r>
          <rPr>
            <sz val="9"/>
            <color indexed="81"/>
            <rFont val="Tahoma"/>
            <family val="2"/>
          </rPr>
          <t xml:space="preserve">
Art. 194.1.b). (i), dialogue</t>
        </r>
      </text>
    </comment>
    <comment ref="BR172" authorId="0" shapeId="0" xr:uid="{00000000-0006-0000-0000-0000070B0000}">
      <text>
        <r>
          <rPr>
            <b/>
            <sz val="9"/>
            <color indexed="81"/>
            <rFont val="Segoe UI"/>
            <family val="2"/>
          </rPr>
          <t>Polanco Rodrigo:</t>
        </r>
        <r>
          <rPr>
            <sz val="9"/>
            <color indexed="81"/>
            <rFont val="Segoe UI"/>
            <family val="2"/>
          </rPr>
          <t xml:space="preserve">
Armenia-EU FTA, Art. 141.1 and Art. 193.1</t>
        </r>
      </text>
    </comment>
    <comment ref="BW172" authorId="0" shapeId="0" xr:uid="{00000000-0006-0000-0000-000008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72" authorId="0" shapeId="0" xr:uid="{00000000-0006-0000-0000-0000090B0000}">
      <text>
        <r>
          <rPr>
            <b/>
            <sz val="9"/>
            <color indexed="81"/>
            <rFont val="Tahoma"/>
            <charset val="1"/>
          </rPr>
          <t>Polanco Rodrigo:</t>
        </r>
        <r>
          <rPr>
            <sz val="9"/>
            <color indexed="81"/>
            <rFont val="Tahoma"/>
            <charset val="1"/>
          </rPr>
          <t xml:space="preserve">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t>
        </r>
      </text>
    </comment>
    <comment ref="CL172" authorId="0" shapeId="0" xr:uid="{00000000-0006-0000-0000-00000A0B0000}">
      <text>
        <r>
          <rPr>
            <b/>
            <sz val="9"/>
            <color indexed="81"/>
            <rFont val="Tahoma"/>
            <family val="2"/>
          </rPr>
          <t>Polanco Rodrigo:</t>
        </r>
        <r>
          <rPr>
            <sz val="9"/>
            <color indexed="81"/>
            <rFont val="Tahoma"/>
            <family val="2"/>
          </rPr>
          <t xml:space="preserve">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P172" authorId="3" shapeId="0" xr:uid="{00000000-0006-0000-0000-00000B0B0000}">
      <text>
        <r>
          <rPr>
            <b/>
            <sz val="9"/>
            <color indexed="81"/>
            <rFont val="Tahoma"/>
            <family val="2"/>
          </rPr>
          <t>Rodrigo Polanco:</t>
        </r>
        <r>
          <rPr>
            <sz val="9"/>
            <color indexed="81"/>
            <rFont val="Tahoma"/>
            <family val="2"/>
          </rPr>
          <t xml:space="preserve">
Art. 170.2(e)., Art. 178</t>
        </r>
      </text>
    </comment>
    <comment ref="CQ172" authorId="0" shapeId="0" xr:uid="{00000000-0006-0000-0000-00000C0B0000}">
      <text>
        <r>
          <rPr>
            <b/>
            <sz val="9"/>
            <color indexed="81"/>
            <rFont val="Tahoma"/>
            <family val="2"/>
          </rPr>
          <t>Polanco Rodrigo:</t>
        </r>
        <r>
          <rPr>
            <sz val="9"/>
            <color indexed="81"/>
            <rFont val="Tahoma"/>
            <family val="2"/>
          </rPr>
          <t xml:space="preserve">
ARTICLE 163
Understanding on computer services
3. Computer and related services, regardless of whether they are delivered via a network, including the internet, include all services that provide:
(c) data processing, data storage, data hosting or database services;
</t>
        </r>
      </text>
    </comment>
    <comment ref="CR172" authorId="0" shapeId="0" xr:uid="{00000000-0006-0000-0000-00000D0B0000}">
      <text>
        <r>
          <rPr>
            <b/>
            <sz val="9"/>
            <color indexed="81"/>
            <rFont val="Tahoma"/>
            <family val="2"/>
          </rPr>
          <t>Polanco Rodrigo:</t>
        </r>
        <r>
          <rPr>
            <sz val="9"/>
            <color indexed="81"/>
            <rFont val="Tahoma"/>
            <family val="2"/>
          </rPr>
          <t xml:space="preserve">
CHAPTER 19
COOPERATION IN THE AUDIOVISUAL AND MEDIA FIELDS
Art. 98-100</t>
        </r>
      </text>
    </comment>
    <comment ref="CS172" authorId="0" shapeId="0" xr:uid="{00000000-0006-0000-0000-00000E0B0000}">
      <text>
        <r>
          <rPr>
            <b/>
            <sz val="9"/>
            <color indexed="81"/>
            <rFont val="Tahoma"/>
            <family val="2"/>
          </rPr>
          <t>Polanco Rodrigo:</t>
        </r>
        <r>
          <rPr>
            <sz val="9"/>
            <color indexed="81"/>
            <rFont val="Tahoma"/>
            <family val="2"/>
          </rPr>
          <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U172" authorId="2" shapeId="0" xr:uid="{00000000-0006-0000-0000-00000F0B0000}">
      <text>
        <r>
          <rPr>
            <b/>
            <sz val="9"/>
            <color indexed="81"/>
            <rFont val="Segoe UI"/>
            <family val="2"/>
          </rPr>
          <t>Schär Rahel:</t>
        </r>
        <r>
          <rPr>
            <sz val="9"/>
            <color indexed="81"/>
            <rFont val="Segoe UI"/>
            <family val="2"/>
          </rPr>
          <t xml:space="preserve">
Art. 212:1(d) and (e)</t>
        </r>
      </text>
    </comment>
    <comment ref="CV172" authorId="2" shapeId="0" xr:uid="{00000000-0006-0000-0000-0000100B0000}">
      <text>
        <r>
          <rPr>
            <b/>
            <sz val="9"/>
            <color indexed="81"/>
            <rFont val="Segoe UI"/>
            <family val="2"/>
          </rPr>
          <t>Schär Rahel:</t>
        </r>
        <r>
          <rPr>
            <sz val="9"/>
            <color indexed="81"/>
            <rFont val="Segoe UI"/>
            <family val="2"/>
          </rPr>
          <t xml:space="preserve">
Art. 212</t>
        </r>
      </text>
    </comment>
    <comment ref="CW172" authorId="2" shapeId="0" xr:uid="{00000000-0006-0000-0000-0000110B0000}">
      <text>
        <r>
          <rPr>
            <b/>
            <sz val="9"/>
            <color indexed="81"/>
            <rFont val="Segoe UI"/>
            <family val="2"/>
          </rPr>
          <t>Schär Rahel:</t>
        </r>
        <r>
          <rPr>
            <sz val="9"/>
            <color indexed="81"/>
            <rFont val="Segoe UI"/>
            <family val="2"/>
          </rPr>
          <t xml:space="preserve">
Art. 210:1</t>
        </r>
      </text>
    </comment>
    <comment ref="CX172" authorId="2" shapeId="0" xr:uid="{00000000-0006-0000-0000-0000120B0000}">
      <text>
        <r>
          <rPr>
            <b/>
            <sz val="9"/>
            <color indexed="81"/>
            <rFont val="Segoe UI"/>
            <family val="2"/>
          </rPr>
          <t>Schär Rahel:</t>
        </r>
        <r>
          <rPr>
            <sz val="9"/>
            <color indexed="81"/>
            <rFont val="Segoe UI"/>
            <family val="2"/>
          </rPr>
          <t xml:space="preserve">
Art. 218</t>
        </r>
      </text>
    </comment>
    <comment ref="CY172" authorId="2" shapeId="0" xr:uid="{00000000-0006-0000-0000-0000130B0000}">
      <text>
        <r>
          <rPr>
            <b/>
            <sz val="9"/>
            <color indexed="81"/>
            <rFont val="Segoe UI"/>
            <family val="2"/>
          </rPr>
          <t>Schär Rahel:</t>
        </r>
        <r>
          <rPr>
            <sz val="9"/>
            <color indexed="81"/>
            <rFont val="Segoe UI"/>
            <family val="2"/>
          </rPr>
          <t xml:space="preserve">
Art. 221</t>
        </r>
      </text>
    </comment>
    <comment ref="DA172" authorId="2" shapeId="0" xr:uid="{00000000-0006-0000-0000-0000140B0000}">
      <text>
        <r>
          <rPr>
            <b/>
            <sz val="9"/>
            <color indexed="81"/>
            <rFont val="Segoe UI"/>
            <family val="2"/>
          </rPr>
          <t>Schär Rahel:</t>
        </r>
        <r>
          <rPr>
            <sz val="9"/>
            <color indexed="81"/>
            <rFont val="Segoe UI"/>
            <family val="2"/>
          </rPr>
          <t xml:space="preserve">
Art. 219</t>
        </r>
      </text>
    </comment>
    <comment ref="DB172" authorId="2" shapeId="0" xr:uid="{00000000-0006-0000-0000-0000150B0000}">
      <text>
        <r>
          <rPr>
            <b/>
            <sz val="9"/>
            <color indexed="81"/>
            <rFont val="Segoe UI"/>
            <family val="2"/>
          </rPr>
          <t>Schär Rahel:</t>
        </r>
        <r>
          <rPr>
            <sz val="9"/>
            <color indexed="81"/>
            <rFont val="Segoe UI"/>
            <family val="2"/>
          </rPr>
          <t xml:space="preserve">
Art. 220</t>
        </r>
      </text>
    </comment>
    <comment ref="DC172" authorId="2" shapeId="0" xr:uid="{00000000-0006-0000-0000-0000160B0000}">
      <text>
        <r>
          <rPr>
            <b/>
            <sz val="9"/>
            <color indexed="81"/>
            <rFont val="Segoe UI"/>
            <family val="2"/>
          </rPr>
          <t>Schär Rahel:</t>
        </r>
        <r>
          <rPr>
            <sz val="9"/>
            <color indexed="81"/>
            <rFont val="Segoe UI"/>
            <family val="2"/>
          </rPr>
          <t xml:space="preserve">
Subsection VI, Art. 249</t>
        </r>
      </text>
    </comment>
    <comment ref="DG172" authorId="2" shapeId="0" xr:uid="{00000000-0006-0000-0000-0000170B0000}">
      <text>
        <r>
          <rPr>
            <b/>
            <sz val="9"/>
            <color indexed="81"/>
            <rFont val="Segoe UI"/>
            <family val="2"/>
          </rPr>
          <t>Schär Rahel:</t>
        </r>
        <r>
          <rPr>
            <sz val="9"/>
            <color indexed="81"/>
            <rFont val="Segoe UI"/>
            <family val="2"/>
          </rPr>
          <t xml:space="preserve">
Art. 194:1(b) (soft); Subsection II, Art. 195-199; both in e-commerce  chapter</t>
        </r>
      </text>
    </comment>
    <comment ref="DL172" authorId="2" shapeId="0" xr:uid="{00000000-0006-0000-0000-0000180B0000}">
      <text>
        <r>
          <rPr>
            <b/>
            <sz val="9"/>
            <color rgb="FF000000"/>
            <rFont val="Segoe UI"/>
            <family val="2"/>
          </rPr>
          <t>Schär Rahel:</t>
        </r>
        <r>
          <rPr>
            <sz val="9"/>
            <color rgb="FF000000"/>
            <rFont val="Segoe UI"/>
            <family val="2"/>
          </rPr>
          <t xml:space="preserve">
</t>
        </r>
        <r>
          <rPr>
            <sz val="9"/>
            <color rgb="FF000000"/>
            <rFont val="Segoe UI"/>
            <family val="2"/>
          </rPr>
          <t>Art. 213(a)</t>
        </r>
      </text>
    </comment>
    <comment ref="DM172" authorId="2" shapeId="0" xr:uid="{00000000-0006-0000-0000-0000190B0000}">
      <text>
        <r>
          <rPr>
            <b/>
            <sz val="9"/>
            <color indexed="81"/>
            <rFont val="Segoe UI"/>
            <family val="2"/>
          </rPr>
          <t>Schär Rahel:</t>
        </r>
        <r>
          <rPr>
            <sz val="9"/>
            <color indexed="81"/>
            <rFont val="Segoe UI"/>
            <family val="2"/>
          </rPr>
          <t xml:space="preserve">
Art. 213(c)</t>
        </r>
      </text>
    </comment>
    <comment ref="DQ172" authorId="0" shapeId="0" xr:uid="{00000000-0006-0000-0000-00001A0B0000}">
      <text>
        <r>
          <rPr>
            <b/>
            <sz val="9"/>
            <color rgb="FF000000"/>
            <rFont val="Tahoma"/>
            <family val="2"/>
          </rPr>
          <t>Polanco Rodrigo:</t>
        </r>
        <r>
          <rPr>
            <sz val="9"/>
            <color rgb="FF000000"/>
            <rFont val="Tahoma"/>
            <family val="2"/>
          </rPr>
          <t xml:space="preserve">
</t>
        </r>
        <r>
          <rPr>
            <sz val="9"/>
            <color rgb="FF000000"/>
            <rFont val="Tahoma"/>
            <family val="2"/>
          </rPr>
          <t xml:space="preserve">CHAPTER 8
</t>
        </r>
        <r>
          <rPr>
            <sz val="9"/>
            <color rgb="FF000000"/>
            <rFont val="Tahoma"/>
            <family val="2"/>
          </rPr>
          <t xml:space="preserve">COOPERATION IN THE FIELD OF THE INFORMATION SOCIETY
</t>
        </r>
        <r>
          <rPr>
            <sz val="9"/>
            <color rgb="FF000000"/>
            <rFont val="Tahoma"/>
            <family val="2"/>
          </rPr>
          <t>ARTICLE 62-65</t>
        </r>
      </text>
    </comment>
    <comment ref="DU172" authorId="0" shapeId="0" xr:uid="{00000000-0006-0000-0000-00001B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A173" authorId="0" shapeId="0" xr:uid="{00000000-0006-0000-0000-00001C0B0000}">
      <text>
        <r>
          <rPr>
            <b/>
            <sz val="9"/>
            <color indexed="81"/>
            <rFont val="Tahoma"/>
            <family val="2"/>
          </rPr>
          <t>Polanco Rodrigo:</t>
        </r>
        <r>
          <rPr>
            <sz val="9"/>
            <color indexed="81"/>
            <rFont val="Tahoma"/>
            <family val="2"/>
          </rPr>
          <t xml:space="preserve">
Art. 9.4.1</t>
        </r>
      </text>
    </comment>
    <comment ref="AB173" authorId="0" shapeId="0" xr:uid="{00000000-0006-0000-0000-00001D0B0000}">
      <text>
        <r>
          <rPr>
            <b/>
            <sz val="9"/>
            <color indexed="81"/>
            <rFont val="Tahoma"/>
            <family val="2"/>
          </rPr>
          <t>Polanco Rodrigo:</t>
        </r>
        <r>
          <rPr>
            <sz val="9"/>
            <color indexed="81"/>
            <rFont val="Tahoma"/>
            <family val="2"/>
          </rPr>
          <t xml:space="preserve">
Art. 9.4.1</t>
        </r>
      </text>
    </comment>
    <comment ref="AE173" authorId="0" shapeId="0" xr:uid="{00000000-0006-0000-0000-00001E0B0000}">
      <text>
        <r>
          <rPr>
            <b/>
            <sz val="9"/>
            <color indexed="81"/>
            <rFont val="Tahoma"/>
            <family val="2"/>
          </rPr>
          <t>Polanco Rodrigo:</t>
        </r>
        <r>
          <rPr>
            <sz val="9"/>
            <color indexed="81"/>
            <rFont val="Tahoma"/>
            <family val="2"/>
          </rPr>
          <t xml:space="preserve">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t>
        </r>
      </text>
    </comment>
    <comment ref="AF173" authorId="0" shapeId="0" xr:uid="{00000000-0006-0000-0000-00001F0B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Market Access
</t>
        </r>
        <r>
          <rPr>
            <sz val="9"/>
            <color rgb="FF000000"/>
            <rFont val="Tahoma"/>
            <family val="2"/>
          </rPr>
          <t xml:space="preserve">Article 7.4
</t>
        </r>
        <r>
          <rPr>
            <sz val="9"/>
            <color rgb="FF000000"/>
            <rFont val="Tahoma"/>
            <family val="2"/>
          </rPr>
          <t>National Treatment</t>
        </r>
      </text>
    </comment>
    <comment ref="AG173" authorId="0" shapeId="0" xr:uid="{00000000-0006-0000-0000-0000200B0000}">
      <text>
        <r>
          <rPr>
            <b/>
            <sz val="9"/>
            <color indexed="81"/>
            <rFont val="Tahoma"/>
            <family val="2"/>
          </rPr>
          <t>Polanco Rodrigo:</t>
        </r>
        <r>
          <rPr>
            <sz val="9"/>
            <color indexed="81"/>
            <rFont val="Tahoma"/>
            <family val="2"/>
          </rPr>
          <t xml:space="preserve">
Article 7.3
Market Access
Article 7.4
National Treatment</t>
        </r>
      </text>
    </comment>
    <comment ref="AH173" authorId="0" shapeId="0" xr:uid="{00000000-0006-0000-0000-0000210B0000}">
      <text>
        <r>
          <rPr>
            <b/>
            <sz val="9"/>
            <color indexed="81"/>
            <rFont val="Tahoma"/>
            <family val="2"/>
          </rPr>
          <t>Polanco Rodrigo:</t>
        </r>
        <r>
          <rPr>
            <sz val="9"/>
            <color indexed="81"/>
            <rFont val="Tahoma"/>
            <family val="2"/>
          </rPr>
          <t xml:space="preserve">
Article 7.3
Market Access
Article 7.4
National Treatment</t>
        </r>
      </text>
    </comment>
    <comment ref="AI173" authorId="0" shapeId="0" xr:uid="{00000000-0006-0000-0000-0000220B0000}">
      <text>
        <r>
          <rPr>
            <b/>
            <sz val="9"/>
            <color indexed="81"/>
            <rFont val="Tahoma"/>
            <family val="2"/>
          </rPr>
          <t>Polanco Rodrigo:</t>
        </r>
        <r>
          <rPr>
            <sz val="9"/>
            <color indexed="81"/>
            <rFont val="Tahoma"/>
            <family val="2"/>
          </rPr>
          <t xml:space="preserve">
Art. 9.2.2
Art. 9.5.2</t>
        </r>
      </text>
    </comment>
    <comment ref="AJ173" authorId="0" shapeId="0" xr:uid="{00000000-0006-0000-0000-0000230B0000}">
      <text>
        <r>
          <rPr>
            <b/>
            <sz val="9"/>
            <color indexed="81"/>
            <rFont val="Tahoma"/>
            <family val="2"/>
          </rPr>
          <t>Polanco Rodrigo:</t>
        </r>
        <r>
          <rPr>
            <sz val="9"/>
            <color indexed="81"/>
            <rFont val="Tahoma"/>
            <family val="2"/>
          </rPr>
          <t xml:space="preserve">
Art. 9.3, regarding duties</t>
        </r>
      </text>
    </comment>
    <comment ref="AK173" authorId="0" shapeId="0" xr:uid="{00000000-0006-0000-0000-0000240B0000}">
      <text>
        <r>
          <rPr>
            <b/>
            <sz val="9"/>
            <color indexed="81"/>
            <rFont val="Tahoma"/>
            <family val="2"/>
          </rPr>
          <t>Polanco Rodrigo:</t>
        </r>
        <r>
          <rPr>
            <sz val="9"/>
            <color indexed="81"/>
            <rFont val="Tahoma"/>
            <family val="2"/>
          </rPr>
          <t xml:space="preserve">
Art. 9.3</t>
        </r>
      </text>
    </comment>
    <comment ref="AM173" authorId="0" shapeId="0" xr:uid="{00000000-0006-0000-0000-0000250B0000}">
      <text>
        <r>
          <rPr>
            <b/>
            <sz val="9"/>
            <color indexed="81"/>
            <rFont val="Tahoma"/>
            <family val="2"/>
          </rPr>
          <t>Polanco Rodrigo:</t>
        </r>
        <r>
          <rPr>
            <sz val="9"/>
            <color indexed="81"/>
            <rFont val="Tahoma"/>
            <family val="2"/>
          </rPr>
          <t xml:space="preserve">
Ch. 16</t>
        </r>
      </text>
    </comment>
    <comment ref="AP173" authorId="0" shapeId="0" xr:uid="{00000000-0006-0000-0000-0000260B0000}">
      <text>
        <r>
          <rPr>
            <b/>
            <sz val="9"/>
            <color indexed="81"/>
            <rFont val="Tahoma"/>
            <family val="2"/>
          </rPr>
          <t>Polanco Rodrigo:</t>
        </r>
        <r>
          <rPr>
            <sz val="9"/>
            <color indexed="81"/>
            <rFont val="Tahoma"/>
            <family val="2"/>
          </rPr>
          <t xml:space="preserve">
Art. 9.5.1</t>
        </r>
      </text>
    </comment>
    <comment ref="AS173" authorId="0" shapeId="0" xr:uid="{00000000-0006-0000-0000-0000270B0000}">
      <text>
        <r>
          <rPr>
            <b/>
            <sz val="9"/>
            <color rgb="FF000000"/>
            <rFont val="Tahoma"/>
            <family val="2"/>
          </rPr>
          <t>Polanco Rodrigo:</t>
        </r>
        <r>
          <rPr>
            <sz val="9"/>
            <color rgb="FF000000"/>
            <rFont val="Tahoma"/>
            <family val="2"/>
          </rPr>
          <t xml:space="preserve">
</t>
        </r>
        <r>
          <rPr>
            <sz val="9"/>
            <color rgb="FF000000"/>
            <rFont val="Tahoma"/>
            <family val="2"/>
          </rPr>
          <t>Art. 9.12.c) co-operation</t>
        </r>
      </text>
    </comment>
    <comment ref="AV173" authorId="0" shapeId="0" xr:uid="{00000000-0006-0000-0000-0000280B0000}">
      <text>
        <r>
          <rPr>
            <b/>
            <sz val="9"/>
            <color rgb="FF000000"/>
            <rFont val="Tahoma"/>
            <family val="2"/>
          </rPr>
          <t>Polanco Rodrigo:</t>
        </r>
        <r>
          <rPr>
            <sz val="9"/>
            <color rgb="FF000000"/>
            <rFont val="Tahoma"/>
            <family val="2"/>
          </rPr>
          <t xml:space="preserve">
</t>
        </r>
        <r>
          <rPr>
            <sz val="9"/>
            <color rgb="FF000000"/>
            <rFont val="Tahoma"/>
            <family val="2"/>
          </rPr>
          <t xml:space="preserve">Art. 9.12.a) </t>
        </r>
      </text>
    </comment>
    <comment ref="AW173" authorId="0" shapeId="0" xr:uid="{00000000-0006-0000-0000-0000290B0000}">
      <text>
        <r>
          <rPr>
            <b/>
            <sz val="9"/>
            <color rgb="FF000000"/>
            <rFont val="Tahoma"/>
            <family val="2"/>
          </rPr>
          <t>Polanco Rodrigo:</t>
        </r>
        <r>
          <rPr>
            <sz val="9"/>
            <color rgb="FF000000"/>
            <rFont val="Tahoma"/>
            <family val="2"/>
          </rPr>
          <t xml:space="preserve">
</t>
        </r>
        <r>
          <rPr>
            <sz val="9"/>
            <color rgb="FF000000"/>
            <rFont val="Tahoma"/>
            <family val="2"/>
          </rPr>
          <t>Art. 9.12.c(iv)</t>
        </r>
      </text>
    </comment>
    <comment ref="AY173" authorId="0" shapeId="0" xr:uid="{00000000-0006-0000-0000-00002A0B0000}">
      <text>
        <r>
          <rPr>
            <b/>
            <sz val="9"/>
            <color rgb="FF000000"/>
            <rFont val="Tahoma"/>
            <family val="2"/>
          </rPr>
          <t>Polanco Rodrigo:</t>
        </r>
        <r>
          <rPr>
            <sz val="9"/>
            <color rgb="FF000000"/>
            <rFont val="Tahoma"/>
            <family val="2"/>
          </rPr>
          <t xml:space="preserve">
</t>
        </r>
        <r>
          <rPr>
            <sz val="9"/>
            <color rgb="FF000000"/>
            <rFont val="Tahoma"/>
            <family val="2"/>
          </rPr>
          <t>Art. 9.8</t>
        </r>
      </text>
    </comment>
    <comment ref="AZ173" authorId="0" shapeId="0" xr:uid="{00000000-0006-0000-0000-00002B0B0000}">
      <text>
        <r>
          <rPr>
            <b/>
            <sz val="9"/>
            <color indexed="81"/>
            <rFont val="Tahoma"/>
            <family val="2"/>
          </rPr>
          <t>Polanco Rodrigo:</t>
        </r>
        <r>
          <rPr>
            <sz val="9"/>
            <color indexed="81"/>
            <rFont val="Tahoma"/>
            <family val="2"/>
          </rPr>
          <t xml:space="preserve">
Art. 9.6, 
Hard, except:
The Parties shall encourage the use of interoperable electronic authentication
Art. 9.12.c)(iii). Cooperation on authentication</t>
        </r>
      </text>
    </comment>
    <comment ref="BC173" authorId="0" shapeId="0" xr:uid="{00000000-0006-0000-0000-00002C0B0000}">
      <text>
        <r>
          <rPr>
            <b/>
            <sz val="9"/>
            <color rgb="FF000000"/>
            <rFont val="Tahoma"/>
            <family val="2"/>
          </rPr>
          <t>Polanco Rodrigo:</t>
        </r>
        <r>
          <rPr>
            <sz val="9"/>
            <color rgb="FF000000"/>
            <rFont val="Tahoma"/>
            <family val="2"/>
          </rPr>
          <t xml:space="preserve">
</t>
        </r>
        <r>
          <rPr>
            <sz val="9"/>
            <color rgb="FF000000"/>
            <rFont val="Tahoma"/>
            <family val="2"/>
          </rPr>
          <t xml:space="preserve">Art. 9.2.2, soft
</t>
        </r>
        <r>
          <rPr>
            <sz val="9"/>
            <color rgb="FF000000"/>
            <rFont val="Tahoma"/>
            <family val="2"/>
          </rPr>
          <t xml:space="preserve">
</t>
        </r>
        <r>
          <rPr>
            <sz val="9"/>
            <color rgb="FF000000"/>
            <rFont val="Tahoma"/>
            <family val="2"/>
          </rPr>
          <t xml:space="preserve">Article 9.11
</t>
        </r>
        <r>
          <rPr>
            <sz val="9"/>
            <color rgb="FF000000"/>
            <rFont val="Tahoma"/>
            <family val="2"/>
          </rPr>
          <t>Online Consumer Protection, hard</t>
        </r>
      </text>
    </comment>
    <comment ref="BD173" authorId="0" shapeId="0" xr:uid="{00000000-0006-0000-0000-00002D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t>
        </r>
      </text>
    </comment>
    <comment ref="BE173" authorId="0" shapeId="0" xr:uid="{00000000-0006-0000-0000-00002E0B0000}">
      <text>
        <r>
          <rPr>
            <b/>
            <sz val="9"/>
            <color rgb="FF000000"/>
            <rFont val="Tahoma"/>
            <family val="2"/>
          </rPr>
          <t>Polanco Rodrigo:</t>
        </r>
        <r>
          <rPr>
            <sz val="9"/>
            <color rgb="FF000000"/>
            <rFont val="Tahoma"/>
            <family val="2"/>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BF173" authorId="0" shapeId="0" xr:uid="{00000000-0006-0000-0000-00002F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BH173" authorId="0" shapeId="0" xr:uid="{00000000-0006-0000-0000-0000300B0000}">
      <text>
        <r>
          <rPr>
            <b/>
            <sz val="9"/>
            <color rgb="FF000000"/>
            <rFont val="Tahoma"/>
            <family val="2"/>
          </rPr>
          <t>Polanco Rodrigo:</t>
        </r>
        <r>
          <rPr>
            <sz val="9"/>
            <color rgb="FF000000"/>
            <rFont val="Tahoma"/>
            <family val="2"/>
          </rPr>
          <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BI173" authorId="3" shapeId="0" xr:uid="{00000000-0006-0000-0000-0000310B0000}">
      <text>
        <r>
          <rPr>
            <b/>
            <sz val="9"/>
            <color indexed="81"/>
            <rFont val="Tahoma"/>
            <family val="2"/>
          </rPr>
          <t>Rodrigo Polanco:</t>
        </r>
        <r>
          <rPr>
            <sz val="9"/>
            <color indexed="81"/>
            <rFont val="Tahoma"/>
            <family val="2"/>
          </rPr>
          <t xml:space="preserve">
Art. 9.2.5(b)</t>
        </r>
      </text>
    </comment>
    <comment ref="BL173" authorId="0" shapeId="0" xr:uid="{00000000-0006-0000-0000-0000320B0000}">
      <text>
        <r>
          <rPr>
            <b/>
            <sz val="9"/>
            <color rgb="FF000000"/>
            <rFont val="Tahoma"/>
            <family val="2"/>
          </rPr>
          <t>Polanco Rodrigo:</t>
        </r>
        <r>
          <rPr>
            <sz val="9"/>
            <color rgb="FF000000"/>
            <rFont val="Tahoma"/>
            <family val="2"/>
          </rPr>
          <t xml:space="preserve">
</t>
        </r>
        <r>
          <rPr>
            <sz val="9"/>
            <color rgb="FF000000"/>
            <rFont val="Tahoma"/>
            <family val="2"/>
          </rPr>
          <t>Art. 9.9</t>
        </r>
      </text>
    </comment>
    <comment ref="BO173" authorId="0" shapeId="0" xr:uid="{00000000-0006-0000-0000-0000330B0000}">
      <text>
        <r>
          <rPr>
            <b/>
            <sz val="9"/>
            <color rgb="FF000000"/>
            <rFont val="Tahoma"/>
            <family val="2"/>
          </rPr>
          <t>Polanco Rodrigo:</t>
        </r>
        <r>
          <rPr>
            <sz val="9"/>
            <color rgb="FF000000"/>
            <rFont val="Tahoma"/>
            <family val="2"/>
          </rPr>
          <t xml:space="preserve">
</t>
        </r>
        <r>
          <rPr>
            <sz val="9"/>
            <color rgb="FF000000"/>
            <rFont val="Tahoma"/>
            <family val="2"/>
          </rPr>
          <t>Art. 9.10</t>
        </r>
      </text>
    </comment>
    <comment ref="BR173" authorId="4" shapeId="0" xr:uid="{00000000-0006-0000-0000-0000340B0000}">
      <text>
        <r>
          <rPr>
            <b/>
            <sz val="10"/>
            <color rgb="FF000000"/>
            <rFont val="Tahoma"/>
            <family val="2"/>
          </rPr>
          <t>Rodrigo Polanco Lazo:</t>
        </r>
        <r>
          <rPr>
            <sz val="10"/>
            <color rgb="FF000000"/>
            <rFont val="Tahoma"/>
            <family val="2"/>
          </rPr>
          <t xml:space="preserve">
</t>
        </r>
        <r>
          <rPr>
            <sz val="10"/>
            <color rgb="FF000000"/>
            <rFont val="Calibri"/>
            <family val="2"/>
            <scheme val="minor"/>
          </rPr>
          <t>Singapore-Sri Lanka FTA, Art.  9.12</t>
        </r>
      </text>
    </comment>
    <comment ref="BS173" authorId="0" shapeId="0" xr:uid="{00000000-0006-0000-0000-0000350B0000}">
      <text>
        <r>
          <rPr>
            <b/>
            <sz val="9"/>
            <color rgb="FF000000"/>
            <rFont val="Tahoma"/>
            <family val="2"/>
          </rPr>
          <t>Polanco Rodrigo:</t>
        </r>
        <r>
          <rPr>
            <sz val="9"/>
            <color rgb="FF000000"/>
            <rFont val="Tahoma"/>
            <family val="2"/>
          </rPr>
          <t xml:space="preserve">
</t>
        </r>
        <r>
          <rPr>
            <sz val="9"/>
            <color rgb="FF000000"/>
            <rFont val="Tahoma"/>
            <family val="2"/>
          </rPr>
          <t>Art. 9.12.c) (ii), cooperation</t>
        </r>
      </text>
    </comment>
    <comment ref="BW173" authorId="0" shapeId="0" xr:uid="{00000000-0006-0000-0000-0000360B0000}">
      <text>
        <r>
          <rPr>
            <b/>
            <sz val="9"/>
            <color rgb="FF000000"/>
            <rFont val="Tahoma"/>
            <family val="2"/>
          </rPr>
          <t>Polanco Rodrigo:</t>
        </r>
        <r>
          <rPr>
            <sz val="9"/>
            <color rgb="FF000000"/>
            <rFont val="Tahoma"/>
            <family val="2"/>
          </rPr>
          <t xml:space="preserve">
Article 17.7.2
General Exceptions
Article XIV of GATS is incporporates and appies mutatis mutandi</t>
        </r>
      </text>
    </comment>
    <comment ref="BY173" authorId="0" shapeId="0" xr:uid="{00000000-0006-0000-0000-0000370B0000}">
      <text>
        <r>
          <rPr>
            <b/>
            <sz val="9"/>
            <color indexed="81"/>
            <rFont val="Tahoma"/>
            <charset val="1"/>
          </rPr>
          <t>Polanco Rodrigo:</t>
        </r>
        <r>
          <rPr>
            <sz val="9"/>
            <color indexed="81"/>
            <rFont val="Tahoma"/>
            <charset val="1"/>
          </rPr>
          <t xml:space="preserve">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CA173" authorId="0" shapeId="0" xr:uid="{00000000-0006-0000-0000-0000380B0000}">
      <text>
        <r>
          <rPr>
            <b/>
            <sz val="9"/>
            <color rgb="FF000000"/>
            <rFont val="Tahoma"/>
            <family val="2"/>
          </rPr>
          <t>Polanco Rodrigo:</t>
        </r>
        <r>
          <rPr>
            <sz val="9"/>
            <color rgb="FF000000"/>
            <rFont val="Tahoma"/>
            <family val="2"/>
          </rPr>
          <t xml:space="preserve">
</t>
        </r>
        <r>
          <rPr>
            <sz val="9"/>
            <color rgb="FF000000"/>
            <rFont val="Tahoma"/>
            <family val="2"/>
          </rPr>
          <t>Art. 9.1. d)</t>
        </r>
      </text>
    </comment>
    <comment ref="CB173" authorId="0" shapeId="0" xr:uid="{00000000-0006-0000-0000-0000390B0000}">
      <text>
        <r>
          <rPr>
            <b/>
            <sz val="9"/>
            <color rgb="FF000000"/>
            <rFont val="Tahoma"/>
            <family val="2"/>
          </rPr>
          <t>Polanco Rodrigo:</t>
        </r>
        <r>
          <rPr>
            <sz val="9"/>
            <color rgb="FF000000"/>
            <rFont val="Tahoma"/>
            <family val="2"/>
          </rPr>
          <t xml:space="preserve">
</t>
        </r>
        <r>
          <rPr>
            <sz val="9"/>
            <color rgb="FF000000"/>
            <rFont val="Tahoma"/>
            <family val="2"/>
          </rPr>
          <t xml:space="preserve">Art. 9.2.4
</t>
        </r>
        <r>
          <rPr>
            <sz val="9"/>
            <color rgb="FF000000"/>
            <rFont val="Tahoma"/>
            <family val="2"/>
          </rPr>
          <t xml:space="preserve">4. The obligations contained in Article 9.4 (Non-Discriminatory Treatment of Digital
</t>
        </r>
        <r>
          <rPr>
            <sz val="9"/>
            <color rgb="FF000000"/>
            <rFont val="Tahoma"/>
            <family val="2"/>
          </rPr>
          <t xml:space="preserve">Products), Article 9.9 (Cross-Border Transfer of Information by Electronic Means)
</t>
        </r>
        <r>
          <rPr>
            <sz val="9"/>
            <color rgb="FF000000"/>
            <rFont val="Tahoma"/>
            <family val="2"/>
          </rPr>
          <t xml:space="preserve">and Article 9.10 (Location of Computing Facilities) shall not apply to the following:
</t>
        </r>
        <r>
          <rPr>
            <sz val="9"/>
            <color rgb="FF000000"/>
            <rFont val="Tahoma"/>
            <family val="2"/>
          </rPr>
          <t xml:space="preserve">(a) in respect of Chapter 7 (Trade in Services):
</t>
        </r>
        <r>
          <rPr>
            <sz val="9"/>
            <color rgb="FF000000"/>
            <rFont val="Tahoma"/>
            <family val="2"/>
          </rPr>
          <t xml:space="preserve">(i) the terms, limitations and conditions on market access; and
</t>
        </r>
        <r>
          <rPr>
            <sz val="9"/>
            <color rgb="FF000000"/>
            <rFont val="Tahoma"/>
            <family val="2"/>
          </rPr>
          <t xml:space="preserve">(ii) the conditions and qualifications on national treatment,
</t>
        </r>
        <r>
          <rPr>
            <sz val="9"/>
            <color rgb="FF000000"/>
            <rFont val="Tahoma"/>
            <family val="2"/>
          </rPr>
          <t xml:space="preserve">adopted or maintained in accordance with Article 7.6 (Schedule of Specific
</t>
        </r>
        <r>
          <rPr>
            <sz val="9"/>
            <color rgb="FF000000"/>
            <rFont val="Tahoma"/>
            <family val="2"/>
          </rPr>
          <t xml:space="preserve">Commitments) and specified in the Schedules of Specific Commitments in
</t>
        </r>
        <r>
          <rPr>
            <sz val="9"/>
            <color rgb="FF000000"/>
            <rFont val="Tahoma"/>
            <family val="2"/>
          </rPr>
          <t xml:space="preserve">Annex 7-A (Sri Lanka) and Annex 7-B (Singapore);
</t>
        </r>
        <r>
          <rPr>
            <sz val="9"/>
            <color rgb="FF000000"/>
            <rFont val="Tahoma"/>
            <family val="2"/>
          </rPr>
          <t xml:space="preserve">(b) in respect of Chapter 10 (Investment), the measures adopted or maintained in
</t>
        </r>
        <r>
          <rPr>
            <sz val="9"/>
            <color rgb="FF000000"/>
            <rFont val="Tahoma"/>
            <family val="2"/>
          </rPr>
          <t xml:space="preserve">accordance with paragraph 8 of Article 12.2 (Scope and Coverage) and set out
</t>
        </r>
        <r>
          <rPr>
            <sz val="9"/>
            <color rgb="FF000000"/>
            <rFont val="Tahoma"/>
            <family val="2"/>
          </rPr>
          <t xml:space="preserve">in the Schedules in Annex 10-B (Sri Lanka) and Annex 10-C (Singapore).
</t>
        </r>
        <r>
          <rPr>
            <sz val="9"/>
            <color rgb="FF000000"/>
            <rFont val="Tahoma"/>
            <family val="2"/>
          </rPr>
          <t xml:space="preserve">
</t>
        </r>
        <r>
          <rPr>
            <sz val="9"/>
            <color rgb="FF000000"/>
            <rFont val="Tahoma"/>
            <family val="2"/>
          </rPr>
          <t xml:space="preserve">Art. 9.2.5
</t>
        </r>
        <r>
          <rPr>
            <sz val="9"/>
            <color rgb="FF000000"/>
            <rFont val="Tahoma"/>
            <family val="2"/>
          </rPr>
          <t xml:space="preserve">5. This Chapter shall not apply to:
</t>
        </r>
        <r>
          <rPr>
            <sz val="9"/>
            <color rgb="FF000000"/>
            <rFont val="Tahoma"/>
            <family val="2"/>
          </rPr>
          <t xml:space="preserve">(a) government procurement; or
</t>
        </r>
        <r>
          <rPr>
            <sz val="9"/>
            <color rgb="FF000000"/>
            <rFont val="Tahoma"/>
            <family val="2"/>
          </rPr>
          <t xml:space="preserve">(b) information held or processed by or on behalf of a Party, or measures related
</t>
        </r>
        <r>
          <rPr>
            <sz val="9"/>
            <color rgb="FF000000"/>
            <rFont val="Tahoma"/>
            <family val="2"/>
          </rPr>
          <t xml:space="preserve">to such information, including measures related to its collection.
</t>
        </r>
        <r>
          <rPr>
            <sz val="9"/>
            <color rgb="FF000000"/>
            <rFont val="Tahoma"/>
            <family val="2"/>
          </rPr>
          <t xml:space="preserve">
</t>
        </r>
        <r>
          <rPr>
            <sz val="9"/>
            <color rgb="FF000000"/>
            <rFont val="Tahoma"/>
            <family val="2"/>
          </rPr>
          <t xml:space="preserve">Art. 9.4.
</t>
        </r>
        <r>
          <rPr>
            <sz val="9"/>
            <color rgb="FF000000"/>
            <rFont val="Tahoma"/>
            <family val="2"/>
          </rPr>
          <t xml:space="preserve">2. The Parties understand that this Article does not apply to subsidies or grants provided
</t>
        </r>
        <r>
          <rPr>
            <sz val="9"/>
            <color rgb="FF000000"/>
            <rFont val="Tahoma"/>
            <family val="2"/>
          </rPr>
          <t xml:space="preserve">by a Party including government-supported loans, guarantees and insurance.
</t>
        </r>
        <r>
          <rPr>
            <sz val="9"/>
            <color rgb="FF000000"/>
            <rFont val="Tahoma"/>
            <family val="2"/>
          </rPr>
          <t>3. This Article does not apply to any measure affecting broadcasting.</t>
        </r>
      </text>
    </comment>
    <comment ref="CL173" authorId="0" shapeId="0" xr:uid="{00000000-0006-0000-0000-00003A0B0000}">
      <text>
        <r>
          <rPr>
            <b/>
            <sz val="9"/>
            <color indexed="81"/>
            <rFont val="Tahoma"/>
            <family val="2"/>
          </rPr>
          <t>Polanco Rodrigo:</t>
        </r>
        <r>
          <rPr>
            <sz val="9"/>
            <color indexed="81"/>
            <rFont val="Tahoma"/>
            <family val="2"/>
          </rPr>
          <t xml:space="preserve">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t>
        </r>
      </text>
    </comment>
    <comment ref="CO173" authorId="0" shapeId="0" xr:uid="{00000000-0006-0000-0000-00003B0B0000}">
      <text>
        <r>
          <rPr>
            <b/>
            <sz val="9"/>
            <color indexed="81"/>
            <rFont val="Tahoma"/>
            <family val="2"/>
          </rPr>
          <t>Polanco Rodrigo:</t>
        </r>
        <r>
          <rPr>
            <sz val="9"/>
            <color indexed="81"/>
            <rFont val="Tahoma"/>
            <family val="2"/>
          </rPr>
          <t xml:space="preserve">
Art. 9.10</t>
        </r>
      </text>
    </comment>
    <comment ref="CP173" authorId="3" shapeId="0" xr:uid="{00000000-0006-0000-0000-00003C0B0000}">
      <text>
        <r>
          <rPr>
            <b/>
            <sz val="9"/>
            <color indexed="81"/>
            <rFont val="Tahoma"/>
            <family val="2"/>
          </rPr>
          <t>Rodrigo Polanco:</t>
        </r>
        <r>
          <rPr>
            <sz val="9"/>
            <color indexed="81"/>
            <rFont val="Tahoma"/>
            <family val="2"/>
          </rPr>
          <t xml:space="preserve">
Singapore-Sri Lanka FTA, Art. 8.1; 8.3.3-4</t>
        </r>
      </text>
    </comment>
    <comment ref="CR173" authorId="0" shapeId="0" xr:uid="{00000000-0006-0000-0000-00003D0B0000}">
      <text>
        <r>
          <rPr>
            <b/>
            <sz val="9"/>
            <color indexed="81"/>
            <rFont val="Tahoma"/>
            <family val="2"/>
          </rPr>
          <t>Polanco Rodrigo:</t>
        </r>
        <r>
          <rPr>
            <sz val="9"/>
            <color indexed="81"/>
            <rFont val="Tahoma"/>
            <family val="2"/>
          </rPr>
          <t xml:space="preserve">
ANNEX 7-B
SINGAPORE
SCHEDULE OF SPECIFIC COMMITMENTS
D. Audiovisual Services
</t>
        </r>
      </text>
    </comment>
    <comment ref="CS173" authorId="0" shapeId="0" xr:uid="{00000000-0006-0000-0000-00003E0B0000}">
      <text>
        <r>
          <rPr>
            <b/>
            <sz val="9"/>
            <color indexed="81"/>
            <rFont val="Tahoma"/>
            <family val="2"/>
          </rPr>
          <t>Polanco Rodrigo:</t>
        </r>
        <r>
          <rPr>
            <sz val="9"/>
            <color indexed="81"/>
            <rFont val="Tahoma"/>
            <family val="2"/>
          </rPr>
          <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V173" authorId="0" shapeId="0" xr:uid="{00000000-0006-0000-0000-00003F0B0000}">
      <text>
        <r>
          <rPr>
            <b/>
            <sz val="9"/>
            <color indexed="81"/>
            <rFont val="Tahoma"/>
            <family val="2"/>
          </rPr>
          <t>Polanco Rodrigo:</t>
        </r>
        <r>
          <rPr>
            <sz val="9"/>
            <color indexed="81"/>
            <rFont val="Tahoma"/>
            <family val="2"/>
          </rPr>
          <t xml:space="preserve">
Art. 13.1 and 13.3</t>
        </r>
      </text>
    </comment>
    <comment ref="CW173" authorId="1" shapeId="0" xr:uid="{00000000-0006-0000-0000-0000400B0000}">
      <text>
        <r>
          <rPr>
            <b/>
            <sz val="9"/>
            <color indexed="81"/>
            <rFont val="Segoe UI"/>
            <family val="2"/>
          </rPr>
          <t>Rahel Schär:</t>
        </r>
        <r>
          <rPr>
            <sz val="9"/>
            <color indexed="81"/>
            <rFont val="Segoe UI"/>
            <family val="2"/>
          </rPr>
          <t xml:space="preserve">
Art. 13.1:1</t>
        </r>
      </text>
    </comment>
    <comment ref="CX173" authorId="1" shapeId="0" xr:uid="{00000000-0006-0000-0000-0000410B0000}">
      <text>
        <r>
          <rPr>
            <b/>
            <sz val="9"/>
            <color indexed="81"/>
            <rFont val="Segoe UI"/>
            <family val="2"/>
          </rPr>
          <t>Rahel Schär:</t>
        </r>
        <r>
          <rPr>
            <sz val="9"/>
            <color indexed="81"/>
            <rFont val="Segoe UI"/>
            <family val="2"/>
          </rPr>
          <t xml:space="preserve">
Art. 13.4</t>
        </r>
      </text>
    </comment>
    <comment ref="DC173" authorId="1" shapeId="0" xr:uid="{00000000-0006-0000-0000-0000420B0000}">
      <text>
        <r>
          <rPr>
            <b/>
            <sz val="9"/>
            <color indexed="81"/>
            <rFont val="Segoe UI"/>
            <family val="2"/>
          </rPr>
          <t>Rahel Schär:</t>
        </r>
        <r>
          <rPr>
            <sz val="9"/>
            <color indexed="81"/>
            <rFont val="Segoe UI"/>
            <family val="2"/>
          </rPr>
          <t xml:space="preserve">
Art. 13.1:2(vii)</t>
        </r>
      </text>
    </comment>
    <comment ref="DQ173" authorId="4" shapeId="0" xr:uid="{00000000-0006-0000-0000-0000430B0000}">
      <text>
        <r>
          <rPr>
            <b/>
            <sz val="10"/>
            <color rgb="FF000000"/>
            <rFont val="Tahoma"/>
            <family val="2"/>
          </rPr>
          <t>Rodrigo Polanco Lazo:</t>
        </r>
        <r>
          <rPr>
            <sz val="10"/>
            <color rgb="FF000000"/>
            <rFont val="Tahoma"/>
            <family val="2"/>
          </rPr>
          <t xml:space="preserve">
</t>
        </r>
        <r>
          <rPr>
            <sz val="10"/>
            <color rgb="FF000000"/>
            <rFont val="Calibri"/>
            <family val="2"/>
          </rPr>
          <t xml:space="preserve">Singapore-Sri Lanka FTA, Art.  9.12 (b)
</t>
        </r>
        <r>
          <rPr>
            <sz val="10"/>
            <color rgb="FF000000"/>
            <rFont val="Calibri"/>
            <family val="2"/>
          </rPr>
          <t xml:space="preserve">
</t>
        </r>
        <r>
          <rPr>
            <sz val="10"/>
            <color rgb="FF000000"/>
            <rFont val="Calibri"/>
            <family val="2"/>
          </rPr>
          <t xml:space="preserve">collaborative efforts in the recognition of  professional certifications in the ICT sector
</t>
        </r>
        <r>
          <rPr>
            <sz val="10"/>
            <color rgb="FF000000"/>
            <rFont val="Calibri"/>
            <family val="2"/>
          </rPr>
          <t xml:space="preserve">
</t>
        </r>
      </text>
    </comment>
    <comment ref="DR173" authorId="0" shapeId="0" xr:uid="{00000000-0006-0000-0000-0000440B0000}">
      <text>
        <r>
          <rPr>
            <b/>
            <sz val="9"/>
            <color rgb="FF000000"/>
            <rFont val="Tahoma"/>
            <family val="2"/>
          </rPr>
          <t>Polanco Rodrigo:</t>
        </r>
        <r>
          <rPr>
            <sz val="9"/>
            <color rgb="FF000000"/>
            <rFont val="Tahoma"/>
            <family val="2"/>
          </rPr>
          <t xml:space="preserve">
</t>
        </r>
        <r>
          <rPr>
            <sz val="9"/>
            <color rgb="FF000000"/>
            <rFont val="Tahoma"/>
            <family val="2"/>
          </rPr>
          <t xml:space="preserve">Art. 11.4.3
</t>
        </r>
        <r>
          <rPr>
            <sz val="9"/>
            <color rgb="FF000000"/>
            <rFont val="Tahoma"/>
            <family val="2"/>
          </rPr>
          <t xml:space="preserve">Use of Electronic Means
</t>
        </r>
        <r>
          <rPr>
            <sz val="9"/>
            <color rgb="FF000000"/>
            <rFont val="Tahoma"/>
            <family val="2"/>
          </rPr>
          <t xml:space="preserve">
</t>
        </r>
        <r>
          <rPr>
            <sz val="9"/>
            <color rgb="FF000000"/>
            <rFont val="Tahoma"/>
            <family val="2"/>
          </rPr>
          <t xml:space="preserve">Article 11.14
</t>
        </r>
        <r>
          <rPr>
            <sz val="9"/>
            <color rgb="FF000000"/>
            <rFont val="Tahoma"/>
            <family val="2"/>
          </rPr>
          <t>Electronic Auctions</t>
        </r>
      </text>
    </comment>
    <comment ref="DU173" authorId="0" shapeId="0" xr:uid="{00000000-0006-0000-0000-0000450B0000}">
      <text>
        <r>
          <rPr>
            <b/>
            <sz val="9"/>
            <color indexed="81"/>
            <rFont val="Tahoma"/>
            <family val="2"/>
          </rPr>
          <t>Polanco Rodrigo:</t>
        </r>
        <r>
          <rPr>
            <sz val="9"/>
            <color indexed="81"/>
            <rFont val="Tahoma"/>
            <family val="2"/>
          </rPr>
          <t xml:space="preserve">
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AA174" authorId="0" shapeId="0" xr:uid="{00000000-0006-0000-0000-0000460B0000}">
      <text>
        <r>
          <rPr>
            <b/>
            <sz val="9"/>
            <color indexed="81"/>
            <rFont val="Tahoma"/>
            <family val="2"/>
          </rPr>
          <t>Polanco Rodrigo:</t>
        </r>
        <r>
          <rPr>
            <sz val="9"/>
            <color indexed="81"/>
            <rFont val="Tahoma"/>
            <family val="2"/>
          </rPr>
          <t xml:space="preserve">
Art. 13.4.1</t>
        </r>
      </text>
    </comment>
    <comment ref="AB174" authorId="0" shapeId="0" xr:uid="{00000000-0006-0000-0000-0000470B0000}">
      <text>
        <r>
          <rPr>
            <b/>
            <sz val="9"/>
            <color indexed="81"/>
            <rFont val="Tahoma"/>
            <family val="2"/>
          </rPr>
          <t>Polanco Rodrigo:</t>
        </r>
        <r>
          <rPr>
            <sz val="9"/>
            <color indexed="81"/>
            <rFont val="Tahoma"/>
            <family val="2"/>
          </rPr>
          <t xml:space="preserve">
Art. 13.4.1</t>
        </r>
      </text>
    </comment>
    <comment ref="AE174" authorId="0" shapeId="0" xr:uid="{00000000-0006-0000-0000-0000480B0000}">
      <text>
        <r>
          <rPr>
            <b/>
            <sz val="9"/>
            <color rgb="FF000000"/>
            <rFont val="Tahoma"/>
            <family val="2"/>
          </rPr>
          <t>Polanco Rodrigo:</t>
        </r>
        <r>
          <rPr>
            <sz val="9"/>
            <color rgb="FF000000"/>
            <rFont val="Tahoma"/>
            <family val="2"/>
          </rPr>
          <t xml:space="preserve">
</t>
        </r>
        <r>
          <rPr>
            <sz val="9"/>
            <color rgb="FF000000"/>
            <rFont val="Tahoma"/>
            <family val="2"/>
          </rPr>
          <t xml:space="preserve">Art. 13.2.4-5
</t>
        </r>
        <r>
          <rPr>
            <sz val="9"/>
            <color rgb="FF000000"/>
            <rFont val="Tahoma"/>
            <family val="2"/>
          </rPr>
          <t xml:space="preserve">4. For greater certainty, measures affecting the supply of a service delivered or
</t>
        </r>
        <r>
          <rPr>
            <sz val="9"/>
            <color rgb="FF000000"/>
            <rFont val="Tahoma"/>
            <family val="2"/>
          </rPr>
          <t xml:space="preserve">performed electronically are subject to the relevant obligations contained in Chapter 8
</t>
        </r>
        <r>
          <rPr>
            <sz val="9"/>
            <color rgb="FF000000"/>
            <rFont val="Tahoma"/>
            <family val="2"/>
          </rPr>
          <t xml:space="preserve">(Investment), Chapter 9 (Cross-Border Trade in Services) and Chapter 10 (Financial
</t>
        </r>
        <r>
          <rPr>
            <sz val="9"/>
            <color rgb="FF000000"/>
            <rFont val="Tahoma"/>
            <family val="2"/>
          </rPr>
          <t xml:space="preserve">Services), including any exceptions or non-conforming measures set out in this
</t>
        </r>
        <r>
          <rPr>
            <sz val="9"/>
            <color rgb="FF000000"/>
            <rFont val="Tahoma"/>
            <family val="2"/>
          </rPr>
          <t xml:space="preserve">Agreement that are applicable to those obligations.
</t>
        </r>
        <r>
          <rPr>
            <sz val="9"/>
            <color rgb="FF000000"/>
            <rFont val="Tahoma"/>
            <family val="2"/>
          </rPr>
          <t xml:space="preserve">5. For greater certainty, the obligations contained in Article 13.4, Article 13.11,
</t>
        </r>
        <r>
          <rPr>
            <sz val="9"/>
            <color rgb="FF000000"/>
            <rFont val="Tahoma"/>
            <family val="2"/>
          </rPr>
          <t xml:space="preserve">Article 13.12 and Article 13.16 are:
</t>
        </r>
        <r>
          <rPr>
            <sz val="9"/>
            <color rgb="FF000000"/>
            <rFont val="Tahoma"/>
            <family val="2"/>
          </rPr>
          <t xml:space="preserve">(a) subject to the relevant provisions, exceptions and non-conforming measures
</t>
        </r>
        <r>
          <rPr>
            <sz val="9"/>
            <color rgb="FF000000"/>
            <rFont val="Tahoma"/>
            <family val="2"/>
          </rPr>
          <t xml:space="preserve">of Chapter 8 (Investment), Chapter 9 (Cross-Border Trade in Services) and
</t>
        </r>
        <r>
          <rPr>
            <sz val="9"/>
            <color rgb="FF000000"/>
            <rFont val="Tahoma"/>
            <family val="2"/>
          </rPr>
          <t xml:space="preserve">Chapter 10 (Financial Services); and
</t>
        </r>
        <r>
          <rPr>
            <sz val="9"/>
            <color rgb="FF000000"/>
            <rFont val="Tahoma"/>
            <family val="2"/>
          </rPr>
          <t xml:space="preserve">(b) to be read in conjunction with any other relevant provisions in this
</t>
        </r>
        <r>
          <rPr>
            <sz val="9"/>
            <color rgb="FF000000"/>
            <rFont val="Tahoma"/>
            <family val="2"/>
          </rPr>
          <t xml:space="preserve">Agreement.
</t>
        </r>
      </text>
    </comment>
    <comment ref="AF174" authorId="4" shapeId="0" xr:uid="{00000000-0006-0000-0000-000049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G174" authorId="4" shapeId="0" xr:uid="{00000000-0006-0000-0000-00004A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H174" authorId="4" shapeId="0" xr:uid="{00000000-0006-0000-0000-00004B0B0000}">
      <text>
        <r>
          <rPr>
            <b/>
            <sz val="10"/>
            <color rgb="FF000000"/>
            <rFont val="Tahoma"/>
            <family val="2"/>
          </rPr>
          <t xml:space="preserve">Rodrigo Polanco Lazo:
</t>
        </r>
        <r>
          <rPr>
            <sz val="10"/>
            <color rgb="FF000000"/>
            <rFont val="Calibri"/>
            <family val="2"/>
            <scheme val="minor"/>
          </rPr>
          <t xml:space="preserve">Article 10.3: National Treatment
</t>
        </r>
        <r>
          <rPr>
            <sz val="10"/>
            <color rgb="FF000000"/>
            <rFont val="Tahoma"/>
            <family val="2"/>
          </rPr>
          <t xml:space="preserve">
</t>
        </r>
        <r>
          <rPr>
            <sz val="10"/>
            <color rgb="FF000000"/>
            <rFont val="Calibri"/>
            <family val="2"/>
            <scheme val="minor"/>
          </rPr>
          <t xml:space="preserve">Article 10.5: Market Access for Financial Institutions
</t>
        </r>
      </text>
    </comment>
    <comment ref="AI174" authorId="0" shapeId="0" xr:uid="{00000000-0006-0000-0000-00004C0B0000}">
      <text>
        <r>
          <rPr>
            <b/>
            <sz val="9"/>
            <color rgb="FF000000"/>
            <rFont val="Tahoma"/>
            <family val="2"/>
          </rPr>
          <t>Polanco Rodrigo:</t>
        </r>
        <r>
          <rPr>
            <sz val="9"/>
            <color rgb="FF000000"/>
            <rFont val="Tahoma"/>
            <family val="2"/>
          </rPr>
          <t xml:space="preserve">
</t>
        </r>
        <r>
          <rPr>
            <sz val="9"/>
            <color rgb="FF000000"/>
            <rFont val="Tahoma"/>
            <family val="2"/>
          </rPr>
          <t xml:space="preserve">Art. 13.2.1
</t>
        </r>
        <r>
          <rPr>
            <sz val="9"/>
            <color rgb="FF000000"/>
            <rFont val="Tahoma"/>
            <family val="2"/>
          </rPr>
          <t>Art. 13.5.2(a)</t>
        </r>
      </text>
    </comment>
    <comment ref="AK174" authorId="0" shapeId="0" xr:uid="{00000000-0006-0000-0000-00004D0B0000}">
      <text>
        <r>
          <rPr>
            <b/>
            <sz val="9"/>
            <color rgb="FF000000"/>
            <rFont val="Tahoma"/>
            <family val="2"/>
          </rPr>
          <t>Polanco Rodrigo:</t>
        </r>
        <r>
          <rPr>
            <sz val="9"/>
            <color rgb="FF000000"/>
            <rFont val="Tahoma"/>
            <family val="2"/>
          </rPr>
          <t xml:space="preserve">
</t>
        </r>
        <r>
          <rPr>
            <sz val="9"/>
            <color rgb="FF000000"/>
            <rFont val="Tahoma"/>
            <family val="2"/>
          </rPr>
          <t>Art. 13.3.1</t>
        </r>
      </text>
    </comment>
    <comment ref="AM174" authorId="4" shapeId="0" xr:uid="{00000000-0006-0000-0000-00004E0B0000}">
      <text>
        <r>
          <rPr>
            <b/>
            <sz val="10"/>
            <color rgb="FF000000"/>
            <rFont val="Tahoma"/>
            <family val="2"/>
          </rPr>
          <t>Rodrigo Polanco Lazo:</t>
        </r>
        <r>
          <rPr>
            <sz val="10"/>
            <color rgb="FF000000"/>
            <rFont val="Tahoma"/>
            <family val="2"/>
          </rPr>
          <t xml:space="preserve">
</t>
        </r>
        <r>
          <rPr>
            <sz val="10"/>
            <color rgb="FF000000"/>
            <rFont val="Tahoma"/>
            <family val="2"/>
          </rPr>
          <t>Ch. 27</t>
        </r>
      </text>
    </comment>
    <comment ref="AO174" authorId="0" shapeId="0" xr:uid="{00000000-0006-0000-0000-00004F0B0000}">
      <text>
        <r>
          <rPr>
            <b/>
            <sz val="9"/>
            <color indexed="81"/>
            <rFont val="Tahoma"/>
            <family val="2"/>
          </rPr>
          <t>Polanco Rodrigo:</t>
        </r>
        <r>
          <rPr>
            <sz val="9"/>
            <color indexed="81"/>
            <rFont val="Tahoma"/>
            <family val="2"/>
          </rPr>
          <t xml:space="preserve">
Art. 13.5.1</t>
        </r>
      </text>
    </comment>
    <comment ref="AP174" authorId="0" shapeId="0" xr:uid="{00000000-0006-0000-0000-0000500B0000}">
      <text>
        <r>
          <rPr>
            <b/>
            <sz val="9"/>
            <color indexed="81"/>
            <rFont val="Tahoma"/>
            <family val="2"/>
          </rPr>
          <t>Polanco Rodrigo:</t>
        </r>
        <r>
          <rPr>
            <sz val="9"/>
            <color indexed="81"/>
            <rFont val="Tahoma"/>
            <family val="2"/>
          </rPr>
          <t xml:space="preserve">
Art. 13.5.1</t>
        </r>
      </text>
    </comment>
    <comment ref="AQ174" authorId="0" shapeId="0" xr:uid="{00000000-0006-0000-0000-000051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R174" authorId="0" shapeId="0" xr:uid="{00000000-0006-0000-0000-000052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S174" authorId="4" shapeId="0" xr:uid="{00000000-0006-0000-0000-000053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13.14.(b), cooperation </t>
        </r>
      </text>
    </comment>
    <comment ref="AT174" authorId="4" shapeId="0" xr:uid="{00000000-0006-0000-0000-00005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 (e) cooperation 
</t>
        </r>
      </text>
    </comment>
    <comment ref="AV174" authorId="4" shapeId="0" xr:uid="{00000000-0006-0000-0000-00005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13.14.(a), (c) cooperation 
</t>
        </r>
      </text>
    </comment>
    <comment ref="AW174" authorId="4" shapeId="0" xr:uid="{00000000-0006-0000-0000-0000560B0000}">
      <text>
        <r>
          <rPr>
            <b/>
            <sz val="10"/>
            <color rgb="FF000000"/>
            <rFont val="Tahoma"/>
            <family val="2"/>
          </rPr>
          <t>Rodrigo Polanco Lazo:</t>
        </r>
        <r>
          <rPr>
            <sz val="10"/>
            <color rgb="FF000000"/>
            <rFont val="Tahoma"/>
            <family val="2"/>
          </rPr>
          <t xml:space="preserve">
</t>
        </r>
        <r>
          <rPr>
            <sz val="10"/>
            <color rgb="FF000000"/>
            <rFont val="Tahoma"/>
            <family val="2"/>
          </rPr>
          <t>Art. 13.14.c(vi), cooperation</t>
        </r>
      </text>
    </comment>
    <comment ref="AY174" authorId="4" shapeId="0" xr:uid="{00000000-0006-0000-0000-0000570B0000}">
      <text>
        <r>
          <rPr>
            <b/>
            <sz val="10"/>
            <color rgb="FF000000"/>
            <rFont val="Tahoma"/>
            <family val="2"/>
          </rPr>
          <t>Rodrigo Polanco Lazo:</t>
        </r>
        <r>
          <rPr>
            <sz val="10"/>
            <color rgb="FF000000"/>
            <rFont val="Tahoma"/>
            <family val="2"/>
          </rPr>
          <t xml:space="preserve">
</t>
        </r>
        <r>
          <rPr>
            <sz val="10"/>
            <color rgb="FF000000"/>
            <rFont val="Tahoma"/>
            <family val="2"/>
          </rPr>
          <t>Art. 13.9</t>
        </r>
      </text>
    </comment>
    <comment ref="AZ174" authorId="4" shapeId="0" xr:uid="{00000000-0006-0000-0000-00005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13.6
</t>
        </r>
        <r>
          <rPr>
            <sz val="10"/>
            <color rgb="FF000000"/>
            <rFont val="Tahoma"/>
            <family val="2"/>
          </rPr>
          <t xml:space="preserve">Hard, except: 
</t>
        </r>
        <r>
          <rPr>
            <sz val="10"/>
            <color rgb="FF000000"/>
            <rFont val="Calibri"/>
            <family val="2"/>
            <scheme val="minor"/>
          </rPr>
          <t xml:space="preserve">4. The Parties shall encourage the use of interoperable electronic authentication.
</t>
        </r>
        <r>
          <rPr>
            <sz val="10"/>
            <color rgb="FF000000"/>
            <rFont val="Tahoma"/>
            <family val="2"/>
          </rPr>
          <t xml:space="preserve">
</t>
        </r>
        <r>
          <rPr>
            <sz val="10"/>
            <color rgb="FF000000"/>
            <rFont val="Tahoma"/>
            <family val="2"/>
          </rPr>
          <t>Art. 13.14.b(v)</t>
        </r>
      </text>
    </comment>
    <comment ref="BA174" authorId="4" shapeId="0" xr:uid="{00000000-0006-0000-0000-000059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13.14.(d) cooperation 
</t>
        </r>
      </text>
    </comment>
    <comment ref="BC174" authorId="0" shapeId="0" xr:uid="{00000000-0006-0000-0000-00005A0B0000}">
      <text>
        <r>
          <rPr>
            <b/>
            <sz val="9"/>
            <color rgb="FF000000"/>
            <rFont val="Tahoma"/>
            <family val="2"/>
          </rPr>
          <t>Polanco Rodrigo:</t>
        </r>
        <r>
          <rPr>
            <sz val="9"/>
            <color rgb="FF000000"/>
            <rFont val="Tahoma"/>
            <family val="2"/>
          </rPr>
          <t xml:space="preserve">
Art. 13.2.1, soft
Art. 13.7 soft, except:
</t>
        </r>
        <r>
          <rPr>
            <sz val="9"/>
            <color rgb="FF000000"/>
            <rFont val="Calibri"/>
            <family val="2"/>
            <scheme val="minor"/>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
Art. 13.14.b(ii), cooperation</t>
        </r>
      </text>
    </comment>
    <comment ref="BD174" authorId="0" shapeId="0" xr:uid="{00000000-0006-0000-0000-00005B0B0000}">
      <text>
        <r>
          <rPr>
            <b/>
            <sz val="9"/>
            <color rgb="FF000000"/>
            <rFont val="Tahoma"/>
            <family val="2"/>
          </rPr>
          <t>Polanco Rodrigo:</t>
        </r>
        <r>
          <rPr>
            <sz val="9"/>
            <color rgb="FF000000"/>
            <rFont val="Tahoma"/>
            <family val="2"/>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t>
        </r>
        <r>
          <rPr>
            <sz val="9"/>
            <color rgb="FF000000"/>
            <rFont val="Calibri"/>
            <family val="2"/>
          </rPr>
          <t xml:space="preserve">
Art. 13.14.b(i), cooperation
</t>
        </r>
      </text>
    </comment>
    <comment ref="BE174" authorId="0" shapeId="0" xr:uid="{00000000-0006-0000-0000-00005C0B0000}">
      <text>
        <r>
          <rPr>
            <b/>
            <sz val="9"/>
            <color indexed="81"/>
            <rFont val="Tahoma"/>
            <charset val="1"/>
          </rPr>
          <t>Polanco Rodrigo:</t>
        </r>
        <r>
          <rPr>
            <sz val="9"/>
            <color indexed="81"/>
            <rFont val="Tahoma"/>
            <charset val="1"/>
          </rPr>
          <t xml:space="preserve">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74" authorId="0" shapeId="0" xr:uid="{00000000-0006-0000-0000-00005D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4" authorId="0" shapeId="0" xr:uid="{00000000-0006-0000-0000-00005E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H174" authorId="0" shapeId="0" xr:uid="{00000000-0006-0000-0000-00005F0B0000}">
      <text>
        <r>
          <rPr>
            <b/>
            <sz val="9"/>
            <color indexed="81"/>
            <rFont val="Tahoma"/>
            <charset val="1"/>
          </rPr>
          <t>Polanco Rodrigo:</t>
        </r>
        <r>
          <rPr>
            <sz val="9"/>
            <color indexed="81"/>
            <rFont val="Tahoma"/>
            <charset val="1"/>
          </rPr>
          <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BI174" authorId="3" shapeId="0" xr:uid="{00000000-0006-0000-0000-0000600B0000}">
      <text>
        <r>
          <rPr>
            <b/>
            <sz val="9"/>
            <color indexed="81"/>
            <rFont val="Tahoma"/>
            <family val="2"/>
          </rPr>
          <t>Rodrigo Polanco:</t>
        </r>
        <r>
          <rPr>
            <sz val="9"/>
            <color indexed="81"/>
            <rFont val="Tahoma"/>
            <family val="2"/>
          </rPr>
          <t xml:space="preserve">
Art. 13.2.3(b); </t>
        </r>
      </text>
    </comment>
    <comment ref="BJ174" authorId="4" shapeId="0" xr:uid="{00000000-0006-0000-0000-0000610B0000}">
      <text>
        <r>
          <rPr>
            <b/>
            <sz val="10"/>
            <color rgb="FF000000"/>
            <rFont val="Tahoma"/>
            <family val="2"/>
          </rPr>
          <t>Rodrigo Polanco Lazo:</t>
        </r>
        <r>
          <rPr>
            <sz val="10"/>
            <color rgb="FF000000"/>
            <rFont val="Tahoma"/>
            <family val="2"/>
          </rPr>
          <t xml:space="preserve">
</t>
        </r>
        <r>
          <rPr>
            <sz val="10"/>
            <color rgb="FF000000"/>
            <rFont val="Tahoma"/>
            <family val="2"/>
          </rPr>
          <t>Art. 13.10</t>
        </r>
      </text>
    </comment>
    <comment ref="BL174" authorId="4" shapeId="0" xr:uid="{00000000-0006-0000-0000-0000620B0000}">
      <text>
        <r>
          <rPr>
            <b/>
            <sz val="10"/>
            <color rgb="FF000000"/>
            <rFont val="Tahoma"/>
            <family val="2"/>
          </rPr>
          <t>Rodrigo Polanco Lazo:</t>
        </r>
        <r>
          <rPr>
            <sz val="10"/>
            <color rgb="FF000000"/>
            <rFont val="Tahoma"/>
            <family val="2"/>
          </rPr>
          <t xml:space="preserve">
</t>
        </r>
        <r>
          <rPr>
            <sz val="10"/>
            <color rgb="FF000000"/>
            <rFont val="Tahoma"/>
            <family val="2"/>
          </rPr>
          <t>Art. 13.11</t>
        </r>
      </text>
    </comment>
    <comment ref="BO174" authorId="0" shapeId="0" xr:uid="{00000000-0006-0000-0000-0000630B0000}">
      <text>
        <r>
          <rPr>
            <b/>
            <sz val="9"/>
            <color indexed="81"/>
            <rFont val="Tahoma"/>
            <family val="2"/>
          </rPr>
          <t>Polanco Rodrigo:</t>
        </r>
        <r>
          <rPr>
            <sz val="9"/>
            <color indexed="81"/>
            <rFont val="Tahoma"/>
            <family val="2"/>
          </rPr>
          <t xml:space="preserve">
Art. 13.11</t>
        </r>
      </text>
    </comment>
    <comment ref="BQ174" authorId="4" shapeId="0" xr:uid="{00000000-0006-0000-0000-00006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
</t>
        </r>
        <r>
          <rPr>
            <sz val="10"/>
            <color rgb="FF000000"/>
            <rFont val="Tahoma"/>
            <family val="2"/>
          </rPr>
          <t xml:space="preserve">
</t>
        </r>
        <r>
          <rPr>
            <sz val="10"/>
            <color rgb="FF000000"/>
            <rFont val="Tahoma"/>
            <family val="2"/>
          </rPr>
          <t>Art. 13.14.b(iii), cooperation</t>
        </r>
      </text>
    </comment>
    <comment ref="BR174" authorId="4" shapeId="0" xr:uid="{00000000-0006-0000-0000-00006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13.13.3 Spam
</t>
        </r>
        <r>
          <rPr>
            <sz val="10"/>
            <color rgb="FF000000"/>
            <rFont val="Tahoma"/>
            <family val="2"/>
          </rPr>
          <t>Art. 13.14</t>
        </r>
      </text>
    </comment>
    <comment ref="BS174" authorId="4" shapeId="0" xr:uid="{00000000-0006-0000-0000-000066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13.14.c(iv), cooperation
</t>
        </r>
        <r>
          <rPr>
            <sz val="10"/>
            <color rgb="FF000000"/>
            <rFont val="Tahoma"/>
            <family val="2"/>
          </rPr>
          <t xml:space="preserve">
</t>
        </r>
        <r>
          <rPr>
            <sz val="10"/>
            <color rgb="FF000000"/>
            <rFont val="Tahoma"/>
            <family val="2"/>
          </rPr>
          <t xml:space="preserve">Art. 13.15 </t>
        </r>
      </text>
    </comment>
    <comment ref="BT174" authorId="4" shapeId="0" xr:uid="{00000000-0006-0000-0000-0000670B0000}">
      <text>
        <r>
          <rPr>
            <b/>
            <sz val="10"/>
            <color rgb="FF000000"/>
            <rFont val="Tahoma"/>
            <family val="2"/>
          </rPr>
          <t>Rodrigo Polanco Lazo:</t>
        </r>
        <r>
          <rPr>
            <sz val="10"/>
            <color rgb="FF000000"/>
            <rFont val="Tahoma"/>
            <family val="2"/>
          </rPr>
          <t xml:space="preserve">
</t>
        </r>
        <r>
          <rPr>
            <sz val="10"/>
            <color rgb="FF000000"/>
            <rFont val="Tahoma"/>
            <family val="2"/>
          </rPr>
          <t>Art. 13.16</t>
        </r>
      </text>
    </comment>
    <comment ref="BW174" authorId="4" shapeId="0" xr:uid="{00000000-0006-0000-0000-00006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BX174" authorId="0" shapeId="0" xr:uid="{00000000-0006-0000-0000-0000690B0000}">
      <text>
        <r>
          <rPr>
            <b/>
            <sz val="9"/>
            <color indexed="81"/>
            <rFont val="Tahoma"/>
            <family val="2"/>
          </rPr>
          <t>Polanco Rodrigo:</t>
        </r>
        <r>
          <rPr>
            <sz val="9"/>
            <color indexed="81"/>
            <rFont val="Tahoma"/>
            <family val="2"/>
          </rPr>
          <t xml:space="preserve">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t>
        </r>
      </text>
    </comment>
    <comment ref="BY174" authorId="0" shapeId="0" xr:uid="{00000000-0006-0000-0000-00006A0B0000}">
      <text>
        <r>
          <rPr>
            <b/>
            <sz val="9"/>
            <color indexed="81"/>
            <rFont val="Tahoma"/>
            <charset val="1"/>
          </rPr>
          <t>Polanco Rodrigo:</t>
        </r>
        <r>
          <rPr>
            <sz val="9"/>
            <color indexed="81"/>
            <rFont val="Tahoma"/>
            <charset val="1"/>
          </rPr>
          <t xml:space="preserve">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74" authorId="0" shapeId="0" xr:uid="{00000000-0006-0000-0000-00006B0B0000}">
      <text>
        <r>
          <rPr>
            <b/>
            <sz val="9"/>
            <color rgb="FF000000"/>
            <rFont val="Tahoma"/>
            <family val="2"/>
          </rPr>
          <t>Polanco Rodrigo:</t>
        </r>
        <r>
          <rPr>
            <sz val="9"/>
            <color rgb="FF000000"/>
            <rFont val="Tahoma"/>
            <family val="2"/>
          </rPr>
          <t xml:space="preserve">
</t>
        </r>
        <r>
          <rPr>
            <sz val="9"/>
            <color rgb="FF000000"/>
            <rFont val="Tahoma"/>
            <family val="2"/>
          </rPr>
          <t>Art. 13.3.2</t>
        </r>
      </text>
    </comment>
    <comment ref="CA174" authorId="0" shapeId="0" xr:uid="{00000000-0006-0000-0000-00006C0B0000}">
      <text>
        <r>
          <rPr>
            <b/>
            <sz val="9"/>
            <color rgb="FF000000"/>
            <rFont val="Tahoma"/>
            <family val="2"/>
          </rPr>
          <t>Polanco Rodrigo:</t>
        </r>
        <r>
          <rPr>
            <sz val="9"/>
            <color rgb="FF000000"/>
            <rFont val="Tahoma"/>
            <family val="2"/>
          </rPr>
          <t xml:space="preserve">
</t>
        </r>
        <r>
          <rPr>
            <sz val="9"/>
            <color rgb="FF000000"/>
            <rFont val="Tahoma"/>
            <family val="2"/>
          </rPr>
          <t>Art. 13.1 fn 2</t>
        </r>
      </text>
    </comment>
    <comment ref="CB174" authorId="0" shapeId="0" xr:uid="{00000000-0006-0000-0000-00006D0B0000}">
      <text>
        <r>
          <rPr>
            <b/>
            <sz val="9"/>
            <color indexed="81"/>
            <rFont val="Tahoma"/>
            <family val="2"/>
          </rPr>
          <t>Polanco Rodrigo:</t>
        </r>
        <r>
          <rPr>
            <sz val="9"/>
            <color indexed="81"/>
            <rFont val="Tahoma"/>
            <family val="2"/>
          </rPr>
          <t xml:space="preserve">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t>
        </r>
      </text>
    </comment>
    <comment ref="CL174" authorId="0" shapeId="0" xr:uid="{00000000-0006-0000-0000-00006E0B0000}">
      <text>
        <r>
          <rPr>
            <b/>
            <sz val="9"/>
            <color indexed="81"/>
            <rFont val="Tahoma"/>
            <family val="2"/>
          </rPr>
          <t>Polanco Rodrigo:</t>
        </r>
        <r>
          <rPr>
            <sz val="9"/>
            <color indexed="81"/>
            <rFont val="Tahoma"/>
            <family val="2"/>
          </rPr>
          <t xml:space="preserve">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r>
      </text>
    </comment>
    <comment ref="CO174" authorId="0" shapeId="0" xr:uid="{00000000-0006-0000-0000-00006F0B0000}">
      <text>
        <r>
          <rPr>
            <b/>
            <sz val="9"/>
            <color indexed="81"/>
            <rFont val="Tahoma"/>
            <family val="2"/>
          </rPr>
          <t>Polanco Rodrigo:</t>
        </r>
        <r>
          <rPr>
            <sz val="9"/>
            <color indexed="81"/>
            <rFont val="Tahoma"/>
            <family val="2"/>
          </rPr>
          <t xml:space="preserve">
Art. 13.11</t>
        </r>
      </text>
    </comment>
    <comment ref="CP174" authorId="3" shapeId="0" xr:uid="{00000000-0006-0000-0000-0000700B0000}">
      <text>
        <r>
          <rPr>
            <b/>
            <sz val="9"/>
            <color indexed="81"/>
            <rFont val="Tahoma"/>
            <family val="2"/>
          </rPr>
          <t>Rodrigo Polanco:</t>
        </r>
        <r>
          <rPr>
            <sz val="9"/>
            <color indexed="81"/>
            <rFont val="Tahoma"/>
            <family val="2"/>
          </rPr>
          <t xml:space="preserve">
Australia-Peru FTA, Art. 12.1; Art. 12.4.3-4</t>
        </r>
      </text>
    </comment>
    <comment ref="CR174" authorId="0" shapeId="0" xr:uid="{00000000-0006-0000-0000-0000710B0000}">
      <text>
        <r>
          <rPr>
            <b/>
            <sz val="9"/>
            <color indexed="81"/>
            <rFont val="Tahoma"/>
            <family val="2"/>
          </rPr>
          <t>Polanco Rodrigo:
NCMs</t>
        </r>
        <r>
          <rPr>
            <sz val="9"/>
            <color indexed="81"/>
            <rFont val="Tahoma"/>
            <family val="2"/>
          </rPr>
          <t xml:space="preserve">
ANNEX I – PERU – 15
Reservation future measures
ANNEX II – AUSTRALIA – 9, 10 and 11
ANNEX II – PERU – 8, 10
</t>
        </r>
      </text>
    </comment>
    <comment ref="CS174" authorId="0" shapeId="0" xr:uid="{00000000-0006-0000-0000-0000720B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10.1: Definitions
</t>
        </r>
        <r>
          <rPr>
            <sz val="9"/>
            <color rgb="FF000000"/>
            <rFont val="Tahoma"/>
            <family val="2"/>
          </rPr>
          <t xml:space="preserve">For the purposes of this Chapter:
</t>
        </r>
        <r>
          <rPr>
            <sz val="9"/>
            <color rgb="FF000000"/>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(o)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 10.11.2
</t>
        </r>
        <r>
          <rPr>
            <sz val="9"/>
            <color rgb="FF000000"/>
            <rFont val="Calibri"/>
            <family val="2"/>
            <scheme val="minor"/>
          </rPr>
          <t xml:space="preserve">2. Nothing in this Chapter, Chapter 8 (Investment), Chapter 9 (Cross-Border Trade in
</t>
        </r>
        <r>
          <rPr>
            <sz val="9"/>
            <color rgb="FF000000"/>
            <rFont val="Calibri"/>
            <family val="2"/>
            <scheme val="minor"/>
          </rPr>
          <t xml:space="preserve">Services), Chapter 12 (Telecommunications) including specifically Article 12.23
</t>
        </r>
        <r>
          <rPr>
            <sz val="9"/>
            <color rgb="FF000000"/>
            <rFont val="Calibri"/>
            <family val="2"/>
            <scheme val="minor"/>
          </rPr>
          <t xml:space="preserve">(Relation to Other Chapters), or Chapter 13 (Electronic Commerce), shall apply to nondiscriminatory
</t>
        </r>
        <r>
          <rPr>
            <sz val="9"/>
            <color rgb="FF000000"/>
            <rFont val="Calibri"/>
            <family val="2"/>
            <scheme val="minor"/>
          </rPr>
          <t xml:space="preserve">measures of general application taken by any public entity in pursuit of
</t>
        </r>
        <r>
          <rPr>
            <sz val="9"/>
            <color rgb="FF000000"/>
            <rFont val="Calibri"/>
            <family val="2"/>
            <scheme val="minor"/>
          </rPr>
          <t xml:space="preserve">monetary and related credit policies or exchange rate policies. This paragraph shall not
</t>
        </r>
        <r>
          <rPr>
            <sz val="9"/>
            <color rgb="FF000000"/>
            <rFont val="Calibri"/>
            <family val="2"/>
            <scheme val="minor"/>
          </rPr>
          <t xml:space="preserve">affect a Party’s obligations under Article 8.10 (Performance Requirements) with respect
</t>
        </r>
        <r>
          <rPr>
            <sz val="9"/>
            <color rgb="FF000000"/>
            <rFont val="Calibri"/>
            <family val="2"/>
            <scheme val="minor"/>
          </rPr>
          <t xml:space="preserve">to measures covered by Chapter 8 (Investment), under Article 8.9 (Transfers) or Article
</t>
        </r>
        <r>
          <rPr>
            <sz val="9"/>
            <color rgb="FF000000"/>
            <rFont val="Calibri"/>
            <family val="2"/>
            <scheme val="minor"/>
          </rPr>
          <t xml:space="preserve">9.12 (Payments and Transfers).
</t>
        </r>
        <r>
          <rPr>
            <sz val="9"/>
            <color rgb="FF000000"/>
            <rFont val="Tahoma"/>
            <family val="2"/>
          </rPr>
          <t xml:space="preserve">
</t>
        </r>
        <r>
          <rPr>
            <sz val="9"/>
            <color rgb="FF000000"/>
            <rFont val="Tahoma"/>
            <family val="2"/>
          </rPr>
          <t xml:space="preserve">
</t>
        </r>
        <r>
          <rPr>
            <sz val="9"/>
            <color rgb="FF000000"/>
            <rFont val="Tahoma"/>
            <family val="2"/>
          </rPr>
          <t xml:space="preserve">Article 10.21: Transfer of Information
</t>
        </r>
        <r>
          <rPr>
            <sz val="9"/>
            <color rgb="FF000000"/>
            <rFont val="Tahoma"/>
            <family val="2"/>
          </rPr>
          <t xml:space="preserve">Each Party shall allow a financial institution of the other Party to transfer
</t>
        </r>
        <r>
          <rPr>
            <sz val="9"/>
            <color rgb="FF000000"/>
            <rFont val="Tahoma"/>
            <family val="2"/>
          </rPr>
          <t xml:space="preserve">information in electronic or other form, into and out of its territory, for data processing if such processing is required in the institution’s ordinary course of business. Nothing in this Chapter restricts the right of a Party to adopt or maintain measures to:
</t>
        </r>
        <r>
          <rPr>
            <sz val="9"/>
            <color rgb="FF000000"/>
            <rFont val="Tahoma"/>
            <family val="2"/>
          </rPr>
          <t xml:space="preserve">(a) protect personal data, personal privacy and the confidentiality of individual
</t>
        </r>
        <r>
          <rPr>
            <sz val="9"/>
            <color rgb="FF000000"/>
            <rFont val="Tahoma"/>
            <family val="2"/>
          </rPr>
          <t xml:space="preserve">records and accounts; or
</t>
        </r>
        <r>
          <rPr>
            <sz val="9"/>
            <color rgb="FF000000"/>
            <rFont val="Tahoma"/>
            <family val="2"/>
          </rPr>
          <t xml:space="preserve">(b) require a financial institution to obtain prior authorisation from the relevant regulator to designate a particular enterprise as a recipient of such
</t>
        </r>
        <r>
          <rPr>
            <sz val="9"/>
            <color rgb="FF000000"/>
            <rFont val="Tahoma"/>
            <family val="2"/>
          </rPr>
          <t xml:space="preserve">information, based on prudential considerations,11 provided that this right is not used as a means of avoiding the Party’s commitments or obligations under this Chapter.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Australia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t>
        </r>
        <r>
          <rPr>
            <sz val="9"/>
            <color rgb="FF000000"/>
            <rFont val="Tahoma"/>
            <family val="2"/>
          </rPr>
          <t xml:space="preserve">
</t>
        </r>
        <r>
          <rPr>
            <sz val="9"/>
            <color rgb="FF000000"/>
            <rFont val="Tahoma"/>
            <family val="2"/>
          </rPr>
          <t xml:space="preserve">Peru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t>
        </r>
        <r>
          <rPr>
            <sz val="9"/>
            <color rgb="FF000000"/>
            <rFont val="Tahoma"/>
            <family val="2"/>
          </rPr>
          <t xml:space="preserve">information, and financial data processing and related software as referred to in
</t>
        </r>
        <r>
          <rPr>
            <sz val="9"/>
            <color rgb="FF000000"/>
            <rFont val="Tahoma"/>
            <family val="2"/>
          </rPr>
          <t xml:space="preserve">subparagraph (o) of the definition of “financial service” in Article 10.112, subject to prior
</t>
        </r>
        <r>
          <rPr>
            <sz val="9"/>
            <color rgb="FF000000"/>
            <rFont val="Tahoma"/>
            <family val="2"/>
          </rPr>
          <t xml:space="preserve">authorisation from the relevant regulator, as required, and advisory and other auxiliary
</t>
        </r>
        <r>
          <rPr>
            <sz val="9"/>
            <color rgb="FF000000"/>
            <rFont val="Tahoma"/>
            <family val="2"/>
          </rPr>
          <t xml:space="preserve">financial services13, excluding intermediation, relating to banking and other financial
</t>
        </r>
        <r>
          <rPr>
            <sz val="9"/>
            <color rgb="FF000000"/>
            <rFont val="Tahoma"/>
            <family val="2"/>
          </rPr>
          <t xml:space="preserve">services as referred to in subparagraph (p) of the definition of “financial service” in
</t>
        </r>
        <r>
          <rPr>
            <sz val="9"/>
            <color rgb="FF000000"/>
            <rFont val="Tahoma"/>
            <family val="2"/>
          </rPr>
          <t xml:space="preserve">Article 10.1 (Definitions).14
</t>
        </r>
        <r>
          <rPr>
            <sz val="9"/>
            <color rgb="FF000000"/>
            <rFont val="Tahoma"/>
            <family val="2"/>
          </rPr>
          <t xml:space="preserve">fn 12
</t>
        </r>
        <r>
          <rPr>
            <sz val="9"/>
            <color rgb="FF000000"/>
            <rFont val="Tahoma"/>
            <family val="2"/>
          </rPr>
          <t xml:space="preserve">12 The Parties understand that, if the financial information or financial data processing referred to in
</t>
        </r>
        <r>
          <rPr>
            <sz val="9"/>
            <color rgb="FF000000"/>
            <rFont val="Tahoma"/>
            <family val="2"/>
          </rPr>
          <t xml:space="preserve">paragraph 2 of this Annex involves personal data, the treatment of such personal data shall be in accordance
</t>
        </r>
        <r>
          <rPr>
            <sz val="9"/>
            <color rgb="FF000000"/>
            <rFont val="Tahoma"/>
            <family val="2"/>
          </rPr>
          <t xml:space="preserve">with Peru’s law regulating the protection of such data and Article 10.23.
</t>
        </r>
        <r>
          <rPr>
            <sz val="9"/>
            <color rgb="FF000000"/>
            <rFont val="Tahoma"/>
            <family val="2"/>
          </rPr>
          <t xml:space="preserve">
</t>
        </r>
        <r>
          <rPr>
            <sz val="9"/>
            <color rgb="FF000000"/>
            <rFont val="Tahoma"/>
            <family val="2"/>
          </rPr>
          <t xml:space="preserve">
</t>
        </r>
      </text>
    </comment>
    <comment ref="CU174" authorId="1" shapeId="0" xr:uid="{00000000-0006-0000-0000-0000730B0000}">
      <text>
        <r>
          <rPr>
            <b/>
            <sz val="9"/>
            <color indexed="81"/>
            <rFont val="Segoe UI"/>
            <family val="2"/>
          </rPr>
          <t>Rahel Schär:</t>
        </r>
        <r>
          <rPr>
            <sz val="9"/>
            <color indexed="81"/>
            <rFont val="Segoe UI"/>
            <family val="2"/>
          </rPr>
          <t xml:space="preserve">
Art. 17.7 (f) and (g)</t>
        </r>
      </text>
    </comment>
    <comment ref="CV174" authorId="1" shapeId="0" xr:uid="{00000000-0006-0000-0000-0000740B0000}">
      <text>
        <r>
          <rPr>
            <b/>
            <sz val="9"/>
            <color indexed="81"/>
            <rFont val="Segoe UI"/>
            <family val="2"/>
          </rPr>
          <t>Rahel Schär:</t>
        </r>
        <r>
          <rPr>
            <sz val="9"/>
            <color indexed="81"/>
            <rFont val="Segoe UI"/>
            <family val="2"/>
          </rPr>
          <t xml:space="preserve">
Art. 17.7</t>
        </r>
      </text>
    </comment>
    <comment ref="CW174" authorId="0" shapeId="0" xr:uid="{00000000-0006-0000-0000-0000750B0000}">
      <text>
        <r>
          <rPr>
            <b/>
            <sz val="9"/>
            <color indexed="81"/>
            <rFont val="Tahoma"/>
            <family val="2"/>
          </rPr>
          <t>Polanco Rodrigo:</t>
        </r>
        <r>
          <rPr>
            <sz val="9"/>
            <color indexed="81"/>
            <rFont val="Tahoma"/>
            <family val="2"/>
          </rPr>
          <t xml:space="preserve">
Art. 17.33</t>
        </r>
      </text>
    </comment>
    <comment ref="CY174" authorId="1" shapeId="0" xr:uid="{00000000-0006-0000-0000-0000760B0000}">
      <text>
        <r>
          <rPr>
            <b/>
            <sz val="9"/>
            <color indexed="81"/>
            <rFont val="Segoe UI"/>
            <family val="2"/>
          </rPr>
          <t>Rahel Schär:</t>
        </r>
        <r>
          <rPr>
            <sz val="9"/>
            <color indexed="81"/>
            <rFont val="Segoe UI"/>
            <family val="2"/>
          </rPr>
          <t xml:space="preserve">
Art. 17.34</t>
        </r>
      </text>
    </comment>
    <comment ref="CZ174" authorId="1" shapeId="0" xr:uid="{00000000-0006-0000-0000-0000770B0000}">
      <text>
        <r>
          <rPr>
            <b/>
            <sz val="9"/>
            <color indexed="81"/>
            <rFont val="Segoe UI"/>
            <family val="2"/>
          </rPr>
          <t>Rahel Schär:</t>
        </r>
        <r>
          <rPr>
            <sz val="9"/>
            <color indexed="81"/>
            <rFont val="Segoe UI"/>
            <family val="2"/>
          </rPr>
          <t xml:space="preserve">
For IPRs in generall: Art. 17.2, Art. 17.35 for copyright</t>
        </r>
      </text>
    </comment>
    <comment ref="DK174" authorId="1" shapeId="0" xr:uid="{00000000-0006-0000-0000-0000780B0000}">
      <text>
        <r>
          <rPr>
            <b/>
            <sz val="9"/>
            <color indexed="81"/>
            <rFont val="Segoe UI"/>
            <family val="2"/>
          </rPr>
          <t>Rahel Schär:</t>
        </r>
        <r>
          <rPr>
            <sz val="9"/>
            <color indexed="81"/>
            <rFont val="Segoe UI"/>
            <family val="2"/>
          </rPr>
          <t xml:space="preserve">
Art. 17.9</t>
        </r>
      </text>
    </comment>
    <comment ref="DL174" authorId="0" shapeId="0" xr:uid="{00000000-0006-0000-0000-0000790B0000}">
      <text>
        <r>
          <rPr>
            <b/>
            <sz val="9"/>
            <color indexed="81"/>
            <rFont val="Tahoma"/>
            <family val="2"/>
          </rPr>
          <t>Polanco Rodrigo:</t>
        </r>
        <r>
          <rPr>
            <sz val="9"/>
            <color indexed="81"/>
            <rFont val="Tahoma"/>
            <family val="2"/>
          </rPr>
          <t xml:space="preserve">
Art. 17.29</t>
        </r>
      </text>
    </comment>
    <comment ref="DM174" authorId="1" shapeId="0" xr:uid="{00000000-0006-0000-0000-00007A0B0000}">
      <text>
        <r>
          <rPr>
            <b/>
            <sz val="9"/>
            <color indexed="81"/>
            <rFont val="Segoe UI"/>
            <family val="2"/>
          </rPr>
          <t>Rahel Schär:</t>
        </r>
        <r>
          <rPr>
            <sz val="9"/>
            <color indexed="81"/>
            <rFont val="Segoe UI"/>
            <family val="2"/>
          </rPr>
          <t xml:space="preserve">
Art. 17.30 for copyright, Art. 17.32:3</t>
        </r>
      </text>
    </comment>
    <comment ref="DP174" authorId="1" shapeId="0" xr:uid="{00000000-0006-0000-0000-00007B0B0000}">
      <text>
        <r>
          <rPr>
            <b/>
            <sz val="9"/>
            <color indexed="81"/>
            <rFont val="Segoe UI"/>
            <family val="2"/>
          </rPr>
          <t>Rahel Schär:</t>
        </r>
        <r>
          <rPr>
            <sz val="9"/>
            <color indexed="81"/>
            <rFont val="Segoe UI"/>
            <family val="2"/>
          </rPr>
          <t xml:space="preserve">
Art. 17.2</t>
        </r>
      </text>
    </comment>
    <comment ref="DR174" authorId="4" shapeId="0" xr:uid="{00000000-0006-0000-0000-00007C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14.4.8-9
</t>
        </r>
        <r>
          <rPr>
            <sz val="10"/>
            <color rgb="FF000000"/>
            <rFont val="Tahoma"/>
            <family val="2"/>
          </rPr>
          <t xml:space="preserve">Use of Electronic Means
</t>
        </r>
        <r>
          <rPr>
            <sz val="10"/>
            <color rgb="FF000000"/>
            <rFont val="Tahoma"/>
            <family val="2"/>
          </rPr>
          <t xml:space="preserve">
</t>
        </r>
        <r>
          <rPr>
            <sz val="10"/>
            <color rgb="FF000000"/>
            <rFont val="Tahoma"/>
            <family val="2"/>
          </rPr>
          <t xml:space="preserve">Art. 14.20.2c)
</t>
        </r>
        <r>
          <rPr>
            <sz val="10"/>
            <color rgb="FF000000"/>
            <rFont val="Calibri"/>
            <family val="2"/>
            <scheme val="minor"/>
          </rPr>
          <t xml:space="preserve">2. The Parties shall endeavour to cooperate in matters such as:
</t>
        </r>
        <r>
          <rPr>
            <sz val="10"/>
            <color rgb="FF000000"/>
            <rFont val="Calibri"/>
            <family val="2"/>
            <scheme val="minor"/>
          </rPr>
          <t>(c) developing and expanding the use of electronic</t>
        </r>
        <r>
          <rPr>
            <sz val="10"/>
            <color rgb="FF000000"/>
            <rFont val="Calibri"/>
            <family val="2"/>
            <scheme val="minor"/>
          </rPr>
          <t xml:space="preserve"> </t>
        </r>
        <r>
          <rPr>
            <sz val="10"/>
            <color rgb="FF000000"/>
            <rFont val="Calibri"/>
            <family val="2"/>
            <scheme val="minor"/>
          </rPr>
          <t>means in government</t>
        </r>
        <r>
          <rPr>
            <sz val="10"/>
            <color rgb="FF000000"/>
            <rFont val="Calibri"/>
            <family val="2"/>
            <scheme val="minor"/>
          </rPr>
          <t xml:space="preserve"> </t>
        </r>
        <r>
          <rPr>
            <sz val="10"/>
            <color rgb="FF000000"/>
            <rFont val="Calibri"/>
            <family val="2"/>
            <scheme val="minor"/>
          </rPr>
          <t xml:space="preserve">procurement systems.
</t>
        </r>
      </text>
    </comment>
    <comment ref="DT174" authorId="0" shapeId="0" xr:uid="{00000000-0006-0000-0000-00007D0B0000}">
      <text>
        <r>
          <rPr>
            <b/>
            <sz val="9"/>
            <color rgb="FF000000"/>
            <rFont val="Tahoma"/>
            <family val="2"/>
          </rPr>
          <t>Polanco Rodrigo:</t>
        </r>
        <r>
          <rPr>
            <sz val="9"/>
            <color rgb="FF000000"/>
            <rFont val="Tahoma"/>
            <family val="2"/>
          </rPr>
          <t xml:space="preserve">
</t>
        </r>
        <r>
          <rPr>
            <sz val="9"/>
            <color rgb="FF000000"/>
            <rFont val="Tahoma"/>
            <family val="2"/>
          </rPr>
          <t xml:space="preserve">Article 4.6: Automation
</t>
        </r>
        <r>
          <rPr>
            <sz val="9"/>
            <color rgb="FF000000"/>
            <rFont val="Tahoma"/>
            <family val="2"/>
          </rPr>
          <t xml:space="preserve">1. Each Party shall:
</t>
        </r>
        <r>
          <rPr>
            <sz val="9"/>
            <color rgb="FF000000"/>
            <rFont val="Tahoma"/>
            <family val="2"/>
          </rPr>
          <t xml:space="preserve">(a) endeavour to use international standards with respect to procedures for the
</t>
        </r>
        <r>
          <rPr>
            <sz val="9"/>
            <color rgb="FF000000"/>
            <rFont val="Tahoma"/>
            <family val="2"/>
          </rPr>
          <t xml:space="preserve">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targeting;
</t>
        </r>
        <r>
          <rPr>
            <sz val="9"/>
            <color rgb="FF000000"/>
            <rFont val="Tahoma"/>
            <family val="2"/>
          </rPr>
          <t xml:space="preserve">(d) endeavour to implement common standards and elements for import and
</t>
        </r>
        <r>
          <rPr>
            <sz val="9"/>
            <color rgb="FF000000"/>
            <rFont val="Tahoma"/>
            <family val="2"/>
          </rPr>
          <t xml:space="preserve">export data in accordance with the World Customs Organization (WCO) Data
</t>
        </r>
        <r>
          <rPr>
            <sz val="9"/>
            <color rgb="FF000000"/>
            <rFont val="Tahoma"/>
            <family val="2"/>
          </rPr>
          <t xml:space="preserve">Model
</t>
        </r>
        <r>
          <rPr>
            <sz val="9"/>
            <color rgb="FF000000"/>
            <rFont val="Tahoma"/>
            <family val="2"/>
          </rPr>
          <t xml:space="preserve"> (e)    take into account, as appropriate, WCO standards, recommendations, models
</t>
        </r>
        <r>
          <rPr>
            <sz val="9"/>
            <color rgb="FF000000"/>
            <rFont val="Tahoma"/>
            <family val="2"/>
          </rPr>
          <t xml:space="preserve">and methods developed through the WCO or APEC; and
</t>
        </r>
        <r>
          <rPr>
            <sz val="9"/>
            <color rgb="FF000000"/>
            <rFont val="Tahoma"/>
            <family val="2"/>
          </rPr>
          <t xml:space="preserve">
</t>
        </r>
        <r>
          <rPr>
            <sz val="9"/>
            <color rgb="FF000000"/>
            <rFont val="Tahoma"/>
            <family val="2"/>
          </rPr>
          <t xml:space="preserve">(f) work toward developing a set of common data elements that are drawn from the WCO Data Model and 
</t>
        </r>
        <r>
          <rPr>
            <sz val="9"/>
            <color rgb="FF000000"/>
            <rFont val="Tahoma"/>
            <family val="2"/>
          </rPr>
          <t xml:space="preserve">related WCO recommendations as well as guidelines to facilitate government to government electronic 
</t>
        </r>
        <r>
          <rPr>
            <sz val="9"/>
            <color rgb="FF000000"/>
            <rFont val="Tahoma"/>
            <family val="2"/>
          </rPr>
          <t xml:space="preserve">sharing of data for purposes of analysing trade flows.
</t>
        </r>
        <r>
          <rPr>
            <sz val="9"/>
            <color rgb="FF000000"/>
            <rFont val="Tahoma"/>
            <family val="2"/>
          </rPr>
          <t xml:space="preserve">
</t>
        </r>
        <r>
          <rPr>
            <sz val="9"/>
            <color rgb="FF000000"/>
            <rFont val="Tahoma"/>
            <family val="2"/>
          </rPr>
          <t xml:space="preserve">2.  Each Party shall endeavour to provide a facility that allows importers and exporters to 
</t>
        </r>
        <r>
          <rPr>
            <sz val="9"/>
            <color rgb="FF000000"/>
            <rFont val="Tahoma"/>
            <family val="2"/>
          </rPr>
          <t xml:space="preserve">electronically complete standardised import and export requirements at a single entry point.
</t>
        </r>
      </text>
    </comment>
    <comment ref="DU174" authorId="4" shapeId="0" xr:uid="{00000000-0006-0000-0000-00007E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AA175" authorId="4" shapeId="0" xr:uid="{00000000-0006-0000-0000-00007F0B0000}">
      <text>
        <r>
          <rPr>
            <b/>
            <sz val="10"/>
            <color rgb="FF000000"/>
            <rFont val="Tahoma"/>
            <family val="2"/>
          </rPr>
          <t>Rodrigo Polanco Lazo:</t>
        </r>
        <r>
          <rPr>
            <sz val="10"/>
            <color rgb="FF000000"/>
            <rFont val="Tahoma"/>
            <family val="2"/>
          </rPr>
          <t xml:space="preserve">
</t>
        </r>
        <r>
          <rPr>
            <sz val="10"/>
            <color rgb="FF000000"/>
            <rFont val="Tahoma"/>
            <family val="2"/>
          </rPr>
          <t>Art. 14.3.2</t>
        </r>
      </text>
    </comment>
    <comment ref="AD175" authorId="4" shapeId="0" xr:uid="{00000000-0006-0000-0000-0000800B0000}">
      <text>
        <r>
          <rPr>
            <b/>
            <sz val="10"/>
            <color rgb="FF000000"/>
            <rFont val="Tahoma"/>
            <family val="2"/>
          </rPr>
          <t>Rodrigo Polanco Lazo:</t>
        </r>
        <r>
          <rPr>
            <sz val="10"/>
            <color rgb="FF000000"/>
            <rFont val="Tahoma"/>
            <family val="2"/>
          </rPr>
          <t xml:space="preserve">
</t>
        </r>
        <r>
          <rPr>
            <sz val="10"/>
            <color rgb="FF000000"/>
            <rFont val="Tahoma"/>
            <family val="2"/>
          </rPr>
          <t>Art. 14.8</t>
        </r>
      </text>
    </comment>
    <comment ref="AE175" authorId="4" shapeId="0" xr:uid="{00000000-0006-0000-0000-0000810B0000}">
      <text>
        <r>
          <rPr>
            <b/>
            <sz val="10"/>
            <color rgb="FF000000"/>
            <rFont val="Tahoma"/>
            <family val="2"/>
          </rPr>
          <t>Rodrigo Polanco Lazo:</t>
        </r>
        <r>
          <rPr>
            <sz val="10"/>
            <color rgb="FF000000"/>
            <rFont val="Tahoma"/>
            <family val="2"/>
          </rPr>
          <t xml:space="preserve">
</t>
        </r>
        <r>
          <rPr>
            <sz val="10"/>
            <color rgb="FF000000"/>
            <rFont val="Tahoma"/>
            <family val="2"/>
          </rPr>
          <t>Art. 14.2</t>
        </r>
      </text>
    </comment>
    <comment ref="AG175" authorId="4" shapeId="0" xr:uid="{00000000-0006-0000-0000-000082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10.2 - national treatment
</t>
        </r>
        <r>
          <rPr>
            <sz val="10"/>
            <color rgb="FF000000"/>
            <rFont val="Tahoma"/>
            <family val="2"/>
          </rPr>
          <t>Art. 10.4 - Market access</t>
        </r>
      </text>
    </comment>
    <comment ref="AH175" authorId="4" shapeId="0" xr:uid="{00000000-0006-0000-0000-0000830B0000}">
      <text>
        <r>
          <rPr>
            <b/>
            <sz val="10"/>
            <color rgb="FF000000"/>
            <rFont val="Tahoma"/>
            <family val="2"/>
          </rPr>
          <t>Rodrigo Polanco Lazo:</t>
        </r>
        <r>
          <rPr>
            <sz val="10"/>
            <color rgb="FF000000"/>
            <rFont val="Tahoma"/>
            <family val="2"/>
          </rPr>
          <t xml:space="preserve">
</t>
        </r>
        <r>
          <rPr>
            <b/>
            <sz val="18"/>
            <color rgb="FF000000"/>
            <rFont val="Calibri"/>
            <family val="2"/>
            <scheme val="minor"/>
          </rPr>
          <t>Rodrigo Polanco Lazo:</t>
        </r>
        <r>
          <rPr>
            <sz val="10"/>
            <color rgb="FF000000"/>
            <rFont val="Calibri"/>
            <family val="2"/>
            <scheme val="minor"/>
          </rPr>
          <t xml:space="preserve">
</t>
        </r>
        <r>
          <rPr>
            <sz val="18"/>
            <color rgb="FF000000"/>
            <rFont val="Calibri"/>
            <family val="2"/>
            <scheme val="minor"/>
          </rPr>
          <t>Art. 11.2 - national treatment</t>
        </r>
        <r>
          <rPr>
            <sz val="10"/>
            <color rgb="FF000000"/>
            <rFont val="Calibri"/>
            <family val="2"/>
            <scheme val="minor"/>
          </rPr>
          <t xml:space="preserve">
</t>
        </r>
        <r>
          <rPr>
            <sz val="18"/>
            <color rgb="FF000000"/>
            <rFont val="Calibri"/>
            <family val="2"/>
            <scheme val="minor"/>
          </rPr>
          <t>Art. 11.4 - Market access</t>
        </r>
        <r>
          <rPr>
            <sz val="10"/>
            <color rgb="FF000000"/>
            <rFont val="Calibri"/>
            <family val="2"/>
            <scheme val="minor"/>
          </rPr>
          <t xml:space="preserve">
</t>
        </r>
      </text>
    </comment>
    <comment ref="AI175" authorId="4" shapeId="0" xr:uid="{00000000-0006-0000-0000-0000840B0000}">
      <text>
        <r>
          <rPr>
            <b/>
            <sz val="10"/>
            <color rgb="FF000000"/>
            <rFont val="Tahoma"/>
            <family val="2"/>
          </rPr>
          <t>Rodrigo Polanco Lazo:</t>
        </r>
        <r>
          <rPr>
            <sz val="10"/>
            <color rgb="FF000000"/>
            <rFont val="Tahoma"/>
            <family val="2"/>
          </rPr>
          <t xml:space="preserve">
</t>
        </r>
        <r>
          <rPr>
            <sz val="10"/>
            <color rgb="FF000000"/>
            <rFont val="Tahoma"/>
            <family val="2"/>
          </rPr>
          <t>Art. 14.1.</t>
        </r>
      </text>
    </comment>
    <comment ref="AJ175" authorId="4" shapeId="0" xr:uid="{00000000-0006-0000-0000-0000850B0000}">
      <text>
        <r>
          <rPr>
            <b/>
            <sz val="10"/>
            <color rgb="FF000000"/>
            <rFont val="Tahoma"/>
            <family val="2"/>
          </rPr>
          <t>Rodrigo Polanco Lazo:</t>
        </r>
        <r>
          <rPr>
            <sz val="10"/>
            <color rgb="FF000000"/>
            <rFont val="Tahoma"/>
            <family val="2"/>
          </rPr>
          <t xml:space="preserve">
</t>
        </r>
        <r>
          <rPr>
            <sz val="10"/>
            <color rgb="FF000000"/>
            <rFont val="Tahoma"/>
            <family val="2"/>
          </rPr>
          <t>Art. 14.1.1</t>
        </r>
      </text>
    </comment>
    <comment ref="AK175" authorId="4" shapeId="0" xr:uid="{00000000-0006-0000-0000-0000860B0000}">
      <text>
        <r>
          <rPr>
            <b/>
            <sz val="10"/>
            <color rgb="FF000000"/>
            <rFont val="Tahoma"/>
            <family val="2"/>
          </rPr>
          <t>Rodrigo Polanco Lazo:</t>
        </r>
        <r>
          <rPr>
            <sz val="10"/>
            <color rgb="FF000000"/>
            <rFont val="Tahoma"/>
            <family val="2"/>
          </rPr>
          <t xml:space="preserve">
</t>
        </r>
        <r>
          <rPr>
            <sz val="10"/>
            <color rgb="FF000000"/>
            <rFont val="Tahoma"/>
            <family val="2"/>
          </rPr>
          <t>Art. 14.3</t>
        </r>
      </text>
    </comment>
    <comment ref="AL175" authorId="4" shapeId="0" xr:uid="{00000000-0006-0000-0000-00008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AS175" authorId="4" shapeId="0" xr:uid="{00000000-0006-0000-0000-000088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U175" authorId="4" shapeId="0" xr:uid="{00000000-0006-0000-0000-0000890B0000}">
      <text>
        <r>
          <rPr>
            <b/>
            <sz val="10"/>
            <color rgb="FF000000"/>
            <rFont val="Tahoma"/>
            <family val="2"/>
          </rPr>
          <t>Rodrigo Polanco Lazo:</t>
        </r>
        <r>
          <rPr>
            <sz val="10"/>
            <color rgb="FF000000"/>
            <rFont val="Tahoma"/>
            <family val="2"/>
          </rPr>
          <t xml:space="preserve">
</t>
        </r>
        <r>
          <rPr>
            <sz val="10"/>
            <color rgb="FF000000"/>
            <rFont val="Tahoma"/>
            <family val="2"/>
          </rPr>
          <t>Art. 14.1.2</t>
        </r>
      </text>
    </comment>
    <comment ref="AV175" authorId="4" shapeId="0" xr:uid="{00000000-0006-0000-0000-00008A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Y175" authorId="4" shapeId="0" xr:uid="{00000000-0006-0000-0000-00008B0B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BA175" authorId="4" shapeId="0" xr:uid="{00000000-0006-0000-0000-00008C0B0000}">
      <text>
        <r>
          <rPr>
            <b/>
            <sz val="10"/>
            <color rgb="FF000000"/>
            <rFont val="Tahoma"/>
            <family val="2"/>
          </rPr>
          <t>Rodrigo Polanco Lazo:</t>
        </r>
        <r>
          <rPr>
            <sz val="10"/>
            <color rgb="FF000000"/>
            <rFont val="Tahoma"/>
            <family val="2"/>
          </rPr>
          <t xml:space="preserve">
</t>
        </r>
        <r>
          <rPr>
            <sz val="10"/>
            <color rgb="FF000000"/>
            <rFont val="Tahoma"/>
            <family val="2"/>
          </rPr>
          <t>Art. 14.7.3</t>
        </r>
      </text>
    </comment>
    <comment ref="BC175" authorId="4" shapeId="0" xr:uid="{00000000-0006-0000-0000-00008D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
</t>
        </r>
        <r>
          <rPr>
            <sz val="10"/>
            <color rgb="FF000000"/>
            <rFont val="Tahoma"/>
            <family val="2"/>
          </rPr>
          <t>Art. 14.7.1(d), cooperation</t>
        </r>
      </text>
    </comment>
    <comment ref="BD175" authorId="4" shapeId="0" xr:uid="{00000000-0006-0000-0000-00008E0B0000}">
      <text>
        <r>
          <rPr>
            <b/>
            <sz val="10"/>
            <color rgb="FF000000"/>
            <rFont val="Tahoma"/>
            <family val="2"/>
          </rPr>
          <t>Rodrigo Polanco Lazo:</t>
        </r>
        <r>
          <rPr>
            <sz val="10"/>
            <color rgb="FF000000"/>
            <rFont val="Tahoma"/>
            <family val="2"/>
          </rPr>
          <t xml:space="preserve">
</t>
        </r>
        <r>
          <rPr>
            <sz val="10"/>
            <color rgb="FF000000"/>
            <rFont val="Tahoma"/>
            <family val="2"/>
          </rPr>
          <t>Art. 14.7.1(a), cooperation</t>
        </r>
      </text>
    </comment>
    <comment ref="BF175" authorId="0" shapeId="0" xr:uid="{00000000-0006-0000-0000-00008F0B0000}">
      <text>
        <r>
          <rPr>
            <b/>
            <sz val="9"/>
            <color indexed="81"/>
            <rFont val="Tahoma"/>
            <charset val="1"/>
          </rPr>
          <t>Polanco Rodrigo:</t>
        </r>
        <r>
          <rPr>
            <sz val="9"/>
            <color indexed="81"/>
            <rFont val="Tahoma"/>
            <charset val="1"/>
          </rPr>
          <t xml:space="preserve">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t>
        </r>
      </text>
    </comment>
    <comment ref="BH175" authorId="0" shapeId="0" xr:uid="{00000000-0006-0000-0000-0000900B0000}">
      <text>
        <r>
          <rPr>
            <b/>
            <sz val="9"/>
            <color indexed="81"/>
            <rFont val="Tahoma"/>
            <charset val="1"/>
          </rPr>
          <t>Polanco Rodrigo:</t>
        </r>
        <r>
          <rPr>
            <sz val="9"/>
            <color indexed="81"/>
            <rFont val="Tahoma"/>
            <charset val="1"/>
          </rPr>
          <t xml:space="preserve">
Art. 23.1.2</t>
        </r>
      </text>
    </comment>
    <comment ref="BQ175" authorId="4" shapeId="0" xr:uid="{00000000-0006-0000-0000-0000910B0000}">
      <text>
        <r>
          <rPr>
            <b/>
            <sz val="10"/>
            <color rgb="FF000000"/>
            <rFont val="Tahoma"/>
            <family val="2"/>
          </rPr>
          <t>Rodrigo Polanco Lazo:</t>
        </r>
        <r>
          <rPr>
            <sz val="10"/>
            <color rgb="FF000000"/>
            <rFont val="Tahoma"/>
            <family val="2"/>
          </rPr>
          <t xml:space="preserve">
</t>
        </r>
        <r>
          <rPr>
            <sz val="10"/>
            <color rgb="FF000000"/>
            <rFont val="Tahoma"/>
            <family val="2"/>
          </rPr>
          <t>Art. 14.7.1(b)</t>
        </r>
      </text>
    </comment>
    <comment ref="BR175" authorId="4" shapeId="0" xr:uid="{00000000-0006-0000-0000-0000920B0000}">
      <text>
        <r>
          <rPr>
            <b/>
            <sz val="10"/>
            <color rgb="FF000000"/>
            <rFont val="Tahoma"/>
            <family val="2"/>
          </rPr>
          <t>Rodrigo Polanco Lazo:</t>
        </r>
        <r>
          <rPr>
            <sz val="10"/>
            <color rgb="FF000000"/>
            <rFont val="Tahoma"/>
            <family val="2"/>
          </rPr>
          <t xml:space="preserve">
</t>
        </r>
        <r>
          <rPr>
            <sz val="10"/>
            <color rgb="FF000000"/>
            <rFont val="Tahoma"/>
            <family val="2"/>
          </rPr>
          <t>Art. 14.7</t>
        </r>
      </text>
    </comment>
    <comment ref="BS175" authorId="4" shapeId="0" xr:uid="{00000000-0006-0000-0000-0000930B0000}">
      <text>
        <r>
          <rPr>
            <b/>
            <sz val="10"/>
            <color rgb="FF000000"/>
            <rFont val="Tahoma"/>
            <family val="2"/>
          </rPr>
          <t>Rodrigo Polanco Lazo:</t>
        </r>
        <r>
          <rPr>
            <sz val="10"/>
            <color rgb="FF000000"/>
            <rFont val="Tahoma"/>
            <family val="2"/>
          </rPr>
          <t xml:space="preserve">
</t>
        </r>
        <r>
          <rPr>
            <sz val="10"/>
            <color rgb="FF000000"/>
            <rFont val="Tahoma"/>
            <family val="2"/>
          </rPr>
          <t>Art. 14.7.1(c)</t>
        </r>
      </text>
    </comment>
    <comment ref="BW175" authorId="3" shapeId="0" xr:uid="{00000000-0006-0000-0000-0000940B0000}">
      <text>
        <r>
          <rPr>
            <b/>
            <sz val="9"/>
            <color indexed="81"/>
            <rFont val="Tahoma"/>
            <family val="2"/>
          </rPr>
          <t>Rodrigo Polanco:</t>
        </r>
        <r>
          <rPr>
            <sz val="9"/>
            <color indexed="81"/>
            <rFont val="Tahoma"/>
            <family val="2"/>
          </rPr>
          <t xml:space="preserve">
Art. 23.1.2</t>
        </r>
      </text>
    </comment>
    <comment ref="BX175" authorId="3" shapeId="0" xr:uid="{00000000-0006-0000-0000-0000950B0000}">
      <text>
        <r>
          <rPr>
            <b/>
            <sz val="9"/>
            <color indexed="81"/>
            <rFont val="Tahoma"/>
            <family val="2"/>
          </rPr>
          <t>Rodrigo Polanco:</t>
        </r>
        <r>
          <rPr>
            <sz val="9"/>
            <color indexed="81"/>
            <rFont val="Tahoma"/>
            <family val="2"/>
          </rPr>
          <t xml:space="preserve">
Art. 11.10 (prudential reasons, monetary and exchange policies)</t>
        </r>
      </text>
    </comment>
    <comment ref="BY175" authorId="0" shapeId="0" xr:uid="{00000000-0006-0000-0000-0000960B0000}">
      <text>
        <r>
          <rPr>
            <b/>
            <sz val="9"/>
            <color indexed="81"/>
            <rFont val="Tahoma"/>
            <charset val="1"/>
          </rPr>
          <t>Polanco Rodrigo:</t>
        </r>
        <r>
          <rPr>
            <sz val="9"/>
            <color indexed="81"/>
            <rFont val="Tahoma"/>
            <charset val="1"/>
          </rPr>
          <t xml:space="preserve">
Art. 23.2</t>
        </r>
      </text>
    </comment>
    <comment ref="BZ175" authorId="4" shapeId="0" xr:uid="{00000000-0006-0000-0000-00009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CA175" authorId="4" shapeId="0" xr:uid="{00000000-0006-0000-0000-0000980B0000}">
      <text>
        <r>
          <rPr>
            <b/>
            <sz val="10"/>
            <color rgb="FF000000"/>
            <rFont val="Tahoma"/>
            <family val="2"/>
          </rPr>
          <t>Rodrigo Polanco Lazo:</t>
        </r>
        <r>
          <rPr>
            <sz val="10"/>
            <color rgb="FF000000"/>
            <rFont val="Tahoma"/>
            <family val="2"/>
          </rPr>
          <t xml:space="preserve">
</t>
        </r>
        <r>
          <rPr>
            <sz val="10"/>
            <color rgb="FF000000"/>
            <rFont val="Tahoma"/>
            <family val="2"/>
          </rPr>
          <t>Art. 14.9 fn 4</t>
        </r>
      </text>
    </comment>
    <comment ref="CB175" authorId="4" shapeId="0" xr:uid="{00000000-0006-0000-0000-0000990B0000}">
      <text>
        <r>
          <rPr>
            <b/>
            <sz val="10"/>
            <color rgb="FF000000"/>
            <rFont val="Tahoma"/>
            <family val="2"/>
          </rPr>
          <t>Rodrigo Polanco Lazo:</t>
        </r>
        <r>
          <rPr>
            <sz val="10"/>
            <color rgb="FF000000"/>
            <rFont val="Tahoma"/>
            <family val="2"/>
          </rPr>
          <t xml:space="preserve">
</t>
        </r>
        <r>
          <rPr>
            <sz val="10"/>
            <color rgb="FF000000"/>
            <rFont val="Tahoma"/>
            <family val="2"/>
          </rPr>
          <t>Art. 14.3.3.</t>
        </r>
      </text>
    </comment>
    <comment ref="CL175" authorId="4" shapeId="0" xr:uid="{00000000-0006-0000-0000-00009A0B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11.10: EXCEPTIONS
</t>
        </r>
        <r>
          <rPr>
            <sz val="10"/>
            <color rgb="FF000000"/>
            <rFont val="Calibri"/>
            <family val="2"/>
          </rPr>
          <t xml:space="preserve">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t>
        </r>
        <r>
          <rPr>
            <sz val="10"/>
            <color rgb="FF000000"/>
            <rFont val="Calibri"/>
            <family val="2"/>
          </rPr>
          <t xml:space="preserve">Where such measures do not conform with the provisions of this Agreement referred to in this paragraph, they shall not be used as a means of avoiding the Party’s commitments or obligations under such provisions. 
</t>
        </r>
        <r>
          <rPr>
            <sz val="10"/>
            <color rgb="FF000000"/>
            <rFont val="Calibri"/>
            <family val="2"/>
          </rPr>
          <t xml:space="preserve">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t>
        </r>
        <r>
          <rPr>
            <sz val="10"/>
            <color rgb="FF000000"/>
            <rFont val="Calibri"/>
            <family val="2"/>
          </rPr>
          <t xml:space="preserve">
</t>
        </r>
        <r>
          <rPr>
            <sz val="10"/>
            <color rgb="FF000000"/>
            <rFont val="Calibri"/>
            <family val="2"/>
          </rPr>
          <t xml:space="preserve">
</t>
        </r>
        <r>
          <rPr>
            <sz val="10"/>
            <color rgb="FF000000"/>
            <rFont val="Calibri"/>
            <family val="2"/>
          </rPr>
          <t xml:space="preserve">Art. 11.20 Financial Services include:
</t>
        </r>
        <r>
          <rPr>
            <sz val="10"/>
            <color rgb="FF000000"/>
            <rFont val="Calibri"/>
            <family val="2"/>
          </rPr>
          <t xml:space="preserve">(o) provision and transfer of financial information, and financial data processing and related software by suppliers of other financial services;
</t>
        </r>
        <r>
          <rPr>
            <sz val="10"/>
            <color rgb="FF000000"/>
            <rFont val="Calibri"/>
            <family val="2"/>
          </rPr>
          <t xml:space="preserve">
</t>
        </r>
        <r>
          <rPr>
            <sz val="10"/>
            <color rgb="FF000000"/>
            <rFont val="Calibri"/>
            <family val="2"/>
          </rPr>
          <t xml:space="preserve">Annex 11-A Korea
</t>
        </r>
        <r>
          <rPr>
            <sz val="10"/>
            <color rgb="FF000000"/>
            <rFont val="Calibri"/>
            <family val="2"/>
          </rPr>
          <t xml:space="preserve">Article 11.5.1 shall apply only with respect to:
</t>
        </r>
        <r>
          <rPr>
            <sz val="10"/>
            <color rgb="FF000000"/>
            <rFont val="Calibri"/>
            <family val="2"/>
          </rPr>
          <t xml:space="preserve">(a) the provision and transfer of financial information;
</t>
        </r>
        <r>
          <rPr>
            <sz val="10"/>
            <color rgb="FF000000"/>
            <rFont val="Calibri"/>
            <family val="2"/>
          </rPr>
          <t xml:space="preserve">(b) the provision and transfer of financial data processing and related software
</t>
        </r>
        <r>
          <rPr>
            <sz val="10"/>
            <color rgb="FF000000"/>
            <rFont val="Calibri"/>
            <family val="2"/>
          </rPr>
          <t xml:space="preserve">relating to banking and other financial services
</t>
        </r>
        <r>
          <rPr>
            <sz val="10"/>
            <color rgb="FF000000"/>
            <rFont val="Calibri"/>
            <family val="2"/>
          </rPr>
          <t xml:space="preserve">
</t>
        </r>
        <r>
          <rPr>
            <sz val="12"/>
            <color rgb="FF000000"/>
            <rFont val="Calibri"/>
            <family val="2"/>
          </rPr>
          <t>Annex 11-A Korea</t>
        </r>
        <r>
          <rPr>
            <sz val="7"/>
            <color rgb="FF000000"/>
            <rFont val="Calibri"/>
            <family val="2"/>
          </rPr>
          <t xml:space="preserve">
</t>
        </r>
        <r>
          <rPr>
            <sz val="12"/>
            <color rgb="FF000000"/>
            <rFont val="Calibri"/>
            <family val="2"/>
          </rPr>
          <t>Article 11.5.1 shall apply only with respect to:</t>
        </r>
        <r>
          <rPr>
            <sz val="7"/>
            <color rgb="FF000000"/>
            <rFont val="Calibri"/>
            <family val="2"/>
          </rPr>
          <t xml:space="preserve">
</t>
        </r>
        <r>
          <rPr>
            <sz val="12"/>
            <color rgb="FF000000"/>
            <rFont val="Calibri"/>
            <family val="2"/>
          </rPr>
          <t>(a) the provision and transfer of financial information;</t>
        </r>
        <r>
          <rPr>
            <sz val="7"/>
            <color rgb="FF000000"/>
            <rFont val="Calibri"/>
            <family val="2"/>
          </rPr>
          <t xml:space="preserve">
</t>
        </r>
        <r>
          <rPr>
            <sz val="12"/>
            <color rgb="FF000000"/>
            <rFont val="Calibri"/>
            <family val="2"/>
          </rPr>
          <t>(b) the provision and transfer of financial data processing and related software</t>
        </r>
        <r>
          <rPr>
            <sz val="7"/>
            <color rgb="FF000000"/>
            <rFont val="Calibri"/>
            <family val="2"/>
          </rPr>
          <t xml:space="preserve">
</t>
        </r>
        <r>
          <rPr>
            <sz val="12"/>
            <color rgb="FF000000"/>
            <rFont val="Calibri"/>
            <family val="2"/>
          </rPr>
          <t xml:space="preserve">relating to banking and other financial services
</t>
        </r>
        <r>
          <rPr>
            <sz val="12"/>
            <color rgb="FF000000"/>
            <rFont val="Calibri"/>
            <family val="2"/>
          </rPr>
          <t xml:space="preserve">
</t>
        </r>
        <r>
          <rPr>
            <sz val="10.5"/>
            <color rgb="FF000000"/>
            <rFont val="Calibri"/>
            <family val="2"/>
          </rPr>
          <t xml:space="preserve">Annex 11-A Costa Rica
</t>
        </r>
        <r>
          <rPr>
            <sz val="10.5"/>
            <color rgb="FF000000"/>
            <rFont val="Calibri"/>
            <family val="2"/>
          </rPr>
          <t xml:space="preserve">Article 11.5.1 applies to the cross-border supply of or trade in financial services, as defined in subparagraph (a) of the definition of cross-border supply of financial services in Article 11.20 12, with respect to:
</t>
        </r>
        <r>
          <rPr>
            <sz val="10.5"/>
            <color rgb="FF000000"/>
            <rFont val="Calibri"/>
            <family val="2"/>
          </rPr>
          <t xml:space="preserve">(a) the provision and transfer of financial information; and financial data processing and related software as referred to in subparagraph (o) of the
</t>
        </r>
        <r>
          <rPr>
            <sz val="10.5"/>
            <color rgb="FF000000"/>
            <rFont val="Calibri"/>
            <family val="2"/>
          </rPr>
          <t xml:space="preserve">definition of financial service
</t>
        </r>
        <r>
          <rPr>
            <sz val="10.5"/>
            <color rgb="FF000000"/>
            <rFont val="Calibri"/>
            <family val="2"/>
          </rPr>
          <t xml:space="preserve">
</t>
        </r>
        <r>
          <rPr>
            <sz val="18"/>
            <color rgb="FF000000"/>
            <rFont val="Calibri"/>
            <family val="2"/>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rPr>
          <t xml:space="preserve">
</t>
        </r>
        <r>
          <rPr>
            <sz val="10.5"/>
            <color rgb="FF000000"/>
            <rFont val="Calibri"/>
            <family val="2"/>
          </rPr>
          <t xml:space="preserve">
</t>
        </r>
        <r>
          <rPr>
            <sz val="10"/>
            <color rgb="FF000000"/>
            <rFont val="Calibri"/>
            <family val="2"/>
          </rPr>
          <t xml:space="preserve">
</t>
        </r>
        <r>
          <rPr>
            <sz val="10"/>
            <color rgb="FF000000"/>
            <rFont val="Calibri"/>
            <family val="2"/>
          </rPr>
          <t xml:space="preserve">Annex 11-A El Salvador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provision and transfer of financial information as described in subparagraph (o) of the definition of financial service;
</t>
        </r>
        <r>
          <rPr>
            <sz val="10"/>
            <color rgb="FF000000"/>
            <rFont val="Calibri"/>
            <family val="2"/>
          </rPr>
          <t xml:space="preserve">(b) financial data processing as described in subparagraph (o) of the definition of financial service, subject to prior authorization from the relevant
</t>
        </r>
        <r>
          <rPr>
            <sz val="10"/>
            <color rgb="FF000000"/>
            <rFont val="Calibri"/>
            <family val="2"/>
          </rPr>
          <t xml:space="preserve">regulator, when it is required1
</t>
        </r>
        <r>
          <rPr>
            <sz val="10"/>
            <color rgb="FF000000"/>
            <rFont val="Calibri"/>
            <family val="2"/>
          </rPr>
          <t xml:space="preserve">
</t>
        </r>
        <r>
          <rPr>
            <sz val="10"/>
            <color rgb="FF000000"/>
            <rFont val="Tahoma"/>
            <family val="2"/>
          </rPr>
          <t xml:space="preserve">
</t>
        </r>
        <r>
          <rPr>
            <sz val="10"/>
            <color rgb="FF000000"/>
            <rFont val="Tahoma"/>
            <family val="2"/>
          </rPr>
          <t xml:space="preserve">Annex III-13.8
</t>
        </r>
        <r>
          <rPr>
            <sz val="10"/>
            <color rgb="FF000000"/>
            <rFont val="Calibri"/>
            <family val="2"/>
          </rPr>
          <t xml:space="preserve">El Salvador reserves the right to adopt or maintain any
</t>
        </r>
        <r>
          <rPr>
            <sz val="10"/>
            <color rgb="FF000000"/>
            <rFont val="Calibri"/>
            <family val="2"/>
          </rPr>
          <t xml:space="preserve">measure in relation with the information services of
</t>
        </r>
        <r>
          <rPr>
            <sz val="10"/>
            <color rgb="FF000000"/>
            <rFont val="Calibri"/>
            <family val="2"/>
          </rPr>
          <t xml:space="preserve">credit data history.
</t>
        </r>
        <r>
          <rPr>
            <sz val="10"/>
            <color rgb="FF000000"/>
            <rFont val="Calibri"/>
            <family val="2"/>
          </rPr>
          <t xml:space="preserve">
</t>
        </r>
        <r>
          <rPr>
            <sz val="10"/>
            <color rgb="FF000000"/>
            <rFont val="Calibri"/>
            <family val="2"/>
          </rPr>
          <t xml:space="preserve">Annex 11-A Honduras 
</t>
        </r>
        <r>
          <rPr>
            <sz val="10"/>
            <color rgb="FF000000"/>
            <rFont val="Calibri"/>
            <family val="2"/>
          </rPr>
          <t xml:space="preserve">Banking and Other Financial Services (Excluding Insurance)
</t>
        </r>
        <r>
          <rPr>
            <sz val="10"/>
            <color rgb="FF000000"/>
            <rFont val="Calibri"/>
            <family val="2"/>
          </rPr>
          <t xml:space="preserve">3. Article 11.5.1 applies with respect to the provision and transfer of financial
</t>
        </r>
        <r>
          <rPr>
            <sz val="10"/>
            <color rgb="FF000000"/>
            <rFont val="Calibri"/>
            <family val="2"/>
          </rPr>
          <t xml:space="preserve">information and financial data processing 22 and related software as referred to in
</t>
        </r>
        <r>
          <rPr>
            <sz val="10"/>
            <color rgb="FF000000"/>
            <rFont val="Calibri"/>
            <family val="2"/>
          </rPr>
          <t xml:space="preserve">subparagraph (o) of the definition of financial service in Article 11.20, and advisory and
</t>
        </r>
        <r>
          <rPr>
            <sz val="10"/>
            <color rgb="FF000000"/>
            <rFont val="Calibri"/>
            <family val="2"/>
          </rPr>
          <t xml:space="preserve">other auxiliary services, excluding intermediation, relating to banking and other financial
</t>
        </r>
        <r>
          <rPr>
            <sz val="10"/>
            <color rgb="FF000000"/>
            <rFont val="Calibri"/>
            <family val="2"/>
          </rPr>
          <t xml:space="preserve">services as referred to in subparagraph (p) of the definition of financial service23.
</t>
        </r>
        <r>
          <rPr>
            <sz val="10"/>
            <color rgb="FF000000"/>
            <rFont val="Calibri"/>
            <family val="2"/>
          </rPr>
          <t xml:space="preserve">
</t>
        </r>
        <r>
          <rPr>
            <sz val="10"/>
            <color rgb="FF000000"/>
            <rFont val="Calibri"/>
            <family val="2"/>
          </rPr>
          <t xml:space="preserve">Annex 11-A Nicaragua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the provision and transfer of financial information as described in
</t>
        </r>
        <r>
          <rPr>
            <sz val="10"/>
            <color rgb="FF000000"/>
            <rFont val="Calibri"/>
            <family val="2"/>
          </rPr>
          <t xml:space="preserve">subparagraph (o) of the definition of financial service;
</t>
        </r>
        <r>
          <rPr>
            <sz val="10"/>
            <color rgb="FF000000"/>
            <rFont val="Calibri"/>
            <family val="2"/>
          </rPr>
          <t xml:space="preserve">(b) financial data processing as described in subparagraph (o) of the definition
</t>
        </r>
        <r>
          <rPr>
            <sz val="10"/>
            <color rgb="FF000000"/>
            <rFont val="Calibri"/>
            <family val="2"/>
          </rPr>
          <t xml:space="preserve">of financial service, subject to prior authorization from the relevant
</t>
        </r>
        <r>
          <rPr>
            <sz val="10"/>
            <color rgb="FF000000"/>
            <rFont val="Calibri"/>
            <family val="2"/>
          </rPr>
          <t xml:space="preserve">regulator, as required; and
</t>
        </r>
        <r>
          <rPr>
            <sz val="10"/>
            <color rgb="FF000000"/>
            <rFont val="Calibri"/>
            <family val="2"/>
          </rPr>
          <t xml:space="preserve">Nicaragua’s law regulating protection of information applies where the financial
</t>
        </r>
        <r>
          <rPr>
            <sz val="10"/>
            <color rgb="FF000000"/>
            <rFont val="Calibri"/>
            <family val="2"/>
          </rPr>
          <t xml:space="preserve">information or financial data processing referred to in subparagraphs (a) and (b) involves
</t>
        </r>
        <r>
          <rPr>
            <sz val="10"/>
            <color rgb="FF000000"/>
            <rFont val="Calibri"/>
            <family val="2"/>
          </rPr>
          <t xml:space="preserve">such protected information. Protected information includes, but is not limited to,
</t>
        </r>
        <r>
          <rPr>
            <sz val="10"/>
            <color rgb="FF000000"/>
            <rFont val="Calibri"/>
            <family val="2"/>
          </rPr>
          <t xml:space="preserve">information regulated under the concept of banking secrecy and personal information.
</t>
        </r>
        <r>
          <rPr>
            <sz val="10"/>
            <color rgb="FF000000"/>
            <rFont val="Calibri"/>
            <family val="2"/>
          </rPr>
          <t xml:space="preserve">
</t>
        </r>
        <r>
          <rPr>
            <sz val="10"/>
            <color rgb="FF000000"/>
            <rFont val="Calibri"/>
            <family val="2"/>
          </rPr>
          <t xml:space="preserve">Annex 11-A Panama
</t>
        </r>
        <r>
          <rPr>
            <sz val="10"/>
            <color rgb="FF000000"/>
            <rFont val="Calibri"/>
            <family val="2"/>
          </rPr>
          <t xml:space="preserve">Banking and other financial services (excluding insurance)
</t>
        </r>
        <r>
          <rPr>
            <sz val="10"/>
            <color rgb="FF000000"/>
            <rFont val="Calibri"/>
            <family val="2"/>
          </rPr>
          <t xml:space="preserve">4. Article 11.5.1 applies only with respect to the provision and transfer of financial
</t>
        </r>
        <r>
          <rPr>
            <sz val="10"/>
            <color rgb="FF000000"/>
            <rFont val="Calibri"/>
            <family val="2"/>
          </rPr>
          <t xml:space="preserve">information and financial data processing and related software as referred to in
</t>
        </r>
        <r>
          <rPr>
            <sz val="10"/>
            <color rgb="FF000000"/>
            <rFont val="Calibri"/>
            <family val="2"/>
          </rPr>
          <t xml:space="preserve">subparagraph (o) of the definition of financial service, and advisory and other auxiliary
</t>
        </r>
        <r>
          <rPr>
            <sz val="10"/>
            <color rgb="FF000000"/>
            <rFont val="Calibri"/>
            <family val="2"/>
          </rPr>
          <t xml:space="preserve">financial services26, excluding intermediation, relating to banking and other financial
</t>
        </r>
        <r>
          <rPr>
            <sz val="10"/>
            <color rgb="FF000000"/>
            <rFont val="Calibri"/>
            <family val="2"/>
          </rPr>
          <t xml:space="preserve">services as referred to in subparagraph (p) of the definition of financial service.
</t>
        </r>
        <r>
          <rPr>
            <sz val="10"/>
            <color rgb="FF000000"/>
            <rFont val="Calibri"/>
            <family val="2"/>
          </rPr>
          <t xml:space="preserve">
</t>
        </r>
      </text>
    </comment>
    <comment ref="CP175" authorId="3" shapeId="0" xr:uid="{00000000-0006-0000-0000-00009B0B0000}">
      <text>
        <r>
          <rPr>
            <b/>
            <sz val="9"/>
            <color indexed="81"/>
            <rFont val="Tahoma"/>
            <family val="2"/>
          </rPr>
          <t>Rodrigo Polanco:</t>
        </r>
        <r>
          <rPr>
            <sz val="9"/>
            <color indexed="81"/>
            <rFont val="Tahoma"/>
            <family val="2"/>
          </rPr>
          <t xml:space="preserve">
Central America-Korea FTA, Art. 13.2.3-4; Art. 13.23</t>
        </r>
      </text>
    </comment>
    <comment ref="CR175" authorId="4" shapeId="0" xr:uid="{00000000-0006-0000-0000-00009C0B0000}">
      <text>
        <r>
          <rPr>
            <b/>
            <sz val="10"/>
            <color rgb="FF000000"/>
            <rFont val="Tahoma"/>
            <family val="2"/>
          </rPr>
          <t>Rodrigo Polanco Lazo:</t>
        </r>
        <r>
          <rPr>
            <sz val="10"/>
            <color rgb="FF000000"/>
            <rFont val="Tahoma"/>
            <family val="2"/>
          </rPr>
          <t xml:space="preserve">
</t>
        </r>
        <r>
          <rPr>
            <sz val="10"/>
            <color rgb="FF000000"/>
            <rFont val="Tahoma"/>
            <family val="2"/>
          </rPr>
          <t xml:space="preserve">Cooperation 
</t>
        </r>
        <r>
          <rPr>
            <sz val="10"/>
            <color rgb="FF000000"/>
            <rFont val="Calibri"/>
            <family val="2"/>
            <scheme val="minor"/>
          </rPr>
          <t xml:space="preserve">ANNEX 19-B
</t>
        </r>
        <r>
          <rPr>
            <sz val="10"/>
            <color rgb="FF000000"/>
            <rFont val="Calibri"/>
            <family val="2"/>
            <scheme val="minor"/>
          </rPr>
          <t xml:space="preserve">AUDIOVISUAL CO-PRODUCTION AND SERVICES
</t>
        </r>
      </text>
    </comment>
    <comment ref="CS175" authorId="4" shapeId="0" xr:uid="{00000000-0006-0000-0000-00009D0B0000}">
      <text>
        <r>
          <rPr>
            <b/>
            <sz val="10"/>
            <color rgb="FF000000"/>
            <rFont val="Tahoma"/>
            <family val="2"/>
          </rPr>
          <t>Rodrigo Polanco Lazo:</t>
        </r>
        <r>
          <rPr>
            <sz val="10"/>
            <color rgb="FF000000"/>
            <rFont val="Tahoma"/>
            <family val="2"/>
          </rPr>
          <t xml:space="preserve">
Article 11.7
</t>
        </r>
        <r>
          <rPr>
            <sz val="10"/>
            <color rgb="FF000000"/>
            <rFont val="Calibri"/>
            <family val="2"/>
            <scheme val="minor"/>
          </rPr>
          <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t>
        </r>
        <r>
          <rPr>
            <sz val="12"/>
            <color rgb="FF000000"/>
            <rFont val="Calibri"/>
            <family val="2"/>
            <scheme val="minor"/>
          </rPr>
          <t>Annex 11-A Korea</t>
        </r>
        <r>
          <rPr>
            <sz val="7"/>
            <color rgb="FF000000"/>
            <rFont val="Calibri"/>
            <family val="2"/>
            <scheme val="minor"/>
          </rPr>
          <t xml:space="preserve">
</t>
        </r>
        <r>
          <rPr>
            <sz val="12"/>
            <color rgb="FF000000"/>
            <rFont val="Calibri"/>
            <family val="2"/>
            <scheme val="minor"/>
          </rPr>
          <t>Article 11.5.1 shall apply only with respect to:</t>
        </r>
        <r>
          <rPr>
            <sz val="7"/>
            <color rgb="FF000000"/>
            <rFont val="Calibri"/>
            <family val="2"/>
            <scheme val="minor"/>
          </rPr>
          <t xml:space="preserve">
</t>
        </r>
        <r>
          <rPr>
            <sz val="12"/>
            <color rgb="FF000000"/>
            <rFont val="Calibri"/>
            <family val="2"/>
            <scheme val="minor"/>
          </rPr>
          <t>(a) the provision and transfer of financial information;</t>
        </r>
        <r>
          <rPr>
            <sz val="7"/>
            <color rgb="FF000000"/>
            <rFont val="Calibri"/>
            <family val="2"/>
            <scheme val="minor"/>
          </rPr>
          <t xml:space="preserve">
</t>
        </r>
        <r>
          <rPr>
            <sz val="12"/>
            <color rgb="FF000000"/>
            <rFont val="Calibri"/>
            <family val="2"/>
            <scheme val="minor"/>
          </rPr>
          <t>(b) the provision and transfer of financial data processing and related software</t>
        </r>
        <r>
          <rPr>
            <sz val="7"/>
            <color rgb="FF000000"/>
            <rFont val="Calibri"/>
            <family val="2"/>
            <scheme val="minor"/>
          </rPr>
          <t xml:space="preserve">
</t>
        </r>
        <r>
          <rPr>
            <sz val="12"/>
            <color rgb="FF000000"/>
            <rFont val="Calibri"/>
            <family val="2"/>
            <scheme val="minor"/>
          </rPr>
          <t xml:space="preserve">relating to banking and other financial services
</t>
        </r>
        <r>
          <rPr>
            <sz val="10.5"/>
            <color rgb="FF000000"/>
            <rFont val="Calibri"/>
            <family val="2"/>
            <scheme val="minor"/>
          </rPr>
          <t xml:space="preserve">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t>
        </r>
        <r>
          <rPr>
            <sz val="18"/>
            <color rgb="FF000000"/>
            <rFont val="Calibri"/>
            <family val="2"/>
            <scheme val="minor"/>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scheme val="minor"/>
          </rPr>
          <t xml:space="preserve">
</t>
        </r>
        <r>
          <rPr>
            <sz val="10"/>
            <color rgb="FF000000"/>
            <rFont val="Calibri"/>
            <family val="2"/>
            <scheme val="minor"/>
          </rPr>
          <t xml:space="preserve">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t>
        </r>
        <r>
          <rPr>
            <sz val="10"/>
            <color rgb="FF000000"/>
            <rFont val="Tahoma"/>
            <family val="2"/>
          </rPr>
          <t xml:space="preserve">
Annex III-13.8
</t>
        </r>
        <r>
          <rPr>
            <sz val="10"/>
            <color rgb="FF000000"/>
            <rFont val="Calibri"/>
            <family val="2"/>
            <scheme val="minor"/>
          </rPr>
          <t xml:space="preserve">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CU175" authorId="0" shapeId="0" xr:uid="{00000000-0006-0000-0000-00009E0B0000}">
      <text>
        <r>
          <rPr>
            <b/>
            <sz val="9"/>
            <color indexed="81"/>
            <rFont val="Tahoma"/>
            <family val="2"/>
          </rPr>
          <t>Polanco Rodrigo:</t>
        </r>
        <r>
          <rPr>
            <sz val="9"/>
            <color indexed="81"/>
            <rFont val="Tahoma"/>
            <family val="2"/>
          </rPr>
          <t xml:space="preserve">
Art. 15.25</t>
        </r>
      </text>
    </comment>
    <comment ref="CV175" authorId="0" shapeId="0" xr:uid="{00000000-0006-0000-0000-00009F0B0000}">
      <text>
        <r>
          <rPr>
            <b/>
            <sz val="9"/>
            <color indexed="81"/>
            <rFont val="Tahoma"/>
            <family val="2"/>
          </rPr>
          <t>Polanco Rodrigo:</t>
        </r>
        <r>
          <rPr>
            <sz val="9"/>
            <color indexed="81"/>
            <rFont val="Tahoma"/>
            <family val="2"/>
          </rPr>
          <t xml:space="preserve">
Art. 15.2.2, Art. 15.25</t>
        </r>
      </text>
    </comment>
    <comment ref="CW175" authorId="0" shapeId="0" xr:uid="{00000000-0006-0000-0000-0000A00B0000}">
      <text>
        <r>
          <rPr>
            <b/>
            <sz val="9"/>
            <color indexed="81"/>
            <rFont val="Tahoma"/>
            <family val="2"/>
          </rPr>
          <t>Polanco Rodrigo:</t>
        </r>
        <r>
          <rPr>
            <sz val="9"/>
            <color indexed="81"/>
            <rFont val="Tahoma"/>
            <family val="2"/>
          </rPr>
          <t xml:space="preserve">
Art. 15.2.1</t>
        </r>
      </text>
    </comment>
    <comment ref="CX175" authorId="0" shapeId="0" xr:uid="{00000000-0006-0000-0000-0000A10B0000}">
      <text>
        <r>
          <rPr>
            <b/>
            <sz val="9"/>
            <color indexed="81"/>
            <rFont val="Tahoma"/>
            <family val="2"/>
          </rPr>
          <t>Polanco Rodrigo:</t>
        </r>
        <r>
          <rPr>
            <sz val="9"/>
            <color indexed="81"/>
            <rFont val="Tahoma"/>
            <family val="2"/>
          </rPr>
          <t xml:space="preserve">
Art. 15.28</t>
        </r>
      </text>
    </comment>
    <comment ref="CY175" authorId="0" shapeId="0" xr:uid="{00000000-0006-0000-0000-0000A20B0000}">
      <text>
        <r>
          <rPr>
            <b/>
            <sz val="9"/>
            <color indexed="81"/>
            <rFont val="Tahoma"/>
            <family val="2"/>
          </rPr>
          <t>Polanco Rodrigo:</t>
        </r>
        <r>
          <rPr>
            <sz val="9"/>
            <color indexed="81"/>
            <rFont val="Tahoma"/>
            <family val="2"/>
          </rPr>
          <t xml:space="preserve">
Art. 15.34</t>
        </r>
      </text>
    </comment>
    <comment ref="CZ175" authorId="0" shapeId="0" xr:uid="{00000000-0006-0000-0000-0000A30B0000}">
      <text>
        <r>
          <rPr>
            <b/>
            <sz val="9"/>
            <color indexed="81"/>
            <rFont val="Tahoma"/>
            <family val="2"/>
          </rPr>
          <t>Polanco Rodrigo:</t>
        </r>
        <r>
          <rPr>
            <sz val="9"/>
            <color indexed="81"/>
            <rFont val="Tahoma"/>
            <family val="2"/>
          </rPr>
          <t xml:space="preserve">
Art. 15.1(d)</t>
        </r>
      </text>
    </comment>
    <comment ref="DA175" authorId="0" shapeId="0" xr:uid="{00000000-0006-0000-0000-0000A40B0000}">
      <text>
        <r>
          <rPr>
            <b/>
            <sz val="9"/>
            <color indexed="81"/>
            <rFont val="Tahoma"/>
            <family val="2"/>
          </rPr>
          <t>Polanco Rodrigo:</t>
        </r>
        <r>
          <rPr>
            <sz val="9"/>
            <color indexed="81"/>
            <rFont val="Tahoma"/>
            <family val="2"/>
          </rPr>
          <t xml:space="preserve">
Art. 15.32</t>
        </r>
      </text>
    </comment>
    <comment ref="DB175" authorId="0" shapeId="0" xr:uid="{00000000-0006-0000-0000-0000A50B0000}">
      <text>
        <r>
          <rPr>
            <b/>
            <sz val="9"/>
            <color indexed="81"/>
            <rFont val="Tahoma"/>
            <family val="2"/>
          </rPr>
          <t>Polanco Rodrigo:</t>
        </r>
        <r>
          <rPr>
            <sz val="9"/>
            <color indexed="81"/>
            <rFont val="Tahoma"/>
            <family val="2"/>
          </rPr>
          <t xml:space="preserve">
Art. 15.33</t>
        </r>
      </text>
    </comment>
    <comment ref="DC175" authorId="0" shapeId="0" xr:uid="{00000000-0006-0000-0000-0000A60B0000}">
      <text>
        <r>
          <rPr>
            <b/>
            <sz val="9"/>
            <color indexed="81"/>
            <rFont val="Tahoma"/>
            <family val="2"/>
          </rPr>
          <t>Polanco Rodrigo:</t>
        </r>
        <r>
          <rPr>
            <sz val="9"/>
            <color indexed="81"/>
            <rFont val="Tahoma"/>
            <family val="2"/>
          </rPr>
          <t xml:space="preserve">
Art. 15.24</t>
        </r>
      </text>
    </comment>
    <comment ref="DD175" authorId="0" shapeId="0" xr:uid="{00000000-0006-0000-0000-0000A70B0000}">
      <text>
        <r>
          <rPr>
            <b/>
            <sz val="9"/>
            <color indexed="81"/>
            <rFont val="Tahoma"/>
            <family val="2"/>
          </rPr>
          <t>Polanco Rodrigo:</t>
        </r>
        <r>
          <rPr>
            <sz val="9"/>
            <color indexed="81"/>
            <rFont val="Tahoma"/>
            <family val="2"/>
          </rPr>
          <t xml:space="preserve">
Art. 15.35</t>
        </r>
      </text>
    </comment>
    <comment ref="DG175" authorId="0" shapeId="0" xr:uid="{00000000-0006-0000-0000-0000A8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H175" authorId="0" shapeId="0" xr:uid="{00000000-0006-0000-0000-0000A9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K175" authorId="0" shapeId="0" xr:uid="{00000000-0006-0000-0000-0000AA0B0000}">
      <text>
        <r>
          <rPr>
            <b/>
            <sz val="9"/>
            <color indexed="81"/>
            <rFont val="Tahoma"/>
            <family val="2"/>
          </rPr>
          <t>Polanco Rodrigo:</t>
        </r>
        <r>
          <rPr>
            <sz val="9"/>
            <color indexed="81"/>
            <rFont val="Tahoma"/>
            <family val="2"/>
          </rPr>
          <t xml:space="preserve">
Art. 15.6</t>
        </r>
      </text>
    </comment>
    <comment ref="DL175" authorId="0" shapeId="0" xr:uid="{00000000-0006-0000-0000-0000AB0B0000}">
      <text>
        <r>
          <rPr>
            <b/>
            <sz val="9"/>
            <color indexed="81"/>
            <rFont val="Tahoma"/>
            <family val="2"/>
          </rPr>
          <t>Polanco Rodrigo:</t>
        </r>
        <r>
          <rPr>
            <sz val="9"/>
            <color indexed="81"/>
            <rFont val="Tahoma"/>
            <family val="2"/>
          </rPr>
          <t xml:space="preserve">
Art. 15.26</t>
        </r>
      </text>
    </comment>
    <comment ref="DM175" authorId="0" shapeId="0" xr:uid="{00000000-0006-0000-0000-0000AC0B0000}">
      <text>
        <r>
          <rPr>
            <b/>
            <sz val="9"/>
            <color indexed="81"/>
            <rFont val="Tahoma"/>
            <family val="2"/>
          </rPr>
          <t>Polanco Rodrigo:</t>
        </r>
        <r>
          <rPr>
            <sz val="9"/>
            <color indexed="81"/>
            <rFont val="Tahoma"/>
            <family val="2"/>
          </rPr>
          <t xml:space="preserve">
Art. 15.26</t>
        </r>
      </text>
    </comment>
    <comment ref="DN175" authorId="0" shapeId="0" xr:uid="{00000000-0006-0000-0000-0000AD0B0000}">
      <text>
        <r>
          <rPr>
            <b/>
            <sz val="9"/>
            <color indexed="81"/>
            <rFont val="Tahoma"/>
            <family val="2"/>
          </rPr>
          <t>Polanco Rodrigo:</t>
        </r>
        <r>
          <rPr>
            <sz val="9"/>
            <color indexed="81"/>
            <rFont val="Tahoma"/>
            <family val="2"/>
          </rPr>
          <t xml:space="preserve">
Art. 15.26</t>
        </r>
      </text>
    </comment>
    <comment ref="DP175" authorId="0" shapeId="0" xr:uid="{00000000-0006-0000-0000-0000AE0B0000}">
      <text>
        <r>
          <rPr>
            <b/>
            <sz val="9"/>
            <color indexed="81"/>
            <rFont val="Tahoma"/>
            <family val="2"/>
          </rPr>
          <t>Polanco Rodrigo:</t>
        </r>
        <r>
          <rPr>
            <sz val="9"/>
            <color indexed="81"/>
            <rFont val="Tahoma"/>
            <family val="2"/>
          </rPr>
          <t xml:space="preserve">
Art. 15.71, regarding technology transfer for a digital economy</t>
        </r>
      </text>
    </comment>
    <comment ref="DQ175" authorId="4" shapeId="0" xr:uid="{00000000-0006-0000-0000-0000AF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19.6 - Cooperation
</t>
        </r>
        <r>
          <rPr>
            <sz val="10"/>
            <color rgb="FF000000"/>
            <rFont val="Calibri"/>
            <family val="2"/>
            <scheme val="minor"/>
          </rPr>
          <t xml:space="preserve">(g) science and technology (including information technology and
</t>
        </r>
        <r>
          <rPr>
            <sz val="10"/>
            <color rgb="FF000000"/>
            <rFont val="Calibri"/>
            <family val="2"/>
            <scheme val="minor"/>
          </rPr>
          <t xml:space="preserve">communication);
</t>
        </r>
        <r>
          <rPr>
            <sz val="10"/>
            <color rgb="FF000000"/>
            <rFont val="Calibri"/>
            <family val="2"/>
            <scheme val="minor"/>
          </rPr>
          <t xml:space="preserve">ANNEX 19-A
</t>
        </r>
        <r>
          <rPr>
            <sz val="10"/>
            <color rgb="FF000000"/>
            <rFont val="Calibri"/>
            <family val="2"/>
            <scheme val="minor"/>
          </rPr>
          <t xml:space="preserve">COOPERATION IN MICRO, SMALL AND MEDIUM-SIZED ENTERPRISES
</t>
        </r>
      </text>
    </comment>
    <comment ref="DR175" authorId="4" shapeId="0" xr:uid="{00000000-0006-0000-0000-0000B0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Use of Electronic Means
</t>
        </r>
        <r>
          <rPr>
            <sz val="10"/>
            <color rgb="FF000000"/>
            <rFont val="Calibri"/>
            <family val="2"/>
            <scheme val="minor"/>
          </rPr>
          <t xml:space="preserve">4.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text>
    </comment>
    <comment ref="DU175" authorId="3" shapeId="0" xr:uid="{00000000-0006-0000-0000-0000B10B0000}">
      <text>
        <r>
          <rPr>
            <b/>
            <sz val="9"/>
            <color indexed="81"/>
            <rFont val="Tahoma"/>
            <family val="2"/>
          </rPr>
          <t>Rodrigo Polanco:</t>
        </r>
        <r>
          <rPr>
            <sz val="9"/>
            <color indexed="81"/>
            <rFont val="Tahoma"/>
            <family val="2"/>
          </rPr>
          <t xml:space="preserve">
Art. 23.1.2</t>
        </r>
      </text>
    </comment>
    <comment ref="AA176" authorId="0" shapeId="0" xr:uid="{00000000-0006-0000-0000-0000B20B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B176" authorId="0" shapeId="0" xr:uid="{00000000-0006-0000-0000-0000B30B0000}">
      <text>
        <r>
          <rPr>
            <b/>
            <sz val="9"/>
            <color indexed="81"/>
            <rFont val="Tahoma"/>
            <family val="2"/>
          </rPr>
          <t>Polanco Rodrigo:</t>
        </r>
        <r>
          <rPr>
            <sz val="9"/>
            <color indexed="81"/>
            <rFont val="Tahoma"/>
            <family val="2"/>
          </rPr>
          <t xml:space="preserve">
Art. 14.4</t>
        </r>
      </text>
    </comment>
    <comment ref="AE176" authorId="0" shapeId="0" xr:uid="{00000000-0006-0000-0000-0000B40B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G176" authorId="0" shapeId="0" xr:uid="{00000000-0006-0000-0000-0000B50B0000}">
      <text>
        <r>
          <rPr>
            <b/>
            <sz val="9"/>
            <color indexed="81"/>
            <rFont val="Tahoma"/>
            <family val="2"/>
          </rPr>
          <t>Polanco Rodrigo:</t>
        </r>
        <r>
          <rPr>
            <sz val="9"/>
            <color indexed="81"/>
            <rFont val="Tahoma"/>
            <family val="2"/>
          </rPr>
          <t xml:space="preserve">
Article 10.3: National Treatment
Article 10.5: Market Access</t>
        </r>
      </text>
    </comment>
    <comment ref="AH176" authorId="0" shapeId="0" xr:uid="{00000000-0006-0000-0000-0000B60B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I176" authorId="0" shapeId="0" xr:uid="{00000000-0006-0000-0000-0000B70B0000}">
      <text>
        <r>
          <rPr>
            <b/>
            <sz val="9"/>
            <color indexed="81"/>
            <rFont val="Tahoma"/>
            <family val="2"/>
          </rPr>
          <t>Polanco Rodrigo:</t>
        </r>
        <r>
          <rPr>
            <sz val="9"/>
            <color indexed="81"/>
            <rFont val="Tahoma"/>
            <family val="2"/>
          </rPr>
          <t xml:space="preserve">
Art. 14.2.1;  14.5:2(a)</t>
        </r>
      </text>
    </comment>
    <comment ref="AK176" authorId="0" shapeId="0" xr:uid="{00000000-0006-0000-0000-0000B80B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M176" authorId="0" shapeId="0" xr:uid="{00000000-0006-0000-0000-0000B90B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N176" authorId="0" shapeId="0" xr:uid="{00000000-0006-0000-0000-0000BA0B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O176" authorId="0" shapeId="0" xr:uid="{00000000-0006-0000-0000-0000BB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P176" authorId="0" shapeId="0" xr:uid="{00000000-0006-0000-0000-0000BC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R176" authorId="0" shapeId="0" xr:uid="{00000000-0006-0000-0000-0000BD0B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Y176" authorId="0" shapeId="0" xr:uid="{00000000-0006-0000-0000-0000BE0B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Z176" authorId="0" shapeId="0" xr:uid="{00000000-0006-0000-0000-0000BF0B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C176" authorId="0" shapeId="0" xr:uid="{00000000-0006-0000-0000-0000C00B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D176" authorId="0" shapeId="0" xr:uid="{00000000-0006-0000-0000-0000C10B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F176" authorId="0" shapeId="0" xr:uid="{00000000-0006-0000-0000-0000C2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6" authorId="0" shapeId="0" xr:uid="{00000000-0006-0000-0000-0000C3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76" authorId="0" shapeId="0" xr:uid="{00000000-0006-0000-0000-0000C40B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I176" authorId="3" shapeId="0" xr:uid="{00000000-0006-0000-0000-0000C50B0000}">
      <text>
        <r>
          <rPr>
            <b/>
            <sz val="9"/>
            <color indexed="81"/>
            <rFont val="Tahoma"/>
            <family val="2"/>
          </rPr>
          <t>Rodrigo Polanco:</t>
        </r>
        <r>
          <rPr>
            <sz val="9"/>
            <color indexed="81"/>
            <rFont val="Tahoma"/>
            <family val="2"/>
          </rPr>
          <t xml:space="preserve">
Art. 14.2.3(b)</t>
        </r>
      </text>
    </comment>
    <comment ref="BJ176" authorId="0" shapeId="0" xr:uid="{00000000-0006-0000-0000-0000C60B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L176" authorId="0" shapeId="0" xr:uid="{00000000-0006-0000-0000-0000C70B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O176" authorId="0" shapeId="0" xr:uid="{00000000-0006-0000-0000-0000C80B0000}">
      <text>
        <r>
          <rPr>
            <b/>
            <sz val="9"/>
            <color indexed="81"/>
            <rFont val="Tahoma"/>
            <family val="2"/>
          </rPr>
          <t>Polanco Rodrigo:</t>
        </r>
        <r>
          <rPr>
            <sz val="9"/>
            <color indexed="81"/>
            <rFont val="Tahoma"/>
            <family val="2"/>
          </rPr>
          <t xml:space="preserve">
Art. 14.13</t>
        </r>
      </text>
    </comment>
    <comment ref="BP176" authorId="0" shapeId="0" xr:uid="{00000000-0006-0000-0000-0000C90B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Q176" authorId="0" shapeId="0" xr:uid="{00000000-0006-0000-0000-0000CA0B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R176" authorId="0" shapeId="0" xr:uid="{00000000-0006-0000-0000-0000CB0B0000}">
      <text>
        <r>
          <rPr>
            <b/>
            <sz val="9"/>
            <color indexed="81"/>
            <rFont val="Tahoma"/>
            <family val="2"/>
          </rPr>
          <t>Polanco Rodrigo:</t>
        </r>
        <r>
          <rPr>
            <sz val="9"/>
            <color indexed="81"/>
            <rFont val="Tahoma"/>
            <family val="2"/>
          </rPr>
          <t xml:space="preserve">
Art. 14.15</t>
        </r>
      </text>
    </comment>
    <comment ref="BS176" authorId="0" shapeId="0" xr:uid="{00000000-0006-0000-0000-0000CC0B0000}">
      <text>
        <r>
          <rPr>
            <b/>
            <sz val="9"/>
            <color indexed="81"/>
            <rFont val="Tahoma"/>
            <family val="2"/>
          </rPr>
          <t>Polanco Rodrigo:</t>
        </r>
        <r>
          <rPr>
            <sz val="9"/>
            <color indexed="81"/>
            <rFont val="Tahoma"/>
            <family val="2"/>
          </rPr>
          <t xml:space="preserve">
Art. 14.15(b)(iv), Art. 14.16, cooperation</t>
        </r>
      </text>
    </comment>
    <comment ref="BT176" authorId="0" shapeId="0" xr:uid="{00000000-0006-0000-0000-0000CD0B0000}">
      <text>
        <r>
          <rPr>
            <b/>
            <sz val="9"/>
            <color indexed="81"/>
            <rFont val="Tahoma"/>
            <family val="2"/>
          </rPr>
          <t>Polanco Rodrigo:</t>
        </r>
        <r>
          <rPr>
            <sz val="9"/>
            <color indexed="81"/>
            <rFont val="Tahoma"/>
            <family val="2"/>
          </rPr>
          <t xml:space="preserve">
Article 14.17: Source Code</t>
        </r>
      </text>
    </comment>
    <comment ref="BW176" authorId="0" shapeId="0" xr:uid="{00000000-0006-0000-0000-0000C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BX176" authorId="0" shapeId="0" xr:uid="{00000000-0006-0000-0000-0000CF0B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Y176" authorId="0" shapeId="0" xr:uid="{00000000-0006-0000-0000-0000D00B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76" authorId="0" shapeId="0" xr:uid="{00000000-0006-0000-0000-0000D10B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B176" authorId="0" shapeId="0" xr:uid="{00000000-0006-0000-0000-0000D20B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L176" authorId="0" shapeId="0" xr:uid="{00000000-0006-0000-0000-0000D30B0000}">
      <text>
        <r>
          <rPr>
            <b/>
            <sz val="9"/>
            <color indexed="81"/>
            <rFont val="Tahoma"/>
            <family val="2"/>
          </rPr>
          <t>Polanco Rodrigo:</t>
        </r>
        <r>
          <rPr>
            <sz val="9"/>
            <color indexed="81"/>
            <rFont val="Tahoma"/>
            <family val="2"/>
          </rPr>
          <t xml:space="preserve">
Art. 14.11</t>
        </r>
      </text>
    </comment>
    <comment ref="CN176" authorId="0" shapeId="0" xr:uid="{00000000-0006-0000-0000-0000D40B0000}">
      <text>
        <r>
          <rPr>
            <b/>
            <sz val="9"/>
            <color indexed="81"/>
            <rFont val="Tahoma"/>
            <family val="2"/>
          </rPr>
          <t>Polanco Rodrigo:</t>
        </r>
        <r>
          <rPr>
            <sz val="9"/>
            <color indexed="81"/>
            <rFont val="Tahoma"/>
            <family val="2"/>
          </rPr>
          <t xml:space="preserve">
Art. 14.13.2</t>
        </r>
      </text>
    </comment>
    <comment ref="CO176" authorId="0" shapeId="0" xr:uid="{00000000-0006-0000-0000-0000D50B0000}">
      <text>
        <r>
          <rPr>
            <b/>
            <sz val="9"/>
            <color indexed="81"/>
            <rFont val="Tahoma"/>
            <family val="2"/>
          </rPr>
          <t>Polanco Rodrigo:</t>
        </r>
        <r>
          <rPr>
            <sz val="9"/>
            <color indexed="81"/>
            <rFont val="Tahoma"/>
            <family val="2"/>
          </rPr>
          <t xml:space="preserve">
Art. 14.13</t>
        </r>
      </text>
    </comment>
    <comment ref="CP176" authorId="3" shapeId="0" xr:uid="{00000000-0006-0000-0000-0000D60B0000}">
      <text>
        <r>
          <rPr>
            <b/>
            <sz val="9"/>
            <color indexed="81"/>
            <rFont val="Tahoma"/>
            <family val="2"/>
          </rPr>
          <t>Rodrigo Polanco:</t>
        </r>
        <r>
          <rPr>
            <sz val="9"/>
            <color indexed="81"/>
            <rFont val="Tahoma"/>
            <family val="2"/>
          </rPr>
          <t xml:space="preserve">
TPP/CPTPP, Art. 13.1, 13.4.3-4</t>
        </r>
      </text>
    </comment>
    <comment ref="CS176" authorId="0" shapeId="0" xr:uid="{00000000-0006-0000-0000-0000D70B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U176" authorId="1" shapeId="0" xr:uid="{00000000-0006-0000-0000-0000D80B0000}">
      <text>
        <r>
          <rPr>
            <b/>
            <sz val="9"/>
            <color indexed="81"/>
            <rFont val="Segoe UI"/>
            <family val="2"/>
          </rPr>
          <t>Rahel Schär:</t>
        </r>
        <r>
          <rPr>
            <sz val="9"/>
            <color indexed="81"/>
            <rFont val="Segoe UI"/>
            <family val="2"/>
          </rPr>
          <t xml:space="preserve">
Art. 18.7:2(e) and (f)</t>
        </r>
      </text>
    </comment>
    <comment ref="CV176" authorId="1" shapeId="0" xr:uid="{00000000-0006-0000-0000-0000D90B0000}">
      <text>
        <r>
          <rPr>
            <b/>
            <sz val="9"/>
            <color indexed="81"/>
            <rFont val="Segoe UI"/>
            <family val="2"/>
          </rPr>
          <t>Rahel Schär:</t>
        </r>
        <r>
          <rPr>
            <sz val="9"/>
            <color indexed="81"/>
            <rFont val="Segoe UI"/>
            <family val="2"/>
          </rPr>
          <t xml:space="preserve">
Art. 18.7</t>
        </r>
      </text>
    </comment>
    <comment ref="CW176" authorId="0" shapeId="0" xr:uid="{00000000-0006-0000-0000-0000DA0B0000}">
      <text>
        <r>
          <rPr>
            <b/>
            <sz val="9"/>
            <color rgb="FF000000"/>
            <rFont val="Tahoma"/>
            <family val="2"/>
          </rPr>
          <t>Polanco Rodrigo:</t>
        </r>
        <r>
          <rPr>
            <sz val="9"/>
            <color rgb="FF000000"/>
            <rFont val="Tahoma"/>
            <family val="2"/>
          </rPr>
          <t xml:space="preserve">
</t>
        </r>
        <r>
          <rPr>
            <sz val="9"/>
            <color rgb="FF000000"/>
            <rFont val="Tahoma"/>
            <family val="2"/>
          </rPr>
          <t>Art. 18.1, 18.6, 18.10 and several others partially applying TRIPS</t>
        </r>
      </text>
    </comment>
    <comment ref="CX176" authorId="1" shapeId="0" xr:uid="{00000000-0006-0000-0000-0000DB0B0000}">
      <text>
        <r>
          <rPr>
            <b/>
            <sz val="9"/>
            <color indexed="81"/>
            <rFont val="Segoe UI"/>
            <family val="2"/>
          </rPr>
          <t xml:space="preserve">R Polanco
</t>
        </r>
        <r>
          <rPr>
            <sz val="9"/>
            <color indexed="81"/>
            <rFont val="Segoe UI"/>
            <family val="2"/>
          </rPr>
          <t>CPTPP, Annex Art. 7 (g), this obligation is suspended</t>
        </r>
      </text>
    </comment>
    <comment ref="CY176" authorId="1" shapeId="0" xr:uid="{00000000-0006-0000-0000-0000DC0B0000}">
      <text>
        <r>
          <rPr>
            <b/>
            <sz val="9"/>
            <color indexed="81"/>
            <rFont val="Segoe UI"/>
            <family val="2"/>
          </rPr>
          <t>Rahel Schär:</t>
        </r>
        <r>
          <rPr>
            <sz val="9"/>
            <color indexed="81"/>
            <rFont val="Segoe UI"/>
            <family val="2"/>
          </rPr>
          <t xml:space="preserve">
Art. 18.65 on coyrights</t>
        </r>
      </text>
    </comment>
    <comment ref="CZ176" authorId="1" shapeId="0" xr:uid="{00000000-0006-0000-0000-0000DD0B0000}">
      <text>
        <r>
          <rPr>
            <b/>
            <sz val="9"/>
            <color indexed="81"/>
            <rFont val="Segoe UI"/>
            <family val="2"/>
          </rPr>
          <t>Rahel Schär:</t>
        </r>
        <r>
          <rPr>
            <sz val="9"/>
            <color indexed="81"/>
            <rFont val="Segoe UI"/>
            <family val="2"/>
          </rPr>
          <t xml:space="preserve">
For IPRs in general: Art. 18.2, Art. 18.66</t>
        </r>
      </text>
    </comment>
    <comment ref="DA176" authorId="1" shapeId="0" xr:uid="{00000000-0006-0000-0000-0000DE0B0000}">
      <text>
        <r>
          <rPr>
            <b/>
            <sz val="9"/>
            <color indexed="81"/>
            <rFont val="Segoe UI"/>
            <family val="2"/>
          </rPr>
          <t xml:space="preserve">R Polanco
</t>
        </r>
        <r>
          <rPr>
            <sz val="9"/>
            <color indexed="81"/>
            <rFont val="Segoe UI"/>
            <family val="2"/>
          </rPr>
          <t>CPTPP, Annex Art. 7 (h), this obligation is suspended</t>
        </r>
      </text>
    </comment>
    <comment ref="DB176" authorId="1" shapeId="0" xr:uid="{00000000-0006-0000-0000-0000DF0B0000}">
      <text>
        <r>
          <rPr>
            <b/>
            <sz val="9"/>
            <color indexed="81"/>
            <rFont val="Segoe UI"/>
            <family val="2"/>
          </rPr>
          <t xml:space="preserve">R Polanco
</t>
        </r>
        <r>
          <rPr>
            <sz val="9"/>
            <color indexed="81"/>
            <rFont val="Segoe UI"/>
            <family val="2"/>
          </rPr>
          <t>CPTPP, Annex Art. 7 (i), this obligation is suspended</t>
        </r>
      </text>
    </comment>
    <comment ref="DC176" authorId="1" shapeId="0" xr:uid="{00000000-0006-0000-0000-0000E00B0000}">
      <text>
        <r>
          <rPr>
            <b/>
            <sz val="9"/>
            <color indexed="81"/>
            <rFont val="Segoe UI"/>
            <family val="2"/>
          </rPr>
          <t>Rahel Schär:</t>
        </r>
        <r>
          <rPr>
            <sz val="9"/>
            <color indexed="81"/>
            <rFont val="Segoe UI"/>
            <family val="2"/>
          </rPr>
          <t xml:space="preserve">
Art. 18.78</t>
        </r>
      </text>
    </comment>
    <comment ref="DD176" authorId="1" shapeId="0" xr:uid="{00000000-0006-0000-0000-0000E10B0000}">
      <text>
        <r>
          <rPr>
            <b/>
            <sz val="9"/>
            <color indexed="81"/>
            <rFont val="Segoe UI"/>
            <family val="2"/>
          </rPr>
          <t xml:space="preserve">R Polanco
</t>
        </r>
        <r>
          <rPr>
            <sz val="9"/>
            <color indexed="81"/>
            <rFont val="Segoe UI"/>
            <family val="2"/>
          </rPr>
          <t>CPTPP, Annex Art. 7 (j), this obligation is suspended</t>
        </r>
      </text>
    </comment>
    <comment ref="DE176" authorId="1" shapeId="0" xr:uid="{00000000-0006-0000-0000-0000E20B0000}">
      <text>
        <r>
          <rPr>
            <b/>
            <sz val="9"/>
            <color indexed="81"/>
            <rFont val="Segoe UI"/>
            <family val="2"/>
          </rPr>
          <t>Rahel Schär:</t>
        </r>
        <r>
          <rPr>
            <sz val="9"/>
            <color indexed="81"/>
            <rFont val="Segoe UI"/>
            <family val="2"/>
          </rPr>
          <t xml:space="preserve">
Art. 18.80</t>
        </r>
      </text>
    </comment>
    <comment ref="DF176" authorId="1" shapeId="0" xr:uid="{00000000-0006-0000-0000-0000E30B0000}">
      <text>
        <r>
          <rPr>
            <b/>
            <sz val="9"/>
            <color indexed="81"/>
            <rFont val="Segoe UI"/>
            <family val="2"/>
          </rPr>
          <t>Rahel Schär:</t>
        </r>
        <r>
          <rPr>
            <sz val="9"/>
            <color indexed="81"/>
            <rFont val="Segoe UI"/>
            <family val="2"/>
          </rPr>
          <t xml:space="preserve">
Art. 18.28</t>
        </r>
      </text>
    </comment>
    <comment ref="DG176" authorId="1" shapeId="0" xr:uid="{00000000-0006-0000-0000-0000E40B0000}">
      <text>
        <r>
          <rPr>
            <b/>
            <sz val="9"/>
            <color indexed="81"/>
            <rFont val="Segoe UI"/>
            <family val="2"/>
          </rPr>
          <t>Rahel Schär:</t>
        </r>
        <r>
          <rPr>
            <sz val="9"/>
            <color indexed="81"/>
            <rFont val="Segoe UI"/>
            <family val="2"/>
          </rPr>
          <t xml:space="preserve">
Art. 18.82</t>
        </r>
      </text>
    </comment>
    <comment ref="DH176" authorId="1" shapeId="0" xr:uid="{00000000-0006-0000-0000-0000E50B0000}">
      <text>
        <r>
          <rPr>
            <b/>
            <sz val="9"/>
            <color indexed="81"/>
            <rFont val="Segoe UI"/>
            <family val="2"/>
          </rPr>
          <t>Rahel Schär:</t>
        </r>
        <r>
          <rPr>
            <sz val="9"/>
            <color indexed="81"/>
            <rFont val="Segoe UI"/>
            <family val="2"/>
          </rPr>
          <t xml:space="preserve">
Art. 18.82</t>
        </r>
      </text>
    </comment>
    <comment ref="DJ176" authorId="1" shapeId="0" xr:uid="{00000000-0006-0000-0000-0000E60B0000}">
      <text>
        <r>
          <rPr>
            <b/>
            <sz val="9"/>
            <color indexed="81"/>
            <rFont val="Segoe UI"/>
            <family val="2"/>
          </rPr>
          <t>Rahel Schär:</t>
        </r>
        <r>
          <rPr>
            <sz val="9"/>
            <color indexed="81"/>
            <rFont val="Segoe UI"/>
            <family val="2"/>
          </rPr>
          <t xml:space="preserve">
Art. 18.15, regarding public domain</t>
        </r>
      </text>
    </comment>
    <comment ref="DK176" authorId="1" shapeId="0" xr:uid="{00000000-0006-0000-0000-0000E70B0000}">
      <text>
        <r>
          <rPr>
            <b/>
            <sz val="9"/>
            <color indexed="81"/>
            <rFont val="Segoe UI"/>
            <family val="2"/>
          </rPr>
          <t>Rahel Schär:</t>
        </r>
        <r>
          <rPr>
            <sz val="9"/>
            <color indexed="81"/>
            <rFont val="Segoe UI"/>
            <family val="2"/>
          </rPr>
          <t xml:space="preserve">
Art. 18.9</t>
        </r>
      </text>
    </comment>
    <comment ref="DL176" authorId="1" shapeId="0" xr:uid="{00000000-0006-0000-0000-0000E80B0000}">
      <text>
        <r>
          <rPr>
            <b/>
            <sz val="9"/>
            <color indexed="81"/>
            <rFont val="Segoe UI"/>
            <family val="2"/>
          </rPr>
          <t>Rahel Schär:</t>
        </r>
        <r>
          <rPr>
            <sz val="9"/>
            <color indexed="81"/>
            <rFont val="Segoe UI"/>
            <family val="2"/>
          </rPr>
          <t xml:space="preserve">
Art. 18.58</t>
        </r>
      </text>
    </comment>
    <comment ref="DM176" authorId="1" shapeId="0" xr:uid="{00000000-0006-0000-0000-0000E90B0000}">
      <text>
        <r>
          <rPr>
            <b/>
            <sz val="9"/>
            <color indexed="81"/>
            <rFont val="Segoe UI"/>
            <family val="2"/>
          </rPr>
          <t>Rahel Schär:</t>
        </r>
        <r>
          <rPr>
            <sz val="9"/>
            <color indexed="81"/>
            <rFont val="Segoe UI"/>
            <family val="2"/>
          </rPr>
          <t xml:space="preserve">
Art. 18.59 for copyright and Art. 18.62:3(a)</t>
        </r>
      </text>
    </comment>
    <comment ref="DN176" authorId="0" shapeId="0" xr:uid="{00000000-0006-0000-0000-0000EA0B0000}">
      <text>
        <r>
          <rPr>
            <b/>
            <sz val="9"/>
            <color indexed="81"/>
            <rFont val="Tahoma"/>
            <family val="2"/>
          </rPr>
          <t>Polanco Rodrigo:</t>
        </r>
        <r>
          <rPr>
            <sz val="9"/>
            <color indexed="81"/>
            <rFont val="Tahoma"/>
            <family val="2"/>
          </rPr>
          <t xml:space="preserve">
Art. 18.62(b)</t>
        </r>
      </text>
    </comment>
    <comment ref="DQ176" authorId="0" shapeId="0" xr:uid="{00000000-0006-0000-0000-0000EB0B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R176" authorId="0" shapeId="0" xr:uid="{00000000-0006-0000-0000-0000EC0B0000}">
      <text>
        <r>
          <rPr>
            <b/>
            <sz val="9"/>
            <color rgb="FF000000"/>
            <rFont val="Tahoma"/>
            <family val="2"/>
          </rPr>
          <t>Polanco Rodrigo:</t>
        </r>
        <r>
          <rPr>
            <sz val="9"/>
            <color rgb="FF000000"/>
            <rFont val="Tahoma"/>
            <family val="2"/>
          </rPr>
          <t xml:space="preserve">
</t>
        </r>
        <r>
          <rPr>
            <sz val="9"/>
            <color rgb="FF000000"/>
            <rFont val="Tahoma"/>
            <family val="2"/>
          </rPr>
          <t xml:space="preserve">Art. 15.4.8-9: Use of electronic means
</t>
        </r>
        <r>
          <rPr>
            <sz val="9"/>
            <color rgb="FF000000"/>
            <rFont val="Tahoma"/>
            <family val="2"/>
          </rPr>
          <t xml:space="preserve">
</t>
        </r>
        <r>
          <rPr>
            <sz val="9"/>
            <color rgb="FF000000"/>
            <rFont val="Tahoma"/>
            <family val="2"/>
          </rPr>
          <t xml:space="preserve">Article 15.22: Cooperation
</t>
        </r>
        <r>
          <rPr>
            <sz val="9"/>
            <color rgb="FF000000"/>
            <rFont val="Tahoma"/>
            <family val="2"/>
          </rPr>
          <t xml:space="preserve">2. The Parties shall endeavour to cooperate in matters such as:
</t>
        </r>
        <r>
          <rPr>
            <sz val="9"/>
            <color rgb="FF000000"/>
            <rFont val="Tahoma"/>
            <family val="2"/>
          </rPr>
          <t xml:space="preserve">(c) developing and expanding the use of electronic means in
</t>
        </r>
        <r>
          <rPr>
            <sz val="9"/>
            <color rgb="FF000000"/>
            <rFont val="Tahoma"/>
            <family val="2"/>
          </rPr>
          <t>government procurement systems;</t>
        </r>
      </text>
    </comment>
    <comment ref="DT176" authorId="0" shapeId="0" xr:uid="{00000000-0006-0000-0000-0000ED0B0000}">
      <text>
        <r>
          <rPr>
            <b/>
            <sz val="9"/>
            <color rgb="FF000000"/>
            <rFont val="Tahoma"/>
            <family val="2"/>
          </rPr>
          <t>Polanco Rodrigo:</t>
        </r>
        <r>
          <rPr>
            <sz val="9"/>
            <color rgb="FF000000"/>
            <rFont val="Tahoma"/>
            <family val="2"/>
          </rPr>
          <t xml:space="preserve">
</t>
        </r>
        <r>
          <rPr>
            <sz val="9"/>
            <color rgb="FF000000"/>
            <rFont val="Tahoma"/>
            <family val="2"/>
          </rPr>
          <t xml:space="preserve">Article 5.6: Automation
</t>
        </r>
        <r>
          <rPr>
            <sz val="9"/>
            <color rgb="FF000000"/>
            <rFont val="Tahoma"/>
            <family val="2"/>
          </rPr>
          <t xml:space="preserve">1. Each Party shall:
</t>
        </r>
        <r>
          <rPr>
            <sz val="9"/>
            <color rgb="FF000000"/>
            <rFont val="Tahoma"/>
            <family val="2"/>
          </rPr>
          <t xml:space="preserve">(a) endeavour to use international standards with respect to procedures
</t>
        </r>
        <r>
          <rPr>
            <sz val="9"/>
            <color rgb="FF000000"/>
            <rFont val="Tahoma"/>
            <family val="2"/>
          </rPr>
          <t xml:space="preserve">for the 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
        </r>
        <r>
          <rPr>
            <sz val="9"/>
            <color rgb="FF000000"/>
            <rFont val="Tahoma"/>
            <family val="2"/>
          </rPr>
          <t xml:space="preserve">targeting;
</t>
        </r>
        <r>
          <rPr>
            <sz val="9"/>
            <color rgb="FF000000"/>
            <rFont val="Tahoma"/>
            <family val="2"/>
          </rPr>
          <t xml:space="preserve">(d) endeavour to implement common standards and elements for
</t>
        </r>
        <r>
          <rPr>
            <sz val="9"/>
            <color rgb="FF000000"/>
            <rFont val="Tahoma"/>
            <family val="2"/>
          </rPr>
          <t xml:space="preserve">import and export data in accordance with the World Customs
</t>
        </r>
        <r>
          <rPr>
            <sz val="9"/>
            <color rgb="FF000000"/>
            <rFont val="Tahoma"/>
            <family val="2"/>
          </rPr>
          <t xml:space="preserve">Organization (WCO) Data Model;
</t>
        </r>
        <r>
          <rPr>
            <sz val="9"/>
            <color rgb="FF000000"/>
            <rFont val="Tahoma"/>
            <family val="2"/>
          </rPr>
          <t xml:space="preserve">(e) take into account, as appropriate, WCO standards,
</t>
        </r>
        <r>
          <rPr>
            <sz val="9"/>
            <color rgb="FF000000"/>
            <rFont val="Tahoma"/>
            <family val="2"/>
          </rPr>
          <t xml:space="preserve">recommendations, models and methods developed through the
</t>
        </r>
        <r>
          <rPr>
            <sz val="9"/>
            <color rgb="FF000000"/>
            <rFont val="Tahoma"/>
            <family val="2"/>
          </rPr>
          <t xml:space="preserve">WCO or APEC; and
</t>
        </r>
        <r>
          <rPr>
            <sz val="9"/>
            <color rgb="FF000000"/>
            <rFont val="Tahoma"/>
            <family val="2"/>
          </rPr>
          <t xml:space="preserve">(f) work toward developing a set of common data elements that are
</t>
        </r>
        <r>
          <rPr>
            <sz val="9"/>
            <color rgb="FF000000"/>
            <rFont val="Tahoma"/>
            <family val="2"/>
          </rPr>
          <t xml:space="preserve">drawn from the WCO Data Model and related WCO
</t>
        </r>
        <r>
          <rPr>
            <sz val="9"/>
            <color rgb="FF000000"/>
            <rFont val="Tahoma"/>
            <family val="2"/>
          </rPr>
          <t xml:space="preserve">recommendations as well as guidelines to facilitate government to
</t>
        </r>
        <r>
          <rPr>
            <sz val="9"/>
            <color rgb="FF000000"/>
            <rFont val="Tahoma"/>
            <family val="2"/>
          </rPr>
          <t xml:space="preserve">government electronic sharing of data for purposes of analysing
</t>
        </r>
        <r>
          <rPr>
            <sz val="9"/>
            <color rgb="FF000000"/>
            <rFont val="Tahoma"/>
            <family val="2"/>
          </rPr>
          <t>trade flows.</t>
        </r>
      </text>
    </comment>
    <comment ref="DU176" authorId="0" shapeId="0" xr:uid="{00000000-0006-0000-0000-0000E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H177" authorId="0" shapeId="0" xr:uid="{00000000-0006-0000-0000-0000EF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I177" authorId="0" shapeId="0" xr:uid="{00000000-0006-0000-0000-0000F0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AE177" authorId="0" shapeId="0" xr:uid="{00000000-0006-0000-0000-0000F10B0000}">
      <text>
        <r>
          <rPr>
            <b/>
            <sz val="9"/>
            <color indexed="81"/>
            <rFont val="Segoe UI"/>
            <family val="2"/>
          </rPr>
          <t>Polanco Rodrigo:</t>
        </r>
        <r>
          <rPr>
            <sz val="9"/>
            <color indexed="81"/>
            <rFont val="Segoe UI"/>
            <family val="2"/>
          </rPr>
          <t xml:space="preserve">
Ch. 8</t>
        </r>
      </text>
    </comment>
    <comment ref="AF177" authorId="3" shapeId="0" xr:uid="{00000000-0006-0000-0000-0000F20B0000}">
      <text>
        <r>
          <rPr>
            <b/>
            <sz val="9"/>
            <color rgb="FF000000"/>
            <rFont val="Tahoma"/>
            <family val="2"/>
          </rPr>
          <t>Rodrigo Polanco:</t>
        </r>
        <r>
          <rPr>
            <sz val="9"/>
            <color rgb="FF000000"/>
            <rFont val="Tahoma"/>
            <family val="2"/>
          </rPr>
          <t xml:space="preserve">
</t>
        </r>
        <r>
          <rPr>
            <sz val="9"/>
            <color rgb="FF000000"/>
            <rFont val="Tahoma"/>
            <family val="2"/>
          </rPr>
          <t xml:space="preserve">Article 8.5
</t>
        </r>
        <r>
          <rPr>
            <sz val="9"/>
            <color rgb="FF000000"/>
            <rFont val="Tahoma"/>
            <family val="2"/>
          </rPr>
          <t xml:space="preserve">Market Access
</t>
        </r>
        <r>
          <rPr>
            <sz val="9"/>
            <color rgb="FF000000"/>
            <rFont val="Tahoma"/>
            <family val="2"/>
          </rPr>
          <t xml:space="preserve">Article 8.6
</t>
        </r>
        <r>
          <rPr>
            <sz val="9"/>
            <color rgb="FF000000"/>
            <rFont val="Tahoma"/>
            <family val="2"/>
          </rPr>
          <t>National Treatment</t>
        </r>
      </text>
    </comment>
    <comment ref="AG177" authorId="3" shapeId="0" xr:uid="{00000000-0006-0000-0000-0000F30B0000}">
      <text>
        <r>
          <rPr>
            <b/>
            <sz val="9"/>
            <color indexed="81"/>
            <rFont val="Tahoma"/>
            <family val="2"/>
          </rPr>
          <t>Rodrigo Polanco:</t>
        </r>
        <r>
          <rPr>
            <sz val="9"/>
            <color indexed="81"/>
            <rFont val="Tahoma"/>
            <family val="2"/>
          </rPr>
          <t xml:space="preserve">
Article 8.5
Market Access
Article 8.6
National Treatment</t>
        </r>
      </text>
    </comment>
    <comment ref="AH177" authorId="3" shapeId="0" xr:uid="{00000000-0006-0000-0000-0000F40B0000}">
      <text>
        <r>
          <rPr>
            <b/>
            <sz val="9"/>
            <color indexed="81"/>
            <rFont val="Tahoma"/>
            <family val="2"/>
          </rPr>
          <t>Rodrigo Polanco:</t>
        </r>
        <r>
          <rPr>
            <sz val="9"/>
            <color indexed="81"/>
            <rFont val="Tahoma"/>
            <family val="2"/>
          </rPr>
          <t xml:space="preserve">
Article 8.5
Market Access
Article 8.6
National Treatment</t>
        </r>
      </text>
    </comment>
    <comment ref="AI177" authorId="3" shapeId="0" xr:uid="{00000000-0006-0000-0000-0000F50B0000}">
      <text>
        <r>
          <rPr>
            <b/>
            <sz val="9"/>
            <color indexed="81"/>
            <rFont val="Tahoma"/>
            <family val="2"/>
          </rPr>
          <t>Rodrigo Polanco:</t>
        </r>
        <r>
          <rPr>
            <sz val="9"/>
            <color indexed="81"/>
            <rFont val="Tahoma"/>
            <family val="2"/>
          </rPr>
          <t xml:space="preserve">
Art. 8.57:2 </t>
        </r>
      </text>
    </comment>
    <comment ref="AJ177" authorId="3" shapeId="0" xr:uid="{00000000-0006-0000-0000-0000F60B0000}">
      <text>
        <r>
          <rPr>
            <b/>
            <sz val="9"/>
            <color rgb="FF000000"/>
            <rFont val="Tahoma"/>
            <family val="2"/>
          </rPr>
          <t>Rodrigo Polanco:</t>
        </r>
        <r>
          <rPr>
            <sz val="9"/>
            <color rgb="FF000000"/>
            <rFont val="Tahoma"/>
            <family val="2"/>
          </rPr>
          <t xml:space="preserve">
</t>
        </r>
        <r>
          <rPr>
            <sz val="9"/>
            <color rgb="FF000000"/>
            <rFont val="Tahoma"/>
            <family val="2"/>
          </rPr>
          <t>Art. 8.57.1</t>
        </r>
      </text>
    </comment>
    <comment ref="AK177" authorId="3" shapeId="0" xr:uid="{00000000-0006-0000-0000-0000F70B0000}">
      <text>
        <r>
          <rPr>
            <b/>
            <sz val="9"/>
            <color indexed="81"/>
            <rFont val="Tahoma"/>
            <family val="2"/>
          </rPr>
          <t>Rodrigo Polanco:</t>
        </r>
        <r>
          <rPr>
            <sz val="9"/>
            <color indexed="81"/>
            <rFont val="Tahoma"/>
            <family val="2"/>
          </rPr>
          <t xml:space="preserve">
Art. 8.58</t>
        </r>
      </text>
    </comment>
    <comment ref="AM177" authorId="3" shapeId="0" xr:uid="{00000000-0006-0000-0000-0000F80B0000}">
      <text>
        <r>
          <rPr>
            <b/>
            <sz val="9"/>
            <color indexed="81"/>
            <rFont val="Tahoma"/>
            <family val="2"/>
          </rPr>
          <t>Rodrigo Polanco:</t>
        </r>
        <r>
          <rPr>
            <sz val="9"/>
            <color indexed="81"/>
            <rFont val="Tahoma"/>
            <family val="2"/>
          </rPr>
          <t xml:space="preserve">
Chapt. 15</t>
        </r>
      </text>
    </comment>
    <comment ref="AS177" authorId="3" shapeId="0" xr:uid="{00000000-0006-0000-0000-0000F90B0000}">
      <text>
        <r>
          <rPr>
            <b/>
            <sz val="9"/>
            <color rgb="FF000000"/>
            <rFont val="Tahoma"/>
            <family val="2"/>
          </rPr>
          <t>Rodrigo Polanco:</t>
        </r>
        <r>
          <rPr>
            <sz val="9"/>
            <color rgb="FF000000"/>
            <rFont val="Tahoma"/>
            <family val="2"/>
          </rPr>
          <t xml:space="preserve">
</t>
        </r>
        <r>
          <rPr>
            <sz val="9"/>
            <color rgb="FF000000"/>
            <rFont val="Tahoma"/>
            <family val="2"/>
          </rPr>
          <t>Art. 8.61, exchange of information</t>
        </r>
      </text>
    </comment>
    <comment ref="AU177" authorId="0" shapeId="0" xr:uid="{00000000-0006-0000-0000-0000FA0B0000}">
      <text>
        <r>
          <rPr>
            <b/>
            <sz val="9"/>
            <color indexed="81"/>
            <rFont val="Segoe UI"/>
            <family val="2"/>
          </rPr>
          <t>Polanco Rodrigo:</t>
        </r>
        <r>
          <rPr>
            <sz val="9"/>
            <color indexed="81"/>
            <rFont val="Segoe UI"/>
            <family val="2"/>
          </rPr>
          <t xml:space="preserve">
EU-Singapore FTA, Art. 8.57.1</t>
        </r>
      </text>
    </comment>
    <comment ref="AZ177" authorId="3" shapeId="0" xr:uid="{00000000-0006-0000-0000-0000FB0B0000}">
      <text>
        <r>
          <rPr>
            <b/>
            <sz val="9"/>
            <color rgb="FF000000"/>
            <rFont val="Tahoma"/>
            <family val="2"/>
          </rPr>
          <t>Rodrigo Polanco:</t>
        </r>
        <r>
          <rPr>
            <sz val="9"/>
            <color rgb="FF000000"/>
            <rFont val="Tahoma"/>
            <family val="2"/>
          </rPr>
          <t xml:space="preserve">
</t>
        </r>
        <r>
          <rPr>
            <sz val="9"/>
            <color rgb="FF000000"/>
            <rFont val="Tahoma"/>
            <family val="2"/>
          </rPr>
          <t>Art. 8.60, Art. 8.61:1(a), cooperation</t>
        </r>
      </text>
    </comment>
    <comment ref="BB177" authorId="3" shapeId="0" xr:uid="{00000000-0006-0000-0000-0000FC0B0000}">
      <text>
        <r>
          <rPr>
            <b/>
            <sz val="9"/>
            <color rgb="FF000000"/>
            <rFont val="Tahoma"/>
            <family val="2"/>
          </rPr>
          <t>Rodrigo Polanco:</t>
        </r>
        <r>
          <rPr>
            <sz val="9"/>
            <color rgb="FF000000"/>
            <rFont val="Tahoma"/>
            <family val="2"/>
          </rPr>
          <t xml:space="preserve">
</t>
        </r>
        <r>
          <rPr>
            <sz val="9"/>
            <color rgb="FF000000"/>
            <rFont val="Tahoma"/>
            <family val="2"/>
          </rPr>
          <t>Art. 8.57:3</t>
        </r>
      </text>
    </comment>
    <comment ref="BC177" authorId="3" shapeId="0" xr:uid="{00000000-0006-0000-0000-0000FD0B0000}">
      <text>
        <r>
          <rPr>
            <b/>
            <sz val="9"/>
            <color rgb="FF000000"/>
            <rFont val="Tahoma"/>
            <family val="2"/>
          </rPr>
          <t>Rodrigo Polanco:</t>
        </r>
        <r>
          <rPr>
            <sz val="9"/>
            <color rgb="FF000000"/>
            <rFont val="Tahoma"/>
            <family val="2"/>
          </rPr>
          <t xml:space="preserve">
</t>
        </r>
        <r>
          <rPr>
            <sz val="9"/>
            <color rgb="FF000000"/>
            <rFont val="Tahoma"/>
            <family val="2"/>
          </rPr>
          <t xml:space="preserve">Art. 8.57.4 (hard)
</t>
        </r>
        <r>
          <rPr>
            <sz val="9"/>
            <color rgb="FF000000"/>
            <rFont val="Tahoma"/>
            <family val="2"/>
          </rPr>
          <t>Art. 8.61:1(d), cooperation</t>
        </r>
      </text>
    </comment>
    <comment ref="BG177" authorId="0" shapeId="0" xr:uid="{00000000-0006-0000-0000-0000FE0B0000}">
      <text>
        <r>
          <rPr>
            <b/>
            <sz val="9"/>
            <color indexed="81"/>
            <rFont val="Tahoma"/>
            <charset val="1"/>
          </rPr>
          <t>Polanco Rodrigo:</t>
        </r>
        <r>
          <rPr>
            <sz val="9"/>
            <color indexed="81"/>
            <rFont val="Tahoma"/>
            <charset val="1"/>
          </rPr>
          <t xml:space="preserve">
Art. 8.57.4:
4. The Parties agree that the development of electronic commerce must be fully
compatible with international standards of data protection, in order to ensure the
confidence of users of electronic commerce.</t>
        </r>
      </text>
    </comment>
    <comment ref="BH177" authorId="0" shapeId="0" xr:uid="{00000000-0006-0000-0000-0000FF0B0000}">
      <text>
        <r>
          <rPr>
            <b/>
            <sz val="9"/>
            <color rgb="FF000000"/>
            <rFont val="Tahoma"/>
            <family val="2"/>
          </rPr>
          <t>Polanco Rodrigo:</t>
        </r>
        <r>
          <rPr>
            <sz val="9"/>
            <color rgb="FF000000"/>
            <rFont val="Tahoma"/>
            <family val="2"/>
          </rPr>
          <t xml:space="preserve">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BQ177" authorId="3" shapeId="0" xr:uid="{00000000-0006-0000-0000-0000000C0000}">
      <text>
        <r>
          <rPr>
            <b/>
            <sz val="9"/>
            <color rgb="FF000000"/>
            <rFont val="Tahoma"/>
            <family val="2"/>
          </rPr>
          <t>Rodrigo Polanco:</t>
        </r>
        <r>
          <rPr>
            <sz val="9"/>
            <color rgb="FF000000"/>
            <rFont val="Tahoma"/>
            <family val="2"/>
          </rPr>
          <t xml:space="preserve">
</t>
        </r>
        <r>
          <rPr>
            <sz val="9"/>
            <color rgb="FF000000"/>
            <rFont val="Tahoma"/>
            <family val="2"/>
          </rPr>
          <t>Art. 8.61:1(c), cooperation</t>
        </r>
      </text>
    </comment>
    <comment ref="BR177" authorId="4" shapeId="0" xr:uid="{00000000-0006-0000-0000-0000010C0000}">
      <text>
        <r>
          <rPr>
            <b/>
            <sz val="10"/>
            <color rgb="FF000000"/>
            <rFont val="Tahoma"/>
            <family val="2"/>
          </rPr>
          <t>Rodrigo Polanco Lazo:</t>
        </r>
        <r>
          <rPr>
            <sz val="10"/>
            <color rgb="FF000000"/>
            <rFont val="Tahoma"/>
            <family val="2"/>
          </rPr>
          <t xml:space="preserve">
</t>
        </r>
        <r>
          <rPr>
            <sz val="10"/>
            <color rgb="FF000000"/>
            <rFont val="Tahoma"/>
            <family val="2"/>
          </rPr>
          <t>Art. 8.61</t>
        </r>
      </text>
    </comment>
    <comment ref="BW177" authorId="0" shapeId="0" xr:uid="{00000000-0006-0000-0000-000002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77" authorId="0" shapeId="0" xr:uid="{00000000-0006-0000-0000-0000030C0000}">
      <text>
        <r>
          <rPr>
            <b/>
            <sz val="9"/>
            <color indexed="81"/>
            <rFont val="Tahoma"/>
            <charset val="1"/>
          </rPr>
          <t>Polanco Rodrigo:</t>
        </r>
        <r>
          <rPr>
            <sz val="9"/>
            <color indexed="81"/>
            <rFont val="Tahoma"/>
            <charset val="1"/>
          </rPr>
          <t xml:space="preserve">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t>
        </r>
      </text>
    </comment>
    <comment ref="CL177" authorId="0" shapeId="0" xr:uid="{00000000-0006-0000-0000-0000040C0000}">
      <text>
        <r>
          <rPr>
            <b/>
            <sz val="9"/>
            <color rgb="FF000000"/>
            <rFont val="Tahoma"/>
            <family val="2"/>
          </rPr>
          <t>Polanco Rodrigo:</t>
        </r>
        <r>
          <rPr>
            <sz val="9"/>
            <color rgb="FF000000"/>
            <rFont val="Tahoma"/>
            <family val="2"/>
          </rPr>
          <t xml:space="preserve">
</t>
        </r>
        <r>
          <rPr>
            <sz val="9"/>
            <color rgb="FF000000"/>
            <rFont val="Tahoma"/>
            <family val="2"/>
          </rPr>
          <t xml:space="preserve">Art. 8.26.3
</t>
        </r>
        <r>
          <rPr>
            <sz val="9"/>
            <color rgb="FF000000"/>
            <rFont val="Tahoma"/>
            <family val="2"/>
          </rPr>
          <t xml:space="preserve">3. Each Party shall ensure that all service suppliers of the other Party may use public
</t>
        </r>
        <r>
          <rPr>
            <sz val="9"/>
            <color rgb="FF000000"/>
            <rFont val="Tahoma"/>
            <family val="2"/>
          </rPr>
          <t xml:space="preserve">telecommunications networks and services for the movement of information in its
</t>
        </r>
        <r>
          <rPr>
            <sz val="9"/>
            <color rgb="FF000000"/>
            <rFont val="Tahoma"/>
            <family val="2"/>
          </rPr>
          <t xml:space="preserve">territory or across its borders, including for intra-corporate communications of such
</t>
        </r>
        <r>
          <rPr>
            <sz val="9"/>
            <color rgb="FF000000"/>
            <rFont val="Tahoma"/>
            <family val="2"/>
          </rPr>
          <t xml:space="preserve">service suppliers and for access to information contained in databases or otherwise
</t>
        </r>
        <r>
          <rPr>
            <sz val="9"/>
            <color rgb="FF000000"/>
            <rFont val="Tahoma"/>
            <family val="2"/>
          </rPr>
          <t xml:space="preserve">stored in machine-readable form in the territory of either Party. Any new or amended
</t>
        </r>
        <r>
          <rPr>
            <sz val="9"/>
            <color rgb="FF000000"/>
            <rFont val="Tahoma"/>
            <family val="2"/>
          </rPr>
          <t xml:space="preserve">measures of a Party significantly affecting such use shall be notified to the other
</t>
        </r>
        <r>
          <rPr>
            <sz val="9"/>
            <color rgb="FF000000"/>
            <rFont val="Tahoma"/>
            <family val="2"/>
          </rPr>
          <t xml:space="preserve">Party and shall be subject to consultations.
</t>
        </r>
        <r>
          <rPr>
            <sz val="9"/>
            <color rgb="FF000000"/>
            <rFont val="Tahoma"/>
            <family val="2"/>
          </rPr>
          <t xml:space="preserve">
</t>
        </r>
        <r>
          <rPr>
            <sz val="9"/>
            <color rgb="FF000000"/>
            <rFont val="Tahoma"/>
            <family val="2"/>
          </rPr>
          <t xml:space="preserve">Article 8.27
</t>
        </r>
        <r>
          <rPr>
            <sz val="9"/>
            <color rgb="FF000000"/>
            <rFont val="Tahoma"/>
            <family val="2"/>
          </rPr>
          <t xml:space="preserve">Confidentiality of Information
</t>
        </r>
        <r>
          <rPr>
            <sz val="9"/>
            <color rgb="FF000000"/>
            <rFont val="Tahoma"/>
            <family val="2"/>
          </rPr>
          <t xml:space="preserve">
</t>
        </r>
        <r>
          <rPr>
            <sz val="9"/>
            <color rgb="FF000000"/>
            <rFont val="Tahoma"/>
            <family val="2"/>
          </rPr>
          <t xml:space="preserve">Each Party shall ensure the confidentiality of telecommunications and related traffic data by
</t>
        </r>
        <r>
          <rPr>
            <sz val="9"/>
            <color rgb="FF000000"/>
            <rFont val="Tahoma"/>
            <family val="2"/>
          </rPr>
          <t xml:space="preserve">means of any public telecommunications network or service without restricting trade in
</t>
        </r>
        <r>
          <rPr>
            <sz val="9"/>
            <color rgb="FF000000"/>
            <rFont val="Tahoma"/>
            <family val="2"/>
          </rPr>
          <t xml:space="preserve">services.
</t>
        </r>
        <r>
          <rPr>
            <sz val="9"/>
            <color rgb="FF000000"/>
            <rFont val="Tahoma"/>
            <family val="2"/>
          </rPr>
          <t xml:space="preserve">
</t>
        </r>
        <r>
          <rPr>
            <sz val="9"/>
            <color rgb="FF000000"/>
            <rFont val="Tahoma"/>
            <family val="2"/>
          </rPr>
          <t xml:space="preserve">Article 8.54
</t>
        </r>
        <r>
          <rPr>
            <sz val="9"/>
            <color rgb="FF000000"/>
            <rFont val="Tahoma"/>
            <family val="2"/>
          </rPr>
          <t xml:space="preserve">Data Processing
</t>
        </r>
        <r>
          <rPr>
            <sz val="9"/>
            <color rgb="FF000000"/>
            <rFont val="Tahoma"/>
            <family val="2"/>
          </rPr>
          <t xml:space="preserve">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2. Each Party shall, adopt or maintain appropriate safeguards to protect privacy and personal data, including individual records and accounts, as long as these safeguards are not used to circumvent the provisions of this Agreement.</t>
        </r>
      </text>
    </comment>
    <comment ref="CP177" authorId="3" shapeId="0" xr:uid="{00000000-0006-0000-0000-0000050C0000}">
      <text>
        <r>
          <rPr>
            <b/>
            <sz val="9"/>
            <color indexed="81"/>
            <rFont val="Tahoma"/>
            <family val="2"/>
          </rPr>
          <t>Rodrigo Polanco:</t>
        </r>
        <r>
          <rPr>
            <sz val="9"/>
            <color indexed="81"/>
            <rFont val="Tahoma"/>
            <family val="2"/>
          </rPr>
          <t xml:space="preserve">
Art. 8.26.3; 8.27</t>
        </r>
      </text>
    </comment>
    <comment ref="CQ177" authorId="0" shapeId="0" xr:uid="{00000000-0006-0000-0000-0000060C0000}">
      <text>
        <r>
          <rPr>
            <b/>
            <sz val="9"/>
            <color indexed="81"/>
            <rFont val="Tahoma"/>
            <family val="2"/>
          </rPr>
          <t>Polanco Rodrigo:</t>
        </r>
        <r>
          <rPr>
            <sz val="9"/>
            <color indexed="81"/>
            <rFont val="Tahoma"/>
            <family val="2"/>
          </rPr>
          <t xml:space="preserve">
Art. 8.21.3
3. Computer and related services, regardless of whether they are delivered via a
network, including the Internet, include all services that provide any of the following
or any combination thereof:
(c) data processing, data storage, data hosting or database services;</t>
        </r>
      </text>
    </comment>
    <comment ref="CR177" authorId="0" shapeId="0" xr:uid="{00000000-0006-0000-0000-0000070C0000}">
      <text>
        <r>
          <rPr>
            <b/>
            <sz val="9"/>
            <color indexed="81"/>
            <rFont val="Tahoma"/>
            <family val="2"/>
          </rPr>
          <t>Polanco Rodrigo:</t>
        </r>
        <r>
          <rPr>
            <sz val="9"/>
            <color indexed="81"/>
            <rFont val="Tahoma"/>
            <family val="2"/>
          </rPr>
          <t xml:space="preserve">
Art. 8.3, Art. 8.5 (Market access), Art. 8.6 (National Treatment)
BUT it does not include establishment (Art. 8.9.c)</t>
        </r>
      </text>
    </comment>
    <comment ref="CS177" authorId="0" shapeId="0" xr:uid="{00000000-0006-0000-0000-0000080C0000}">
      <text>
        <r>
          <rPr>
            <b/>
            <sz val="9"/>
            <color indexed="81"/>
            <rFont val="Tahoma"/>
            <family val="2"/>
          </rPr>
          <t>Polanco Rodrigo:</t>
        </r>
        <r>
          <rPr>
            <sz val="9"/>
            <color indexed="81"/>
            <rFont val="Tahoma"/>
            <family val="2"/>
          </rPr>
          <t xml:space="preserve">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t>
        </r>
      </text>
    </comment>
    <comment ref="CU177" authorId="1" shapeId="0" xr:uid="{00000000-0006-0000-0000-0000090C0000}">
      <text>
        <r>
          <rPr>
            <b/>
            <sz val="9"/>
            <color indexed="81"/>
            <rFont val="Segoe UI"/>
            <family val="2"/>
          </rPr>
          <t>Rahel Schär:</t>
        </r>
        <r>
          <rPr>
            <sz val="9"/>
            <color indexed="81"/>
            <rFont val="Segoe UI"/>
            <family val="2"/>
          </rPr>
          <t xml:space="preserve">
Art. 10.4</t>
        </r>
      </text>
    </comment>
    <comment ref="CV177" authorId="1" shapeId="0" xr:uid="{00000000-0006-0000-0000-00000A0C0000}">
      <text>
        <r>
          <rPr>
            <b/>
            <sz val="9"/>
            <color indexed="81"/>
            <rFont val="Segoe UI"/>
            <family val="2"/>
          </rPr>
          <t>Rahel Schär:</t>
        </r>
        <r>
          <rPr>
            <sz val="9"/>
            <color indexed="81"/>
            <rFont val="Segoe UI"/>
            <family val="2"/>
          </rPr>
          <t xml:space="preserve">
Art. 10.4 for copyright and related rights</t>
        </r>
      </text>
    </comment>
    <comment ref="CW177" authorId="1" shapeId="0" xr:uid="{00000000-0006-0000-0000-00000B0C0000}">
      <text>
        <r>
          <rPr>
            <b/>
            <sz val="9"/>
            <color indexed="81"/>
            <rFont val="Segoe UI"/>
            <family val="2"/>
          </rPr>
          <t>Rahel Schär:</t>
        </r>
        <r>
          <rPr>
            <sz val="9"/>
            <color indexed="81"/>
            <rFont val="Segoe UI"/>
            <family val="2"/>
          </rPr>
          <t xml:space="preserve">
Art. 10.2:2</t>
        </r>
      </text>
    </comment>
    <comment ref="CX177" authorId="1" shapeId="0" xr:uid="{00000000-0006-0000-0000-00000C0C0000}">
      <text>
        <r>
          <rPr>
            <b/>
            <sz val="9"/>
            <color indexed="81"/>
            <rFont val="Segoe UI"/>
            <family val="2"/>
          </rPr>
          <t>Rahel Schär:</t>
        </r>
        <r>
          <rPr>
            <sz val="9"/>
            <color indexed="81"/>
            <rFont val="Segoe UI"/>
            <family val="2"/>
          </rPr>
          <t xml:space="preserve">
Art. 10.5</t>
        </r>
      </text>
    </comment>
    <comment ref="CY177" authorId="1" shapeId="0" xr:uid="{00000000-0006-0000-0000-00000D0C0000}">
      <text>
        <r>
          <rPr>
            <b/>
            <sz val="9"/>
            <color indexed="81"/>
            <rFont val="Segoe UI"/>
            <family val="2"/>
          </rPr>
          <t>Rahel Schär:</t>
        </r>
        <r>
          <rPr>
            <sz val="9"/>
            <color indexed="81"/>
            <rFont val="Segoe UI"/>
            <family val="2"/>
          </rPr>
          <t xml:space="preserve">
Art. 10.11</t>
        </r>
      </text>
    </comment>
    <comment ref="DA177" authorId="1" shapeId="0" xr:uid="{00000000-0006-0000-0000-00000E0C0000}">
      <text>
        <r>
          <rPr>
            <b/>
            <sz val="9"/>
            <color indexed="81"/>
            <rFont val="Segoe UI"/>
            <family val="2"/>
          </rPr>
          <t>Rahel Schär:</t>
        </r>
        <r>
          <rPr>
            <sz val="9"/>
            <color indexed="81"/>
            <rFont val="Segoe UI"/>
            <family val="2"/>
          </rPr>
          <t xml:space="preserve">
Art. 10.9</t>
        </r>
      </text>
    </comment>
    <comment ref="DB177" authorId="1" shapeId="0" xr:uid="{00000000-0006-0000-0000-00000F0C0000}">
      <text>
        <r>
          <rPr>
            <b/>
            <sz val="9"/>
            <color indexed="81"/>
            <rFont val="Segoe UI"/>
            <family val="2"/>
          </rPr>
          <t>Rahel Schär:</t>
        </r>
        <r>
          <rPr>
            <sz val="9"/>
            <color indexed="81"/>
            <rFont val="Segoe UI"/>
            <family val="2"/>
          </rPr>
          <t xml:space="preserve">
Art. 10.10</t>
        </r>
      </text>
    </comment>
    <comment ref="DC177" authorId="5" shapeId="0" xr:uid="{00000000-0006-0000-0000-0000100C0000}">
      <text>
        <r>
          <rPr>
            <b/>
            <sz val="9"/>
            <color indexed="81"/>
            <rFont val="Segoe UI"/>
            <family val="2"/>
          </rPr>
          <t>User1:</t>
        </r>
        <r>
          <rPr>
            <sz val="9"/>
            <color indexed="81"/>
            <rFont val="Segoe UI"/>
            <family val="2"/>
          </rPr>
          <t xml:space="preserve">
Art. 10.2:2(a)(vii)</t>
        </r>
      </text>
    </comment>
    <comment ref="DG177" authorId="2" shapeId="0" xr:uid="{00000000-0006-0000-0000-0000110C0000}">
      <text>
        <r>
          <rPr>
            <b/>
            <sz val="9"/>
            <color indexed="81"/>
            <rFont val="Segoe UI"/>
            <family val="2"/>
          </rPr>
          <t>Schär Rahel:</t>
        </r>
        <r>
          <rPr>
            <sz val="9"/>
            <color indexed="81"/>
            <rFont val="Segoe UI"/>
            <family val="2"/>
          </rPr>
          <t xml:space="preserve">
Art. 8.61:1(b), in the e-commerce chapter (soft), and Art. 10.47 (hard)</t>
        </r>
      </text>
    </comment>
    <comment ref="DH177" authorId="2" shapeId="0" xr:uid="{00000000-0006-0000-0000-0000120C0000}">
      <text>
        <r>
          <rPr>
            <b/>
            <sz val="9"/>
            <color indexed="81"/>
            <rFont val="Segoe UI"/>
            <family val="2"/>
          </rPr>
          <t>Schär Rahel:</t>
        </r>
        <r>
          <rPr>
            <sz val="9"/>
            <color indexed="81"/>
            <rFont val="Segoe UI"/>
            <family val="2"/>
          </rPr>
          <t xml:space="preserve">
Art. 8.61:1(b), in the e-commerce chapter (soft), and Art. 10.47 (hard)</t>
        </r>
      </text>
    </comment>
    <comment ref="DQ177" authorId="3" shapeId="0" xr:uid="{00000000-0006-0000-0000-0000130C0000}">
      <text>
        <r>
          <rPr>
            <b/>
            <sz val="9"/>
            <color indexed="81"/>
            <rFont val="Tahoma"/>
            <family val="2"/>
          </rPr>
          <t>Rodrigo Polanco:</t>
        </r>
        <r>
          <rPr>
            <sz val="9"/>
            <color indexed="81"/>
            <rFont val="Tahoma"/>
            <family val="2"/>
          </rPr>
          <t xml:space="preserve">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t>
        </r>
      </text>
    </comment>
    <comment ref="DR177" authorId="3" shapeId="0" xr:uid="{00000000-0006-0000-0000-0000140C0000}">
      <text>
        <r>
          <rPr>
            <b/>
            <sz val="9"/>
            <color indexed="81"/>
            <rFont val="Tahoma"/>
            <family val="2"/>
          </rPr>
          <t>Rodrigo Polanco:</t>
        </r>
        <r>
          <rPr>
            <sz val="9"/>
            <color indexed="81"/>
            <rFont val="Tahoma"/>
            <family val="2"/>
          </rPr>
          <t xml:space="preserve">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77" authorId="0" shapeId="0" xr:uid="{00000000-0006-0000-0000-0000150C0000}">
      <text>
        <r>
          <rPr>
            <b/>
            <sz val="9"/>
            <color indexed="81"/>
            <rFont val="Tahoma"/>
            <family val="2"/>
          </rPr>
          <t>Polanco Rodrigo:</t>
        </r>
        <r>
          <rPr>
            <sz val="9"/>
            <color indexed="81"/>
            <rFont val="Tahoma"/>
            <family val="2"/>
          </rPr>
          <t xml:space="preserve">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DU177" authorId="0" shapeId="0" xr:uid="{00000000-0006-0000-0000-000016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H178" authorId="0" shapeId="0" xr:uid="{00000000-0006-0000-0000-0000170C0000}">
      <text>
        <r>
          <rPr>
            <b/>
            <sz val="9"/>
            <color indexed="81"/>
            <rFont val="Tahoma"/>
            <family val="2"/>
          </rPr>
          <t>Polanco Rodrigo:</t>
        </r>
        <r>
          <rPr>
            <sz val="9"/>
            <color indexed="81"/>
            <rFont val="Tahoma"/>
            <family val="2"/>
          </rPr>
          <t xml:space="preserve">
Not signed yet, date of the latest text available</t>
        </r>
      </text>
    </comment>
    <comment ref="I178" authorId="0" shapeId="0" xr:uid="{00000000-0006-0000-0000-0000180C0000}">
      <text>
        <r>
          <rPr>
            <b/>
            <sz val="9"/>
            <color indexed="81"/>
            <rFont val="Tahoma"/>
            <family val="2"/>
          </rPr>
          <t>Polanco Rodrigo:</t>
        </r>
        <r>
          <rPr>
            <sz val="9"/>
            <color indexed="81"/>
            <rFont val="Tahoma"/>
            <family val="2"/>
          </rPr>
          <t xml:space="preserve">
Not signed yet, date of the latest text available</t>
        </r>
      </text>
    </comment>
    <comment ref="AF178" authorId="4" shapeId="0" xr:uid="{00000000-0006-0000-0000-000019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G178" authorId="4" shapeId="0" xr:uid="{00000000-0006-0000-0000-00001A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H178" authorId="4" shapeId="0" xr:uid="{00000000-0006-0000-0000-00001B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I178" authorId="3" shapeId="0" xr:uid="{00000000-0006-0000-0000-00001C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Art, 4 and Art. 5</t>
        </r>
      </text>
    </comment>
    <comment ref="AK178" authorId="3" shapeId="0" xr:uid="{00000000-0006-0000-0000-00001D0C0000}">
      <text>
        <r>
          <rPr>
            <b/>
            <sz val="9"/>
            <color indexed="81"/>
            <rFont val="Tahoma"/>
            <family val="2"/>
          </rPr>
          <t>Rodrigo Polanco:</t>
        </r>
        <r>
          <rPr>
            <sz val="9"/>
            <color indexed="81"/>
            <rFont val="Tahoma"/>
            <family val="2"/>
          </rPr>
          <t xml:space="preserve">
Chapter on Digital Trade Art. 3.1.1</t>
        </r>
      </text>
    </comment>
    <comment ref="AM178" authorId="4" shapeId="0" xr:uid="{00000000-0006-0000-0000-00001E0C0000}">
      <text>
        <r>
          <rPr>
            <b/>
            <sz val="10"/>
            <color rgb="FF000000"/>
            <rFont val="Tahoma"/>
            <family val="2"/>
          </rPr>
          <t>Rodrigo Polanco Lazo:</t>
        </r>
        <r>
          <rPr>
            <sz val="10"/>
            <color rgb="FF000000"/>
            <rFont val="Tahoma"/>
            <family val="2"/>
          </rPr>
          <t xml:space="preserve">
</t>
        </r>
        <r>
          <rPr>
            <b/>
            <sz val="10"/>
            <color rgb="FF000000"/>
            <rFont val="Calibri"/>
            <family val="2"/>
            <scheme val="minor"/>
          </rPr>
          <t>CHAPTER XX] </t>
        </r>
        <r>
          <rPr>
            <sz val="10"/>
            <color rgb="FF000000"/>
            <rFont val="Calibri"/>
            <family val="2"/>
            <scheme val="minor"/>
          </rPr>
          <t xml:space="preserve">
</t>
        </r>
        <r>
          <rPr>
            <b/>
            <sz val="10"/>
            <color rgb="FF000000"/>
            <rFont val="Calibri"/>
            <family val="2"/>
            <scheme val="minor"/>
          </rPr>
          <t>DISPUTE SETTLEMENT </t>
        </r>
        <r>
          <rPr>
            <sz val="10"/>
            <color rgb="FF000000"/>
            <rFont val="Calibri"/>
            <family val="2"/>
            <scheme val="minor"/>
          </rPr>
          <t xml:space="preserve">
</t>
        </r>
      </text>
    </comment>
    <comment ref="AV178" authorId="3" shapeId="0" xr:uid="{00000000-0006-0000-0000-00001F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(c), cooperation</t>
        </r>
      </text>
    </comment>
    <comment ref="AZ178" authorId="3" shapeId="0" xr:uid="{00000000-0006-0000-0000-0000200C0000}">
      <text>
        <r>
          <rPr>
            <b/>
            <sz val="9"/>
            <color rgb="FF000000"/>
            <rFont val="Tahoma"/>
            <family val="2"/>
          </rPr>
          <t>Rodrigo Polanco:</t>
        </r>
        <r>
          <rPr>
            <sz val="9"/>
            <color rgb="FF000000"/>
            <rFont val="Tahoma"/>
            <family val="2"/>
          </rPr>
          <t xml:space="preserve">
</t>
        </r>
        <r>
          <rPr>
            <sz val="9"/>
            <color rgb="FF000000"/>
            <rFont val="Tahoma"/>
            <family val="2"/>
          </rPr>
          <t>Chapter on Digital Trade Art. 6 (hard), Art. 11(a), cooperation</t>
        </r>
      </text>
    </comment>
    <comment ref="BC178" authorId="3" shapeId="0" xr:uid="{00000000-0006-0000-0000-000021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Art. 1.1
</t>
        </r>
        <r>
          <rPr>
            <sz val="9"/>
            <color rgb="FF000000"/>
            <rFont val="Tahoma"/>
            <family val="2"/>
          </rPr>
          <t xml:space="preserve">Art, 11(c) cooperation
</t>
        </r>
        <r>
          <rPr>
            <sz val="9"/>
            <color rgb="FF000000"/>
            <rFont val="Tahoma"/>
            <family val="2"/>
          </rPr>
          <t xml:space="preserve">Art. 7 (soft) except 7.2:
</t>
        </r>
        <r>
          <rPr>
            <sz val="9"/>
            <color rgb="FF000000"/>
            <rFont val="Tahoma"/>
            <family val="2"/>
          </rPr>
          <t xml:space="preserve">
</t>
        </r>
        <r>
          <rPr>
            <sz val="10"/>
            <color rgb="FF000000"/>
            <rFont val="Calibri"/>
            <family val="2"/>
            <scheme val="minor"/>
          </rPr>
          <t xml:space="preserve">To this end each Party shall adopt or maintain measures that contribute to consumer trust, including measures that proscribe fraudulent and deceptive commercial practices that cause harm or potential harm to consumers. 
</t>
        </r>
      </text>
    </comment>
    <comment ref="BD178" authorId="3" shapeId="0" xr:uid="{00000000-0006-0000-0000-0000220C0000}">
      <text>
        <r>
          <rPr>
            <b/>
            <sz val="9"/>
            <color rgb="FF000000"/>
            <rFont val="Tahoma"/>
            <family val="2"/>
          </rPr>
          <t>Rodrigo Polanco:</t>
        </r>
        <r>
          <rPr>
            <sz val="9"/>
            <color rgb="FF000000"/>
            <rFont val="Tahoma"/>
            <family val="2"/>
          </rPr>
          <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r>
      </text>
    </comment>
    <comment ref="BH178" authorId="0" shapeId="0" xr:uid="{00000000-0006-0000-0000-0000230C0000}">
      <text>
        <r>
          <rPr>
            <b/>
            <sz val="9"/>
            <color indexed="81"/>
            <rFont val="Tahoma"/>
            <charset val="1"/>
          </rPr>
          <t>Polanco Rodrigo:</t>
        </r>
        <r>
          <rPr>
            <sz val="9"/>
            <color indexed="81"/>
            <rFont val="Tahoma"/>
            <charset val="1"/>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J178" authorId="4" shapeId="0" xr:uid="{00000000-0006-0000-0000-0000240C0000}">
      <text>
        <r>
          <rPr>
            <b/>
            <sz val="10"/>
            <color rgb="FF000000"/>
            <rFont val="Tahoma"/>
            <family val="2"/>
          </rPr>
          <t>Rodrigo Polanco Lazo:</t>
        </r>
        <r>
          <rPr>
            <sz val="10"/>
            <color rgb="FF000000"/>
            <rFont val="Tahoma"/>
            <family val="2"/>
          </rPr>
          <t xml:space="preserve">
</t>
        </r>
        <r>
          <rPr>
            <sz val="10"/>
            <color rgb="FF000000"/>
            <rFont val="Tahoma"/>
            <family val="2"/>
          </rPr>
          <t>Chapter on Trade in Goods, Art. 10, Open Internet Access</t>
        </r>
      </text>
    </comment>
    <comment ref="BL178" authorId="0" shapeId="0" xr:uid="{00000000-0006-0000-0000-0000250C0000}">
      <text>
        <r>
          <rPr>
            <b/>
            <sz val="9"/>
            <color rgb="FF000000"/>
            <rFont val="Tahoma"/>
            <family val="2"/>
          </rPr>
          <t xml:space="preserve">Polanco Rodrigo:
</t>
        </r>
        <r>
          <rPr>
            <b/>
            <sz val="9"/>
            <color rgb="FF000000"/>
            <rFont val="Tahoma"/>
            <family val="2"/>
          </rPr>
          <t xml:space="preserve">Chapter on Electronic Trade
</t>
        </r>
        <r>
          <rPr>
            <b/>
            <sz val="9"/>
            <color rgb="FF000000"/>
            <rFont val="Tahoma"/>
            <family val="2"/>
          </rPr>
          <t>Art. XX</t>
        </r>
        <r>
          <rPr>
            <sz val="9"/>
            <color rgb="FF000000"/>
            <rFont val="Tahoma"/>
            <family val="2"/>
          </rPr>
          <t xml:space="preserve">
</t>
        </r>
        <r>
          <rPr>
            <sz val="9"/>
            <color rgb="FF000000"/>
            <rFont val="Tahoma"/>
            <family val="2"/>
          </rPr>
          <t>The Parties shall reassess within three years of the date of entry into force of this Agreement the need for inclusion of provisions on the free flow of data into this Agreement</t>
        </r>
      </text>
    </comment>
    <comment ref="BQ178" authorId="4" shapeId="0" xr:uid="{00000000-0006-0000-0000-000026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8 (hard) except cooperation (art. 8.4)
</t>
        </r>
        <r>
          <rPr>
            <sz val="10"/>
            <color rgb="FF000000"/>
            <rFont val="Tahoma"/>
            <family val="2"/>
          </rPr>
          <t>And Art. 11(b), coopèration on direct marketing</t>
        </r>
      </text>
    </comment>
    <comment ref="BR178" authorId="4" shapeId="0" xr:uid="{00000000-0006-0000-0000-0000270C0000}">
      <text>
        <r>
          <rPr>
            <b/>
            <sz val="10"/>
            <color rgb="FF000000"/>
            <rFont val="Tahoma"/>
            <family val="2"/>
          </rPr>
          <t>Rodrigo Polanco Lazo:</t>
        </r>
        <r>
          <rPr>
            <sz val="10"/>
            <color rgb="FF000000"/>
            <rFont val="Tahoma"/>
            <family val="2"/>
          </rPr>
          <t xml:space="preserve">
</t>
        </r>
        <r>
          <rPr>
            <sz val="10"/>
            <color rgb="FF000000"/>
            <rFont val="Tahoma"/>
            <family val="2"/>
          </rPr>
          <t>Chaopter on Digital Trade Art. 11</t>
        </r>
      </text>
    </comment>
    <comment ref="BS178" authorId="3" shapeId="0" xr:uid="{00000000-0006-0000-0000-000028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11(e), cooperation</t>
        </r>
      </text>
    </comment>
    <comment ref="BT178" authorId="4" shapeId="0" xr:uid="{00000000-0006-0000-0000-000029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9 (hard) </t>
        </r>
      </text>
    </comment>
    <comment ref="BW178" authorId="3" shapeId="0" xr:uid="{00000000-0006-0000-0000-00002A0C0000}">
      <text>
        <r>
          <rPr>
            <b/>
            <sz val="9"/>
            <color rgb="FF000000"/>
            <rFont val="Tahoma"/>
            <family val="2"/>
          </rPr>
          <t>Rodrigo Polanco:</t>
        </r>
        <r>
          <rPr>
            <sz val="9"/>
            <color rgb="FF000000"/>
            <rFont val="Tahoma"/>
            <family val="2"/>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X178" authorId="3" shapeId="0" xr:uid="{00000000-0006-0000-0000-00002B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t>
        </r>
        <r>
          <rPr>
            <sz val="9"/>
            <color rgb="FF000000"/>
            <rFont val="Tahoma"/>
            <family val="2"/>
          </rPr>
          <t xml:space="preserve">
</t>
        </r>
        <r>
          <rPr>
            <sz val="9"/>
            <color rgb="FF000000"/>
            <rFont val="Tahoma"/>
            <family val="2"/>
          </rPr>
          <t xml:space="preserve">Art. 1.2: Right to Regulate
</t>
        </r>
        <r>
          <rPr>
            <sz val="9"/>
            <color rgb="FF000000"/>
            <rFont val="Tahoma"/>
            <family val="2"/>
          </rPr>
          <t xml:space="preserve">
</t>
        </r>
        <r>
          <rPr>
            <sz val="9"/>
            <color rgb="FF000000"/>
            <rFont val="Tahoma"/>
            <family val="2"/>
          </rPr>
          <t xml:space="preserve">1.4. The provisions in this Title shall not apply to:
</t>
        </r>
        <r>
          <rPr>
            <sz val="9"/>
            <color rgb="FF000000"/>
            <rFont val="Tahoma"/>
            <family val="2"/>
          </rPr>
          <t xml:space="preserve">(a) gambling services,
</t>
        </r>
        <r>
          <rPr>
            <sz val="9"/>
            <color rgb="FF000000"/>
            <rFont val="Tahoma"/>
            <family val="2"/>
          </rPr>
          <t xml:space="preserve">(b) broadcasting services,
</t>
        </r>
        <r>
          <rPr>
            <sz val="9"/>
            <color rgb="FF000000"/>
            <rFont val="Tahoma"/>
            <family val="2"/>
          </rPr>
          <t xml:space="preserve">(c) audio-visual services,
</t>
        </r>
        <r>
          <rPr>
            <sz val="9"/>
            <color rgb="FF000000"/>
            <rFont val="Tahoma"/>
            <family val="2"/>
          </rPr>
          <t xml:space="preserve">(d) services of notaries or equivalent professions,
</t>
        </r>
        <r>
          <rPr>
            <sz val="9"/>
            <color rgb="FF000000"/>
            <rFont val="Tahoma"/>
            <family val="2"/>
          </rPr>
          <t xml:space="preserve">(e) legal representation services,
</t>
        </r>
        <r>
          <rPr>
            <sz val="9"/>
            <color rgb="FF000000"/>
            <rFont val="Tahoma"/>
            <family val="2"/>
          </rPr>
          <t>(f) government procurement with the exception of articles 5 (e-contracts), 6 (e-trust and e-authentication services) and 9 (source code) which shall apply to government procurement.</t>
        </r>
      </text>
    </comment>
    <comment ref="BY178" authorId="0" shapeId="0" xr:uid="{00000000-0006-0000-0000-00002C0C0000}">
      <text>
        <r>
          <rPr>
            <b/>
            <sz val="9"/>
            <color indexed="81"/>
            <rFont val="Tahoma"/>
            <charset val="1"/>
          </rPr>
          <t>Polanco Rodrigo:</t>
        </r>
        <r>
          <rPr>
            <sz val="9"/>
            <color indexed="81"/>
            <rFont val="Tahoma"/>
            <charset val="1"/>
          </rPr>
          <t xml:space="preserve">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r>
      </text>
    </comment>
    <comment ref="BZ178" authorId="3" shapeId="0" xr:uid="{00000000-0006-0000-0000-00002D0C0000}">
      <text>
        <r>
          <rPr>
            <b/>
            <sz val="9"/>
            <color rgb="FF000000"/>
            <rFont val="Tahoma"/>
            <family val="2"/>
          </rPr>
          <t>Rodrigo Polanco:</t>
        </r>
        <r>
          <rPr>
            <sz val="9"/>
            <color rgb="FF000000"/>
            <rFont val="Tahoma"/>
            <family val="2"/>
          </rPr>
          <t xml:space="preserve">
</t>
        </r>
        <r>
          <rPr>
            <sz val="9"/>
            <color rgb="FF000000"/>
            <rFont val="Tahoma"/>
            <family val="2"/>
          </rPr>
          <t>Chapter on Digital Trade Art. 3.1.2</t>
        </r>
      </text>
    </comment>
    <comment ref="CL178" authorId="3" shapeId="0" xr:uid="{00000000-0006-0000-0000-00002E0C0000}">
      <text>
        <r>
          <rPr>
            <b/>
            <sz val="9"/>
            <color rgb="FF000000"/>
            <rFont val="Tahoma"/>
            <family val="2"/>
          </rPr>
          <t>Rodrigo Polanco:</t>
        </r>
        <r>
          <rPr>
            <sz val="9"/>
            <color rgb="FF000000"/>
            <rFont val="Tahoma"/>
            <family val="2"/>
          </rPr>
          <t xml:space="preserve">
</t>
        </r>
        <r>
          <rPr>
            <sz val="9"/>
            <color rgb="FF000000"/>
            <rFont val="Tahoma"/>
            <family val="2"/>
          </rPr>
          <t xml:space="preserve">3. Each Party shall ensure that service suppliers of the other Party may use public telecommunications networks and services for the movement of information in its territory
</t>
        </r>
        <r>
          <rPr>
            <sz val="9"/>
            <color rgb="FF000000"/>
            <rFont val="Tahoma"/>
            <family val="2"/>
          </rPr>
          <t xml:space="preserve">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t>
        </r>
        <r>
          <rPr>
            <sz val="9"/>
            <color rgb="FF000000"/>
            <rFont val="Tahoma"/>
            <family val="2"/>
          </rPr>
          <t xml:space="preserve">
</t>
        </r>
        <r>
          <rPr>
            <sz val="9"/>
            <color rgb="FF000000"/>
            <rFont val="Tahoma"/>
            <family val="2"/>
          </rPr>
          <t xml:space="preserve">Art., TS 14
</t>
        </r>
        <r>
          <rPr>
            <sz val="9"/>
            <color rgb="FF000000"/>
            <rFont val="Tahoma"/>
            <family val="2"/>
          </rPr>
          <t>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t>
        </r>
      </text>
    </comment>
    <comment ref="CP178" authorId="3" shapeId="0" xr:uid="{00000000-0006-0000-0000-00002F0C0000}">
      <text>
        <r>
          <rPr>
            <b/>
            <sz val="9"/>
            <color indexed="81"/>
            <rFont val="Tahoma"/>
            <family val="2"/>
          </rPr>
          <t>Rodrigo Polanco:</t>
        </r>
        <r>
          <rPr>
            <sz val="9"/>
            <color indexed="81"/>
            <rFont val="Tahoma"/>
            <family val="2"/>
          </rPr>
          <t xml:space="preserve">
EU-Mexico Modernised Global Agreement, Telecommunications Section, Art. 6.3-4; </t>
        </r>
      </text>
    </comment>
    <comment ref="CR178" authorId="0" shapeId="0" xr:uid="{00000000-0006-0000-0000-0000300C0000}">
      <text>
        <r>
          <rPr>
            <b/>
            <sz val="9"/>
            <color indexed="81"/>
            <rFont val="Tahoma"/>
            <family val="2"/>
          </rPr>
          <t>Polanco Rodrigo:</t>
        </r>
        <r>
          <rPr>
            <sz val="9"/>
            <color indexed="81"/>
            <rFont val="Tahoma"/>
            <family val="2"/>
          </rPr>
          <t xml:space="preserve">
CROSS-BORDER TRADE IN SERVICES
Art. 3 .2(a) exclude audio-visual services
INVESTMENT CHAPTER
Art. 5.2 d) exclude audiovisual
COMPETITION CHAPTER 
Art. X.7. 6
6. Subsidies provided in the audio-visual sector shall only be subject to transparency according to Article X.9.)</t>
        </r>
      </text>
    </comment>
    <comment ref="CS178" authorId="3" shapeId="0" xr:uid="{00000000-0006-0000-0000-0000310C0000}">
      <text>
        <r>
          <rPr>
            <b/>
            <sz val="9"/>
            <color rgb="FF000000"/>
            <rFont val="Tahoma"/>
            <family val="2"/>
          </rPr>
          <t>Rodrigo Polanco:</t>
        </r>
        <r>
          <rPr>
            <sz val="9"/>
            <color rgb="FF000000"/>
            <rFont val="Tahoma"/>
            <family val="2"/>
          </rPr>
          <t xml:space="preserve">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t>
        </r>
      </text>
    </comment>
    <comment ref="CU178" authorId="0" shapeId="0" xr:uid="{00000000-0006-0000-0000-0000320C0000}">
      <text>
        <r>
          <rPr>
            <b/>
            <sz val="9"/>
            <color rgb="FF000000"/>
            <rFont val="Tahoma"/>
            <family val="2"/>
          </rPr>
          <t>Polanco Rodrigo:</t>
        </r>
        <r>
          <rPr>
            <sz val="9"/>
            <color rgb="FF000000"/>
            <rFont val="Tahoma"/>
            <family val="2"/>
          </rPr>
          <t xml:space="preserve">
</t>
        </r>
        <r>
          <rPr>
            <sz val="9"/>
            <color rgb="FF000000"/>
            <rFont val="Tahoma"/>
            <family val="2"/>
          </rPr>
          <t>Ch. 41, Art. X.5.1</t>
        </r>
      </text>
    </comment>
    <comment ref="CV178" authorId="0" shapeId="0" xr:uid="{00000000-0006-0000-0000-0000330C0000}">
      <text>
        <r>
          <rPr>
            <b/>
            <sz val="9"/>
            <color indexed="81"/>
            <rFont val="Tahoma"/>
            <family val="2"/>
          </rPr>
          <t>Polanco Rodrigo:</t>
        </r>
        <r>
          <rPr>
            <sz val="9"/>
            <color indexed="81"/>
            <rFont val="Tahoma"/>
            <family val="2"/>
          </rPr>
          <t xml:space="preserve">
Ch. 41, Art. X.5.2</t>
        </r>
      </text>
    </comment>
    <comment ref="CW178" authorId="0" shapeId="0" xr:uid="{00000000-0006-0000-0000-0000340C0000}">
      <text>
        <r>
          <rPr>
            <b/>
            <sz val="9"/>
            <color indexed="81"/>
            <rFont val="Tahoma"/>
            <family val="2"/>
          </rPr>
          <t>Polanco Rodrigo:</t>
        </r>
        <r>
          <rPr>
            <sz val="9"/>
            <color indexed="81"/>
            <rFont val="Tahoma"/>
            <family val="2"/>
          </rPr>
          <t xml:space="preserve">
Ch. 41, Art. X.2</t>
        </r>
      </text>
    </comment>
    <comment ref="CX178" authorId="0" shapeId="0" xr:uid="{00000000-0006-0000-0000-0000350C0000}">
      <text>
        <r>
          <rPr>
            <b/>
            <sz val="9"/>
            <color indexed="81"/>
            <rFont val="Tahoma"/>
            <family val="2"/>
          </rPr>
          <t>Polanco Rodrigo:</t>
        </r>
        <r>
          <rPr>
            <sz val="9"/>
            <color indexed="81"/>
            <rFont val="Tahoma"/>
            <family val="2"/>
          </rPr>
          <t xml:space="preserve">
Ch. 41, Art. X.11</t>
        </r>
      </text>
    </comment>
    <comment ref="CY178" authorId="0" shapeId="0" xr:uid="{00000000-0006-0000-0000-0000360C0000}">
      <text>
        <r>
          <rPr>
            <b/>
            <sz val="9"/>
            <color indexed="81"/>
            <rFont val="Tahoma"/>
            <family val="2"/>
          </rPr>
          <t>Polanco Rodrigo:</t>
        </r>
        <r>
          <rPr>
            <sz val="9"/>
            <color indexed="81"/>
            <rFont val="Tahoma"/>
            <family val="2"/>
          </rPr>
          <t xml:space="preserve">
Ch. 41, Art. X.14</t>
        </r>
      </text>
    </comment>
    <comment ref="CZ178" authorId="0" shapeId="0" xr:uid="{00000000-0006-0000-0000-0000370C0000}">
      <text>
        <r>
          <rPr>
            <b/>
            <sz val="9"/>
            <color indexed="81"/>
            <rFont val="Tahoma"/>
            <family val="2"/>
          </rPr>
          <t>Polanco Rodrigo:</t>
        </r>
        <r>
          <rPr>
            <sz val="9"/>
            <color indexed="81"/>
            <rFont val="Tahoma"/>
            <family val="2"/>
          </rPr>
          <t xml:space="preserve">
Ch. 41, Art. X.1.4</t>
        </r>
      </text>
    </comment>
    <comment ref="DA178" authorId="0" shapeId="0" xr:uid="{00000000-0006-0000-0000-0000380C0000}">
      <text>
        <r>
          <rPr>
            <b/>
            <sz val="9"/>
            <color indexed="81"/>
            <rFont val="Tahoma"/>
            <family val="2"/>
          </rPr>
          <t>Polanco Rodrigo:</t>
        </r>
        <r>
          <rPr>
            <sz val="9"/>
            <color indexed="81"/>
            <rFont val="Tahoma"/>
            <family val="2"/>
          </rPr>
          <t xml:space="preserve">
Ch. 41, Art. X.15</t>
        </r>
      </text>
    </comment>
    <comment ref="DB178" authorId="0" shapeId="0" xr:uid="{00000000-0006-0000-0000-0000390C0000}">
      <text>
        <r>
          <rPr>
            <b/>
            <sz val="9"/>
            <color rgb="FF000000"/>
            <rFont val="Tahoma"/>
            <family val="2"/>
          </rPr>
          <t>Polanco Rodrigo:</t>
        </r>
        <r>
          <rPr>
            <sz val="9"/>
            <color rgb="FF000000"/>
            <rFont val="Tahoma"/>
            <family val="2"/>
          </rPr>
          <t xml:space="preserve">
</t>
        </r>
        <r>
          <rPr>
            <sz val="9"/>
            <color rgb="FF000000"/>
            <rFont val="Tahoma"/>
            <family val="2"/>
          </rPr>
          <t>Ch. 41, Art. X.16</t>
        </r>
      </text>
    </comment>
    <comment ref="DC178" authorId="0" shapeId="0" xr:uid="{00000000-0006-0000-0000-00003A0C0000}">
      <text>
        <r>
          <rPr>
            <b/>
            <sz val="9"/>
            <color indexed="81"/>
            <rFont val="Tahoma"/>
            <family val="2"/>
          </rPr>
          <t>Polanco Rodrigo:</t>
        </r>
        <r>
          <rPr>
            <sz val="9"/>
            <color indexed="81"/>
            <rFont val="Tahoma"/>
            <family val="2"/>
          </rPr>
          <t xml:space="preserve">
Ch. 41, Art. X.48</t>
        </r>
      </text>
    </comment>
    <comment ref="DL178" authorId="0" shapeId="0" xr:uid="{00000000-0006-0000-0000-00003B0C0000}">
      <text>
        <r>
          <rPr>
            <b/>
            <sz val="9"/>
            <color indexed="81"/>
            <rFont val="Tahoma"/>
            <family val="2"/>
          </rPr>
          <t>Polanco Rodrigo:</t>
        </r>
        <r>
          <rPr>
            <sz val="9"/>
            <color indexed="81"/>
            <rFont val="Tahoma"/>
            <family val="2"/>
          </rPr>
          <t xml:space="preserve">
Ch. 41, Art. X.6(a)</t>
        </r>
      </text>
    </comment>
    <comment ref="DM178" authorId="0" shapeId="0" xr:uid="{00000000-0006-0000-0000-00003C0C0000}">
      <text>
        <r>
          <rPr>
            <b/>
            <sz val="9"/>
            <color indexed="81"/>
            <rFont val="Tahoma"/>
            <family val="2"/>
          </rPr>
          <t>Polanco Rodrigo:</t>
        </r>
        <r>
          <rPr>
            <sz val="9"/>
            <color indexed="81"/>
            <rFont val="Tahoma"/>
            <family val="2"/>
          </rPr>
          <t xml:space="preserve">
Ch. 41, Art. X.6(c)</t>
        </r>
      </text>
    </comment>
    <comment ref="DR178" authorId="4" shapeId="0" xr:uid="{00000000-0006-0000-0000-00003D0C0000}">
      <text>
        <r>
          <rPr>
            <b/>
            <sz val="10"/>
            <color rgb="FF000000"/>
            <rFont val="Tahoma"/>
            <family val="2"/>
          </rPr>
          <t>Rodrigo Polanco Lazo:</t>
        </r>
        <r>
          <rPr>
            <sz val="10"/>
            <color rgb="FF000000"/>
            <rFont val="Tahoma"/>
            <family val="2"/>
          </rPr>
          <t xml:space="preserve">
</t>
        </r>
        <r>
          <rPr>
            <b/>
            <i/>
            <sz val="10"/>
            <color rgb="FF000000"/>
            <rFont val="Calibri"/>
            <family val="2"/>
          </rPr>
          <t>Chapter on Public Procurement </t>
        </r>
        <r>
          <rPr>
            <sz val="10"/>
            <color rgb="FF000000"/>
            <rFont val="Calibri"/>
            <family val="2"/>
          </rPr>
          <t xml:space="preserve">
</t>
        </r>
        <r>
          <rPr>
            <sz val="10"/>
            <color rgb="FF000000"/>
            <rFont val="Tahoma"/>
            <family val="2"/>
          </rPr>
          <t xml:space="preserve">Arz. 4.3 Usel of electric means
</t>
        </r>
        <r>
          <rPr>
            <sz val="10"/>
            <color rgb="FF000000"/>
            <rFont val="Tahoma"/>
            <family val="2"/>
          </rPr>
          <t>Art. 14 electronic auctions</t>
        </r>
      </text>
    </comment>
    <comment ref="DT178" authorId="3" shapeId="0" xr:uid="{00000000-0006-0000-0000-00003E0C0000}">
      <text>
        <r>
          <rPr>
            <b/>
            <sz val="9"/>
            <color indexed="81"/>
            <rFont val="Tahoma"/>
            <family val="2"/>
          </rPr>
          <t>Rodrigo Polanco:
Trade in Goods Chapter</t>
        </r>
        <r>
          <rPr>
            <sz val="9"/>
            <color indexed="81"/>
            <rFont val="Tahoma"/>
            <family val="2"/>
          </rPr>
          <t xml:space="preserve">
Article X.13
Committee on Trade in Goods
Preference utilisation / Data Exchange</t>
        </r>
      </text>
    </comment>
    <comment ref="DU178" authorId="3" shapeId="0" xr:uid="{00000000-0006-0000-0000-00003F0C0000}">
      <text>
        <r>
          <rPr>
            <b/>
            <sz val="9"/>
            <color rgb="FF000000"/>
            <rFont val="Tahoma"/>
            <family val="2"/>
          </rPr>
          <t>Rodrigo Polanco:</t>
        </r>
        <r>
          <rPr>
            <sz val="9"/>
            <color rgb="FF000000"/>
            <rFont val="Tahoma"/>
            <family val="2"/>
          </rPr>
          <t xml:space="preserve">
EU-Mexico Modernised Global Agreement, Ch. Exceptions, Art. X.3; </t>
        </r>
      </text>
    </comment>
    <comment ref="AC179" authorId="3" shapeId="0" xr:uid="{00000000-0006-0000-0000-0000400C0000}">
      <text>
        <r>
          <rPr>
            <b/>
            <sz val="9"/>
            <color indexed="81"/>
            <rFont val="Tahoma"/>
            <family val="2"/>
          </rPr>
          <t>Rodrigo Polanco:</t>
        </r>
        <r>
          <rPr>
            <sz val="9"/>
            <color indexed="81"/>
            <rFont val="Tahoma"/>
            <family val="2"/>
          </rPr>
          <t xml:space="preserve">
Art. 870.3</t>
        </r>
      </text>
    </comment>
    <comment ref="AD179" authorId="3" shapeId="0" xr:uid="{00000000-0006-0000-0000-0000410C0000}">
      <text>
        <r>
          <rPr>
            <b/>
            <sz val="9"/>
            <color indexed="81"/>
            <rFont val="Tahoma"/>
            <family val="2"/>
          </rPr>
          <t>Rodrigo Polanco:</t>
        </r>
        <r>
          <rPr>
            <sz val="9"/>
            <color indexed="81"/>
            <rFont val="Tahoma"/>
            <family val="2"/>
          </rPr>
          <t xml:space="preserve">
Art. 870.6In the event of any inconsistency between the provisions of this Section and the other provisions of this Agreement, those other provisions shall prevail to the extent of the inconsistency.</t>
        </r>
      </text>
    </comment>
    <comment ref="AG179" authorId="3" shapeId="0" xr:uid="{00000000-0006-0000-0000-0000420C0000}">
      <text>
        <r>
          <rPr>
            <b/>
            <sz val="9"/>
            <color indexed="81"/>
            <rFont val="Tahoma"/>
            <family val="2"/>
          </rPr>
          <t>Rodrigo Polanco:</t>
        </r>
        <r>
          <rPr>
            <sz val="9"/>
            <color indexed="81"/>
            <rFont val="Tahoma"/>
            <family val="2"/>
          </rPr>
          <t xml:space="preserve">
ARTICLE 8.16
National treatment
ARTICLE 8.15
Market access</t>
        </r>
      </text>
    </comment>
    <comment ref="AH179" authorId="3" shapeId="0" xr:uid="{00000000-0006-0000-0000-0000430C0000}">
      <text>
        <r>
          <rPr>
            <b/>
            <sz val="9"/>
            <color indexed="81"/>
            <rFont val="Tahoma"/>
            <family val="2"/>
          </rPr>
          <t>Rodrigo Polanco:</t>
        </r>
        <r>
          <rPr>
            <sz val="9"/>
            <color indexed="81"/>
            <rFont val="Tahoma"/>
            <family val="2"/>
          </rPr>
          <t xml:space="preserve">
ARTICLE 8.16
National treatment
ARTICLE 8.15
Market access</t>
        </r>
      </text>
    </comment>
    <comment ref="AI179" authorId="3" shapeId="0" xr:uid="{00000000-0006-0000-0000-0000440C0000}">
      <text>
        <r>
          <rPr>
            <b/>
            <sz val="9"/>
            <color indexed="81"/>
            <rFont val="Tahoma"/>
            <family val="2"/>
          </rPr>
          <t>Rodrigo Polanco:</t>
        </r>
        <r>
          <rPr>
            <sz val="9"/>
            <color indexed="81"/>
            <rFont val="Tahoma"/>
            <family val="2"/>
          </rPr>
          <t xml:space="preserve">
Art. 8.74, 8.75, 8.76</t>
        </r>
      </text>
    </comment>
    <comment ref="AK179" authorId="3" shapeId="0" xr:uid="{00000000-0006-0000-0000-0000450C0000}">
      <text>
        <r>
          <rPr>
            <b/>
            <sz val="9"/>
            <color indexed="81"/>
            <rFont val="Tahoma"/>
            <family val="2"/>
          </rPr>
          <t>Rodrigo Polanco:</t>
        </r>
        <r>
          <rPr>
            <sz val="9"/>
            <color indexed="81"/>
            <rFont val="Tahoma"/>
            <family val="2"/>
          </rPr>
          <t xml:space="preserve">
Art. 8.72</t>
        </r>
      </text>
    </comment>
    <comment ref="AM179" authorId="3" shapeId="0" xr:uid="{00000000-0006-0000-0000-0000460C0000}">
      <text>
        <r>
          <rPr>
            <b/>
            <sz val="9"/>
            <color indexed="81"/>
            <rFont val="Tahoma"/>
            <family val="2"/>
          </rPr>
          <t>Rodrigo Polanco:</t>
        </r>
        <r>
          <rPr>
            <sz val="9"/>
            <color indexed="81"/>
            <rFont val="Tahoma"/>
            <family val="2"/>
          </rPr>
          <t xml:space="preserve">
Chapter 21</t>
        </r>
      </text>
    </comment>
    <comment ref="AS179" authorId="3" shapeId="0" xr:uid="{00000000-0006-0000-0000-0000470C0000}">
      <text>
        <r>
          <rPr>
            <b/>
            <sz val="9"/>
            <color rgb="FF000000"/>
            <rFont val="Tahoma"/>
            <family val="2"/>
          </rPr>
          <t>Rodrigo Polanco:</t>
        </r>
        <r>
          <rPr>
            <sz val="9"/>
            <color rgb="FF000000"/>
            <rFont val="Tahoma"/>
            <family val="2"/>
          </rPr>
          <t xml:space="preserve">
</t>
        </r>
        <r>
          <rPr>
            <sz val="9"/>
            <color rgb="FF000000"/>
            <rFont val="Tahoma"/>
            <family val="2"/>
          </rPr>
          <t>Art. 8.80.2 (dialogue)</t>
        </r>
      </text>
    </comment>
    <comment ref="AU179" authorId="3" shapeId="0" xr:uid="{00000000-0006-0000-0000-0000480C0000}">
      <text>
        <r>
          <rPr>
            <b/>
            <sz val="9"/>
            <color rgb="FF000000"/>
            <rFont val="Tahoma"/>
            <family val="2"/>
          </rPr>
          <t>Rodrigo Polanco:</t>
        </r>
        <r>
          <rPr>
            <sz val="9"/>
            <color rgb="FF000000"/>
            <rFont val="Tahoma"/>
            <family val="2"/>
          </rPr>
          <t xml:space="preserve">
</t>
        </r>
        <r>
          <rPr>
            <sz val="9"/>
            <color rgb="FF000000"/>
            <rFont val="Tahoma"/>
            <family val="2"/>
          </rPr>
          <t>Art. 870.1, 870.2</t>
        </r>
      </text>
    </comment>
    <comment ref="AZ179" authorId="3" shapeId="0" xr:uid="{00000000-0006-0000-0000-0000490C0000}">
      <text>
        <r>
          <rPr>
            <b/>
            <sz val="9"/>
            <color indexed="81"/>
            <rFont val="Tahoma"/>
            <family val="2"/>
          </rPr>
          <t>Rodrigo Polanco:</t>
        </r>
        <r>
          <rPr>
            <sz val="9"/>
            <color indexed="81"/>
            <rFont val="Tahoma"/>
            <family val="2"/>
          </rPr>
          <t xml:space="preserve">
Art.. 8.77
Art. 8.80.2.(d), dialogue</t>
        </r>
      </text>
    </comment>
    <comment ref="BC179" authorId="3" shapeId="0" xr:uid="{00000000-0006-0000-0000-00004A0C0000}">
      <text>
        <r>
          <rPr>
            <b/>
            <sz val="9"/>
            <color indexed="81"/>
            <rFont val="Tahoma"/>
            <family val="2"/>
          </rPr>
          <t>Rodrigo Polanco:</t>
        </r>
        <r>
          <rPr>
            <sz val="9"/>
            <color indexed="81"/>
            <rFont val="Tahoma"/>
            <family val="2"/>
          </rPr>
          <t xml:space="preserve">
Art. 8.70.2
Art. 8.78
Art. 8.80.2(a), dialogue</t>
        </r>
      </text>
    </comment>
    <comment ref="BF179" authorId="0" shapeId="0" xr:uid="{00000000-0006-0000-0000-00004B0C0000}">
      <text>
        <r>
          <rPr>
            <b/>
            <sz val="9"/>
            <color indexed="81"/>
            <rFont val="Tahoma"/>
            <charset val="1"/>
          </rPr>
          <t>Polanco Rodrigo:</t>
        </r>
        <r>
          <rPr>
            <sz val="9"/>
            <color indexed="81"/>
            <rFont val="Tahoma"/>
            <charset val="1"/>
          </rPr>
          <t xml:space="preserve">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t>
        </r>
      </text>
    </comment>
    <comment ref="BH179" authorId="0" shapeId="0" xr:uid="{00000000-0006-0000-0000-00004C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BL179" authorId="0" shapeId="0" xr:uid="{00000000-0006-0000-0000-00004D0C0000}">
      <text>
        <r>
          <rPr>
            <b/>
            <sz val="9"/>
            <color rgb="FF000000"/>
            <rFont val="Tahoma"/>
            <family val="2"/>
          </rPr>
          <t>Polanco Rodrigo:</t>
        </r>
        <r>
          <rPr>
            <sz val="9"/>
            <color rgb="FF000000"/>
            <rFont val="Tahoma"/>
            <family val="2"/>
          </rPr>
          <t xml:space="preserve">
</t>
        </r>
        <r>
          <rPr>
            <sz val="9"/>
            <color rgb="FF000000"/>
            <rFont val="Tahoma"/>
            <family val="2"/>
          </rPr>
          <t xml:space="preserve">ARTICLE 8.81
</t>
        </r>
        <r>
          <rPr>
            <sz val="9"/>
            <color rgb="FF000000"/>
            <rFont val="Tahoma"/>
            <family val="2"/>
          </rPr>
          <t xml:space="preserve">Free flow of data
</t>
        </r>
        <r>
          <rPr>
            <sz val="9"/>
            <color rgb="FF000000"/>
            <rFont val="Tahoma"/>
            <family val="2"/>
          </rPr>
          <t>The Parties shall reassess within three years of the date of entry into force of this Agreement the need for inclusion of provisions on the free flow of data into this Agreement.</t>
        </r>
      </text>
    </comment>
    <comment ref="BM179" authorId="0" shapeId="0" xr:uid="{00000000-0006-0000-0000-00004E0C0000}">
      <text>
        <r>
          <rPr>
            <b/>
            <sz val="9"/>
            <color rgb="FF000000"/>
            <rFont val="Tahoma"/>
            <family val="2"/>
          </rPr>
          <t>Polanco Rodrigo:</t>
        </r>
        <r>
          <rPr>
            <sz val="9"/>
            <color rgb="FF000000"/>
            <rFont val="Tahoma"/>
            <family val="2"/>
          </rPr>
          <t xml:space="preserve">
</t>
        </r>
        <r>
          <rPr>
            <sz val="9"/>
            <color rgb="FF000000"/>
            <rFont val="Tahoma"/>
            <family val="2"/>
          </rPr>
          <t>Art. 8.4. in case provisions of data flows are finally agreed, the Committe would do it</t>
        </r>
      </text>
    </comment>
    <comment ref="BQ179" authorId="3" shapeId="0" xr:uid="{00000000-0006-0000-0000-00004F0C0000}">
      <text>
        <r>
          <rPr>
            <b/>
            <sz val="9"/>
            <color indexed="81"/>
            <rFont val="Tahoma"/>
            <family val="2"/>
          </rPr>
          <t>Rodrigo Polanco:</t>
        </r>
        <r>
          <rPr>
            <sz val="9"/>
            <color indexed="81"/>
            <rFont val="Tahoma"/>
            <family val="2"/>
          </rPr>
          <t xml:space="preserve">
Art. 8.79
Art. 8.80.2(c), dialogue</t>
        </r>
      </text>
    </comment>
    <comment ref="BR179" authorId="4" shapeId="0" xr:uid="{00000000-0006-0000-0000-0000500C0000}">
      <text>
        <r>
          <rPr>
            <b/>
            <sz val="10"/>
            <color rgb="FF000000"/>
            <rFont val="Tahoma"/>
            <family val="2"/>
          </rPr>
          <t>Rodrigo Polanco Lazo:</t>
        </r>
        <r>
          <rPr>
            <sz val="10"/>
            <color rgb="FF000000"/>
            <rFont val="Tahoma"/>
            <family val="2"/>
          </rPr>
          <t xml:space="preserve">
</t>
        </r>
        <r>
          <rPr>
            <sz val="10"/>
            <color rgb="FF000000"/>
            <rFont val="Tahoma"/>
            <family val="2"/>
          </rPr>
          <t>Art. 8.80</t>
        </r>
      </text>
    </comment>
    <comment ref="BS179" authorId="0" shapeId="0" xr:uid="{00000000-0006-0000-0000-0000510C0000}">
      <text>
        <r>
          <rPr>
            <b/>
            <sz val="9"/>
            <color rgb="FF000000"/>
            <rFont val="Tahoma"/>
            <family val="2"/>
          </rPr>
          <t>Polanco Rodrigo:</t>
        </r>
        <r>
          <rPr>
            <sz val="9"/>
            <color rgb="FF000000"/>
            <rFont val="Tahoma"/>
            <family val="2"/>
          </rPr>
          <t xml:space="preserve">
</t>
        </r>
        <r>
          <rPr>
            <sz val="9"/>
            <color rgb="FF000000"/>
            <rFont val="Tahoma"/>
            <family val="2"/>
          </rPr>
          <t xml:space="preserve">Art. 18.1.2 h)
</t>
        </r>
        <r>
          <rPr>
            <sz val="9"/>
            <color rgb="FF000000"/>
            <rFont val="Tahoma"/>
            <family val="2"/>
          </rPr>
          <t xml:space="preserve">2. Nothing in this Section shall affect the right of a Party to define or regulate its own levels of protection in pursuit or furtherance of its public policy objectives in areas such as:
</t>
        </r>
        <r>
          <rPr>
            <sz val="9"/>
            <color rgb="FF000000"/>
            <rFont val="Tahoma"/>
            <family val="2"/>
          </rPr>
          <t xml:space="preserve">(h) personal data and cybersecurity;
</t>
        </r>
        <r>
          <rPr>
            <sz val="9"/>
            <color rgb="FF000000"/>
            <rFont val="Tahoma"/>
            <family val="2"/>
          </rPr>
          <t xml:space="preserve">
</t>
        </r>
        <r>
          <rPr>
            <sz val="9"/>
            <color rgb="FF000000"/>
            <rFont val="Tahoma"/>
            <family val="2"/>
          </rPr>
          <t xml:space="preserve">
</t>
        </r>
        <r>
          <rPr>
            <sz val="9"/>
            <color rgb="FF000000"/>
            <rFont val="Tahoma"/>
            <family val="2"/>
          </rPr>
          <t>Art. 8.80.2(b), dialogue</t>
        </r>
      </text>
    </comment>
    <comment ref="BT179" authorId="3" shapeId="0" xr:uid="{00000000-0006-0000-0000-0000520C0000}">
      <text>
        <r>
          <rPr>
            <b/>
            <sz val="9"/>
            <color indexed="81"/>
            <rFont val="Tahoma"/>
            <family val="2"/>
          </rPr>
          <t>Rodrigo Polanco:</t>
        </r>
        <r>
          <rPr>
            <sz val="9"/>
            <color indexed="81"/>
            <rFont val="Tahoma"/>
            <family val="2"/>
          </rPr>
          <t xml:space="preserve">
Art. 8.73</t>
        </r>
      </text>
    </comment>
    <comment ref="BW179" authorId="0" shapeId="0" xr:uid="{00000000-0006-0000-0000-000053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t>
        </r>
      </text>
    </comment>
    <comment ref="BX179" authorId="3" shapeId="0" xr:uid="{00000000-0006-0000-0000-0000540C0000}">
      <text>
        <r>
          <rPr>
            <b/>
            <sz val="9"/>
            <color indexed="81"/>
            <rFont val="Tahoma"/>
            <family val="2"/>
          </rPr>
          <t>Rodrigo Polanco:</t>
        </r>
        <r>
          <rPr>
            <sz val="9"/>
            <color indexed="81"/>
            <rFont val="Tahoma"/>
            <family val="2"/>
          </rPr>
          <t xml:space="preserve">
Art. 8.70.5
5. This Section does not apply to gambling and betting services, broadcasting services, audio-visual services, services of notaries or equivalent professions, and legal representation services</t>
        </r>
      </text>
    </comment>
    <comment ref="BY179" authorId="0" shapeId="0" xr:uid="{00000000-0006-0000-0000-0000550C0000}">
      <text>
        <r>
          <rPr>
            <b/>
            <sz val="9"/>
            <color indexed="81"/>
            <rFont val="Tahoma"/>
            <charset val="1"/>
          </rPr>
          <t>Polanco Rodrigo:</t>
        </r>
        <r>
          <rPr>
            <sz val="9"/>
            <color indexed="81"/>
            <rFont val="Tahoma"/>
            <charset val="1"/>
          </rPr>
          <t xml:space="preserve">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r>
      </text>
    </comment>
    <comment ref="CE179" authorId="3" shapeId="0" xr:uid="{00000000-0006-0000-0000-0000560C0000}">
      <text>
        <r>
          <rPr>
            <b/>
            <sz val="9"/>
            <color indexed="81"/>
            <rFont val="Tahoma"/>
            <family val="2"/>
          </rPr>
          <t>Rodrigo Polanco:</t>
        </r>
        <r>
          <rPr>
            <sz val="9"/>
            <color indexed="81"/>
            <rFont val="Tahoma"/>
            <family val="2"/>
          </rPr>
          <t xml:space="preserve">
EU-Japan FTA, Art. 8.4.</t>
        </r>
      </text>
    </comment>
    <comment ref="CL179" authorId="0" shapeId="0" xr:uid="{00000000-0006-0000-0000-0000570C0000}">
      <text>
        <r>
          <rPr>
            <b/>
            <sz val="9"/>
            <color indexed="81"/>
            <rFont val="Tahoma"/>
            <family val="2"/>
          </rPr>
          <t xml:space="preserve">Polanco Rodrigo:
</t>
        </r>
        <r>
          <rPr>
            <sz val="9"/>
            <color indexed="81"/>
            <rFont val="Tahoma"/>
            <family val="2"/>
          </rPr>
          <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t>
        </r>
      </text>
    </comment>
    <comment ref="CP179" authorId="3" shapeId="0" xr:uid="{00000000-0006-0000-0000-0000580C0000}">
      <text>
        <r>
          <rPr>
            <b/>
            <sz val="9"/>
            <color indexed="81"/>
            <rFont val="Tahoma"/>
            <family val="2"/>
          </rPr>
          <t>Rodrigo Polanco:</t>
        </r>
        <r>
          <rPr>
            <sz val="9"/>
            <color indexed="81"/>
            <rFont val="Tahoma"/>
            <family val="2"/>
          </rPr>
          <t xml:space="preserve">
EU-Japan FTA, Art. 8.42; Art. 8.44.3-4</t>
        </r>
      </text>
    </comment>
    <comment ref="CR179" authorId="0" shapeId="0" xr:uid="{00000000-0006-0000-0000-0000590C0000}">
      <text>
        <r>
          <rPr>
            <b/>
            <sz val="9"/>
            <color indexed="81"/>
            <rFont val="Tahoma"/>
            <family val="2"/>
          </rPr>
          <t>Polanco Rodrigo:</t>
        </r>
        <r>
          <rPr>
            <sz val="9"/>
            <color indexed="81"/>
            <rFont val="Tahoma"/>
            <family val="2"/>
          </rPr>
          <t xml:space="preserve">
Art. 8.6.2, Art. 8.14.c,  trade in services chapter does not aplly to audiovisual
Art. 12.3.7 - chapter on subsidies does not apply to audiovisual
</t>
        </r>
      </text>
    </comment>
    <comment ref="CS179" authorId="0" shapeId="0" xr:uid="{00000000-0006-0000-0000-00005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8.59
</t>
        </r>
        <r>
          <rPr>
            <sz val="9"/>
            <color rgb="FF000000"/>
            <rFont val="Tahoma"/>
            <family val="2"/>
          </rPr>
          <t xml:space="preserve">Definitions
</t>
        </r>
        <r>
          <rPr>
            <sz val="9"/>
            <color rgb="FF000000"/>
            <rFont val="Tahoma"/>
            <family val="2"/>
          </rPr>
          <t xml:space="preserve">
</t>
        </r>
        <r>
          <rPr>
            <sz val="9"/>
            <color rgb="FF000000"/>
            <rFont val="Tahoma"/>
            <family val="2"/>
          </rPr>
          <t xml:space="preserve">For the purposes of this Chapter:
</t>
        </r>
        <r>
          <rPr>
            <sz val="9"/>
            <color rgb="FF000000"/>
            <rFont val="Tahoma"/>
            <family val="2"/>
          </rPr>
          <t xml:space="preserve">(a)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t>
        </r>
        <r>
          <rPr>
            <sz val="9"/>
            <color rgb="FF000000"/>
            <rFont val="Tahoma"/>
            <family val="2"/>
          </rPr>
          <t xml:space="preserve">
</t>
        </r>
        <r>
          <rPr>
            <sz val="9"/>
            <color rgb="FF000000"/>
            <rFont val="Tahoma"/>
            <family val="2"/>
          </rPr>
          <t xml:space="preserve">(ii) banking and other financial services (excluding insurance):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ARTICLE 8.63
</t>
        </r>
        <r>
          <rPr>
            <sz val="9"/>
            <color rgb="FF000000"/>
            <rFont val="Tahoma"/>
            <family val="2"/>
          </rPr>
          <t xml:space="preserve">Transfers of information and processing of information
</t>
        </r>
        <r>
          <rPr>
            <sz val="9"/>
            <color rgb="FF000000"/>
            <rFont val="Tahoma"/>
            <family val="2"/>
          </rPr>
          <t xml:space="preserve">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t>
        </r>
        <r>
          <rPr>
            <sz val="9"/>
            <color rgb="FF000000"/>
            <rFont val="Tahoma"/>
            <family val="2"/>
          </rPr>
          <t>2. Nothing in paragraph 1 restricts the right of a Party to protect personal data, personal privacy and the confidentiality of individual records and accounts so long as that right is not used to circumvent Sections B to D and this Sub-Section.</t>
        </r>
      </text>
    </comment>
    <comment ref="CU179" authorId="2" shapeId="0" xr:uid="{00000000-0006-0000-0000-00005B0C0000}">
      <text>
        <r>
          <rPr>
            <b/>
            <sz val="9"/>
            <color rgb="FF000000"/>
            <rFont val="Segoe UI"/>
            <family val="2"/>
          </rPr>
          <t>Schär Rahel:</t>
        </r>
        <r>
          <rPr>
            <sz val="9"/>
            <color rgb="FF000000"/>
            <rFont val="Segoe UI"/>
            <family val="2"/>
          </rPr>
          <t xml:space="preserve">
</t>
        </r>
        <r>
          <rPr>
            <sz val="9"/>
            <color rgb="FF000000"/>
            <rFont val="Segoe UI"/>
            <family val="2"/>
          </rPr>
          <t>Art. 14.3:2(e) and (f)</t>
        </r>
      </text>
    </comment>
    <comment ref="CV179" authorId="2" shapeId="0" xr:uid="{00000000-0006-0000-0000-00005C0C0000}">
      <text>
        <r>
          <rPr>
            <b/>
            <sz val="9"/>
            <color rgb="FF000000"/>
            <rFont val="Segoe UI"/>
            <family val="2"/>
          </rPr>
          <t>Schär Rahel:</t>
        </r>
        <r>
          <rPr>
            <sz val="9"/>
            <color rgb="FF000000"/>
            <rFont val="Segoe UI"/>
            <family val="2"/>
          </rPr>
          <t xml:space="preserve">
</t>
        </r>
        <r>
          <rPr>
            <sz val="9"/>
            <color rgb="FF000000"/>
            <rFont val="Segoe UI"/>
            <family val="2"/>
          </rPr>
          <t>Art. 14.3:2 and 3</t>
        </r>
      </text>
    </comment>
    <comment ref="CW179" authorId="4" shapeId="0" xr:uid="{00000000-0006-0000-0000-00005D0C0000}">
      <text>
        <r>
          <rPr>
            <b/>
            <sz val="10"/>
            <color rgb="FF000000"/>
            <rFont val="Tahoma"/>
            <family val="2"/>
          </rPr>
          <t>Rodrigo Polanco Lazo:</t>
        </r>
        <r>
          <rPr>
            <sz val="10"/>
            <color rgb="FF000000"/>
            <rFont val="Tahoma"/>
            <family val="2"/>
          </rPr>
          <t xml:space="preserve">
</t>
        </r>
        <r>
          <rPr>
            <sz val="10"/>
            <color rgb="FF000000"/>
            <rFont val="Tahoma"/>
            <family val="2"/>
          </rPr>
          <t>Art. 14.3.2(a)</t>
        </r>
      </text>
    </comment>
    <comment ref="CX179" authorId="2" shapeId="0" xr:uid="{00000000-0006-0000-0000-00005E0C0000}">
      <text>
        <r>
          <rPr>
            <b/>
            <sz val="9"/>
            <color rgb="FF000000"/>
            <rFont val="Segoe UI"/>
            <family val="2"/>
          </rPr>
          <t>Schär Rahel:</t>
        </r>
        <r>
          <rPr>
            <sz val="9"/>
            <color rgb="FF000000"/>
            <rFont val="Segoe UI"/>
            <family val="2"/>
          </rPr>
          <t xml:space="preserve">
</t>
        </r>
        <r>
          <rPr>
            <sz val="9"/>
            <color rgb="FF000000"/>
            <rFont val="Segoe UI"/>
            <family val="2"/>
          </rPr>
          <t>Art. 14.13</t>
        </r>
      </text>
    </comment>
    <comment ref="CY179" authorId="2" shapeId="0" xr:uid="{00000000-0006-0000-0000-00005F0C0000}">
      <text>
        <r>
          <rPr>
            <b/>
            <sz val="9"/>
            <color rgb="FF000000"/>
            <rFont val="Segoe UI"/>
            <family val="2"/>
          </rPr>
          <t>Schär Rahel:</t>
        </r>
        <r>
          <rPr>
            <sz val="9"/>
            <color rgb="FF000000"/>
            <rFont val="Segoe UI"/>
            <family val="2"/>
          </rPr>
          <t xml:space="preserve">
</t>
        </r>
        <r>
          <rPr>
            <sz val="9"/>
            <color rgb="FF000000"/>
            <rFont val="Segoe UI"/>
            <family val="2"/>
          </rPr>
          <t>Art. 14.14</t>
        </r>
      </text>
    </comment>
    <comment ref="DC179" authorId="2" shapeId="0" xr:uid="{00000000-0006-0000-0000-0000600C0000}">
      <text>
        <r>
          <rPr>
            <b/>
            <sz val="9"/>
            <color rgb="FF000000"/>
            <rFont val="Segoe UI"/>
            <family val="2"/>
          </rPr>
          <t>Schär Rahel:</t>
        </r>
        <r>
          <rPr>
            <sz val="9"/>
            <color rgb="FF000000"/>
            <rFont val="Segoe UI"/>
            <family val="2"/>
          </rPr>
          <t xml:space="preserve">
</t>
        </r>
        <r>
          <rPr>
            <sz val="9"/>
            <color rgb="FF000000"/>
            <rFont val="Segoe UI"/>
            <family val="2"/>
          </rPr>
          <t>Sub-section; Art 14.36</t>
        </r>
      </text>
    </comment>
    <comment ref="DK179" authorId="4" shapeId="0" xr:uid="{00000000-0006-0000-0000-0000610C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DL179" authorId="2" shapeId="0" xr:uid="{00000000-0006-0000-0000-0000620C0000}">
      <text>
        <r>
          <rPr>
            <b/>
            <sz val="9"/>
            <color rgb="FF000000"/>
            <rFont val="Segoe UI"/>
            <family val="2"/>
          </rPr>
          <t>Schär Rahel:</t>
        </r>
        <r>
          <rPr>
            <sz val="9"/>
            <color rgb="FF000000"/>
            <rFont val="Segoe UI"/>
            <family val="2"/>
          </rPr>
          <t xml:space="preserve">
</t>
        </r>
        <r>
          <rPr>
            <sz val="9"/>
            <color rgb="FF000000"/>
            <rFont val="Segoe UI"/>
            <family val="2"/>
          </rPr>
          <t>Art. 14.8.8(a)</t>
        </r>
      </text>
    </comment>
    <comment ref="DM179" authorId="2" shapeId="0" xr:uid="{00000000-0006-0000-0000-0000630C0000}">
      <text>
        <r>
          <rPr>
            <b/>
            <sz val="9"/>
            <color rgb="FF000000"/>
            <rFont val="Segoe UI"/>
            <family val="2"/>
          </rPr>
          <t>Schär Rahel:</t>
        </r>
        <r>
          <rPr>
            <sz val="9"/>
            <color rgb="FF000000"/>
            <rFont val="Segoe UI"/>
            <family val="2"/>
          </rPr>
          <t xml:space="preserve">
</t>
        </r>
        <r>
          <rPr>
            <sz val="9"/>
            <color rgb="FF000000"/>
            <rFont val="Segoe UI"/>
            <family val="2"/>
          </rPr>
          <t>Art. 14.8.8(c)</t>
        </r>
      </text>
    </comment>
    <comment ref="DT179" authorId="0" shapeId="0" xr:uid="{00000000-0006-0000-0000-000064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4.4.
</t>
        </r>
        <r>
          <rPr>
            <sz val="9"/>
            <color rgb="FF000000"/>
            <rFont val="Tahoma"/>
            <family val="2"/>
          </rPr>
          <t xml:space="preserve">4. Each Party shall promote the development and use of advanced systems, including those based on information and communications technology, to facilitate the exchange of electronic data between traders or operators and its customs authority and other trade-related agencies. 
</t>
        </r>
        <r>
          <rPr>
            <sz val="9"/>
            <color rgb="FF000000"/>
            <rFont val="Tahoma"/>
            <family val="2"/>
          </rPr>
          <t xml:space="preserve">
</t>
        </r>
        <r>
          <rPr>
            <sz val="9"/>
            <color rgb="FF000000"/>
            <rFont val="Tahoma"/>
            <family val="2"/>
          </rPr>
          <t xml:space="preserve">5. Each Party shall work towards further simplification and standardisation of data and documentation required by its customs authority and other trade-related agencies.
</t>
        </r>
        <r>
          <rPr>
            <sz val="9"/>
            <color rgb="FF000000"/>
            <rFont val="Tahoma"/>
            <family val="2"/>
          </rPr>
          <t xml:space="preserve">
</t>
        </r>
        <r>
          <rPr>
            <sz val="9"/>
            <color rgb="FF000000"/>
            <rFont val="Tahoma"/>
            <family val="2"/>
          </rPr>
          <t xml:space="preserve">Art. 4.12.2
</t>
        </r>
        <r>
          <rPr>
            <sz val="9"/>
            <color rgb="FF000000"/>
            <rFont val="Tahoma"/>
            <family val="2"/>
          </rPr>
          <t xml:space="preserve">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t>
        </r>
        <r>
          <rPr>
            <sz val="9"/>
            <color rgb="FF000000"/>
            <rFont val="Tahoma"/>
            <family val="2"/>
          </rPr>
          <t xml:space="preserve">
</t>
        </r>
        <r>
          <rPr>
            <sz val="9"/>
            <color rgb="FF000000"/>
            <rFont val="Tahoma"/>
            <family val="2"/>
          </rPr>
          <t>(b) cooperation on harmonisation of data requirements for customs purposes, in line with applicable international standards such as the WCO standards;</t>
        </r>
      </text>
    </comment>
    <comment ref="DU179" authorId="0" shapeId="0" xr:uid="{00000000-0006-0000-0000-0000650C0000}">
      <text>
        <r>
          <rPr>
            <b/>
            <sz val="9"/>
            <color rgb="FF000000"/>
            <rFont val="Tahoma"/>
            <family val="2"/>
          </rPr>
          <t>Polanco Rodrigo:</t>
        </r>
        <r>
          <rPr>
            <sz val="9"/>
            <color rgb="FF000000"/>
            <rFont val="Tahoma"/>
            <family val="2"/>
          </rPr>
          <t xml:space="preserve">
</t>
        </r>
        <r>
          <rPr>
            <sz val="9"/>
            <color rgb="FF000000"/>
            <rFont val="Tahoma"/>
            <family val="2"/>
          </rPr>
          <t xml:space="preserve">ARTICLE 8.3
</t>
        </r>
        <r>
          <rPr>
            <sz val="9"/>
            <color rgb="FF000000"/>
            <rFont val="Tahoma"/>
            <family val="2"/>
          </rPr>
          <t xml:space="preserve">General exceptions
</t>
        </r>
        <r>
          <rPr>
            <sz val="9"/>
            <color rgb="FF000000"/>
            <rFont val="Tahoma"/>
            <family val="2"/>
          </rPr>
          <t xml:space="preserve">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t>
        </r>
        <r>
          <rPr>
            <sz val="9"/>
            <color rgb="FF000000"/>
            <rFont val="Tahoma"/>
            <family val="2"/>
          </rPr>
          <t xml:space="preserve">(c) necessary to secure compliance with laws or regulations which are not inconsistent with the provisions of this Chapter including those relating to:
</t>
        </r>
        <r>
          <rPr>
            <sz val="9"/>
            <color rgb="FF000000"/>
            <rFont val="Tahoma"/>
            <family val="2"/>
          </rPr>
          <t xml:space="preserve">(i) the prevention of deceptive and fraudulent practices or to deal with the effects of a default on contracts;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H180" authorId="3" shapeId="0" xr:uid="{00000000-0006-0000-0000-0000660C0000}">
      <text>
        <r>
          <rPr>
            <b/>
            <sz val="9"/>
            <color indexed="81"/>
            <rFont val="Tahoma"/>
            <family val="2"/>
          </rPr>
          <t>Rodrigo Polanco:</t>
        </r>
        <r>
          <rPr>
            <sz val="9"/>
            <color indexed="81"/>
            <rFont val="Tahoma"/>
            <family val="2"/>
          </rPr>
          <t xml:space="preserve">
Text available on this date. Agreement not yet signed</t>
        </r>
      </text>
    </comment>
    <comment ref="AB180" authorId="0" shapeId="0" xr:uid="{00000000-0006-0000-0000-0000670C0000}">
      <text>
        <r>
          <rPr>
            <b/>
            <sz val="9"/>
            <color rgb="FF000000"/>
            <rFont val="Tahoma"/>
            <family val="2"/>
          </rPr>
          <t>Polanco Rodrigo:</t>
        </r>
        <r>
          <rPr>
            <sz val="9"/>
            <color rgb="FF000000"/>
            <rFont val="Tahoma"/>
            <family val="2"/>
          </rPr>
          <t xml:space="preserve">
</t>
        </r>
        <r>
          <rPr>
            <sz val="9"/>
            <color rgb="FF000000"/>
            <rFont val="Tahoma"/>
            <family val="2"/>
          </rPr>
          <t>Art. 19.4.1</t>
        </r>
      </text>
    </comment>
    <comment ref="AE180" authorId="0" shapeId="0" xr:uid="{00000000-0006-0000-0000-0000680C0000}">
      <text>
        <r>
          <rPr>
            <b/>
            <sz val="9"/>
            <color rgb="FF000000"/>
            <rFont val="Tahoma"/>
            <family val="2"/>
          </rPr>
          <t>Polanco Rodrigo:</t>
        </r>
        <r>
          <rPr>
            <sz val="9"/>
            <color rgb="FF000000"/>
            <rFont val="Tahoma"/>
            <family val="2"/>
          </rPr>
          <t xml:space="preserve">
</t>
        </r>
        <r>
          <rPr>
            <sz val="9"/>
            <color rgb="FF000000"/>
            <rFont val="Tahoma"/>
            <family val="2"/>
          </rPr>
          <t>Art. 19.2.4</t>
        </r>
      </text>
    </comment>
    <comment ref="AF180" authorId="4" shapeId="0" xr:uid="{00000000-0006-0000-0000-000069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G180" authorId="4" shapeId="0" xr:uid="{00000000-0006-0000-0000-00006A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H180" authorId="4" shapeId="0" xr:uid="{00000000-0006-0000-0000-00006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17.5: Market Access </t>
        </r>
        <r>
          <rPr>
            <sz val="10"/>
            <color rgb="FF000000"/>
            <rFont val="Calibri"/>
            <family val="2"/>
            <scheme val="minor"/>
          </rPr>
          <t xml:space="preserve">
</t>
        </r>
        <r>
          <rPr>
            <b/>
            <sz val="10"/>
            <color rgb="FF000000"/>
            <rFont val="Calibri"/>
            <family val="2"/>
            <scheme val="minor"/>
          </rPr>
          <t>Article 17.3: National Treatment </t>
        </r>
        <r>
          <rPr>
            <sz val="10"/>
            <color rgb="FF000000"/>
            <rFont val="Calibri"/>
            <family val="2"/>
            <scheme val="minor"/>
          </rPr>
          <t xml:space="preserve">
</t>
        </r>
      </text>
    </comment>
    <comment ref="AI180" authorId="0" shapeId="0" xr:uid="{00000000-0006-0000-0000-00006C0C0000}">
      <text>
        <r>
          <rPr>
            <b/>
            <sz val="9"/>
            <color rgb="FF000000"/>
            <rFont val="Tahoma"/>
            <family val="2"/>
          </rPr>
          <t>Polanco Rodrigo:</t>
        </r>
        <r>
          <rPr>
            <sz val="9"/>
            <color rgb="FF000000"/>
            <rFont val="Tahoma"/>
            <family val="2"/>
          </rPr>
          <t xml:space="preserve">
Art. 19.2.1
Art. 19.5.2(a)</t>
        </r>
      </text>
    </comment>
    <comment ref="AK180" authorId="0" shapeId="0" xr:uid="{00000000-0006-0000-0000-00006D0C0000}">
      <text>
        <r>
          <rPr>
            <b/>
            <sz val="9"/>
            <color indexed="81"/>
            <rFont val="Tahoma"/>
            <family val="2"/>
          </rPr>
          <t>Polanco Rodrigo:</t>
        </r>
        <r>
          <rPr>
            <sz val="9"/>
            <color indexed="81"/>
            <rFont val="Tahoma"/>
            <family val="2"/>
          </rPr>
          <t xml:space="preserve">
Art. 19.3.1</t>
        </r>
      </text>
    </comment>
    <comment ref="AM180" authorId="4" shapeId="0" xr:uid="{00000000-0006-0000-0000-00006E0C0000}">
      <text>
        <r>
          <rPr>
            <b/>
            <sz val="10"/>
            <color rgb="FF000000"/>
            <rFont val="Tahoma"/>
            <family val="2"/>
          </rPr>
          <t>Rodrigo Polanco Lazo:</t>
        </r>
        <r>
          <rPr>
            <sz val="10"/>
            <color rgb="FF000000"/>
            <rFont val="Tahoma"/>
            <family val="2"/>
          </rPr>
          <t xml:space="preserve">
</t>
        </r>
        <r>
          <rPr>
            <sz val="10"/>
            <color rgb="FF000000"/>
            <rFont val="Tahoma"/>
            <family val="2"/>
          </rPr>
          <t>Art. 31.2</t>
        </r>
      </text>
    </comment>
    <comment ref="AO180" authorId="0" shapeId="0" xr:uid="{00000000-0006-0000-0000-00006F0C0000}">
      <text>
        <r>
          <rPr>
            <b/>
            <sz val="9"/>
            <color rgb="FF000000"/>
            <rFont val="Tahoma"/>
            <family val="2"/>
          </rPr>
          <t>Polanco Rodrigo:</t>
        </r>
        <r>
          <rPr>
            <sz val="9"/>
            <color rgb="FF000000"/>
            <rFont val="Tahoma"/>
            <family val="2"/>
          </rPr>
          <t xml:space="preserve">
</t>
        </r>
        <r>
          <rPr>
            <sz val="9"/>
            <color rgb="FF000000"/>
            <rFont val="Tahoma"/>
            <family val="2"/>
          </rPr>
          <t>Art. 19.5.1</t>
        </r>
      </text>
    </comment>
    <comment ref="AR180" authorId="0" shapeId="0" xr:uid="{00000000-0006-0000-0000-0000700C0000}">
      <text>
        <r>
          <rPr>
            <b/>
            <sz val="9"/>
            <color rgb="FF000000"/>
            <rFont val="Tahoma"/>
            <family val="2"/>
          </rPr>
          <t>Polanco Rodrigo:</t>
        </r>
        <r>
          <rPr>
            <sz val="9"/>
            <color rgb="FF000000"/>
            <rFont val="Tahoma"/>
            <family val="2"/>
          </rPr>
          <t xml:space="preserve">
</t>
        </r>
        <r>
          <rPr>
            <sz val="9"/>
            <color rgb="FF000000"/>
            <rFont val="Tahoma"/>
            <family val="2"/>
          </rPr>
          <t>Art. 19.5.2(b)</t>
        </r>
      </text>
    </comment>
    <comment ref="AS180" authorId="0" shapeId="0" xr:uid="{00000000-0006-0000-0000-0000710C0000}">
      <text>
        <r>
          <rPr>
            <b/>
            <sz val="9"/>
            <color rgb="FF000000"/>
            <rFont val="Tahoma"/>
            <family val="2"/>
          </rPr>
          <t>Polanco Rodrigo:</t>
        </r>
        <r>
          <rPr>
            <sz val="9"/>
            <color rgb="FF000000"/>
            <rFont val="Tahoma"/>
            <family val="2"/>
          </rPr>
          <t xml:space="preserve">
</t>
        </r>
        <r>
          <rPr>
            <sz val="9"/>
            <color rgb="FF000000"/>
            <rFont val="Tahoma"/>
            <family val="2"/>
          </rPr>
          <t>Art. 19.14</t>
        </r>
      </text>
    </comment>
    <comment ref="AT180" authorId="0" shapeId="0" xr:uid="{00000000-0006-0000-0000-0000720C0000}">
      <text>
        <r>
          <rPr>
            <b/>
            <sz val="9"/>
            <color rgb="FF000000"/>
            <rFont val="Tahoma"/>
            <family val="2"/>
          </rPr>
          <t>Polanco Rodrigo:</t>
        </r>
        <r>
          <rPr>
            <sz val="9"/>
            <color rgb="FF000000"/>
            <rFont val="Tahoma"/>
            <family val="2"/>
          </rPr>
          <t xml:space="preserve">
</t>
        </r>
        <r>
          <rPr>
            <sz val="9"/>
            <color rgb="FF000000"/>
            <rFont val="Tahoma"/>
            <family val="2"/>
          </rPr>
          <t>Art. 19.14.1(d), cooperation</t>
        </r>
      </text>
    </comment>
    <comment ref="AU180" authorId="0" shapeId="0" xr:uid="{00000000-0006-0000-0000-0000730C0000}">
      <text>
        <r>
          <rPr>
            <b/>
            <sz val="9"/>
            <color rgb="FF000000"/>
            <rFont val="Tahoma"/>
            <family val="2"/>
          </rPr>
          <t>Polanco Rodrigo:</t>
        </r>
        <r>
          <rPr>
            <sz val="9"/>
            <color rgb="FF000000"/>
            <rFont val="Tahoma"/>
            <family val="2"/>
          </rPr>
          <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r>
      </text>
    </comment>
    <comment ref="AV180" authorId="0" shapeId="0" xr:uid="{00000000-0006-0000-0000-0000740C0000}">
      <text>
        <r>
          <rPr>
            <b/>
            <sz val="9"/>
            <color rgb="FF000000"/>
            <rFont val="Tahoma"/>
            <family val="2"/>
          </rPr>
          <t>Polanco Rodrigo:</t>
        </r>
        <r>
          <rPr>
            <sz val="9"/>
            <color rgb="FF000000"/>
            <rFont val="Tahoma"/>
            <family val="2"/>
          </rPr>
          <t xml:space="preserve">
</t>
        </r>
        <r>
          <rPr>
            <sz val="9"/>
            <color rgb="FF000000"/>
            <rFont val="Tahoma"/>
            <family val="2"/>
          </rPr>
          <t xml:space="preserve">Art. 19.18 regarding Open Government Data
</t>
        </r>
        <r>
          <rPr>
            <sz val="9"/>
            <color rgb="FF000000"/>
            <rFont val="Tahoma"/>
            <family val="2"/>
          </rPr>
          <t xml:space="preserve">
</t>
        </r>
        <r>
          <rPr>
            <sz val="9"/>
            <color rgb="FF000000"/>
            <rFont val="Tahoma"/>
            <family val="2"/>
          </rPr>
          <t>Article 19.17: Interactive Computer Services</t>
        </r>
      </text>
    </comment>
    <comment ref="AW180" authorId="0" shapeId="0" xr:uid="{00000000-0006-0000-0000-0000750C0000}">
      <text>
        <r>
          <rPr>
            <b/>
            <sz val="9"/>
            <color rgb="FF000000"/>
            <rFont val="Tahoma"/>
            <family val="2"/>
          </rPr>
          <t>Polanco Rodrigo:</t>
        </r>
        <r>
          <rPr>
            <sz val="9"/>
            <color rgb="FF000000"/>
            <rFont val="Tahoma"/>
            <family val="2"/>
          </rPr>
          <t xml:space="preserve">
</t>
        </r>
        <r>
          <rPr>
            <sz val="9"/>
            <color rgb="FF000000"/>
            <rFont val="Tahoma"/>
            <family val="2"/>
          </rPr>
          <t xml:space="preserve">Art. 19.18 Open Government Data
</t>
        </r>
        <r>
          <rPr>
            <sz val="9"/>
            <color rgb="FF000000"/>
            <rFont val="Tahoma"/>
            <family val="2"/>
          </rPr>
          <t>Art. 19.14.1(a)(iv), cooperation</t>
        </r>
      </text>
    </comment>
    <comment ref="AX180" authorId="0" shapeId="0" xr:uid="{00000000-0006-0000-0000-0000760C0000}">
      <text>
        <r>
          <rPr>
            <b/>
            <sz val="9"/>
            <color indexed="81"/>
            <rFont val="Tahoma"/>
            <family val="2"/>
          </rPr>
          <t>Polanco Rodrigo:</t>
        </r>
        <r>
          <rPr>
            <sz val="9"/>
            <color indexed="81"/>
            <rFont val="Tahoma"/>
            <family val="2"/>
          </rPr>
          <t xml:space="preserve">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t>
        </r>
      </text>
    </comment>
    <comment ref="AY180" authorId="0" shapeId="0" xr:uid="{00000000-0006-0000-0000-0000770C0000}">
      <text>
        <r>
          <rPr>
            <b/>
            <sz val="9"/>
            <color indexed="81"/>
            <rFont val="Tahoma"/>
            <family val="2"/>
          </rPr>
          <t>Polanco Rodrigo:</t>
        </r>
        <r>
          <rPr>
            <sz val="9"/>
            <color indexed="81"/>
            <rFont val="Tahoma"/>
            <family val="2"/>
          </rPr>
          <t xml:space="preserve">
Art. 19.9</t>
        </r>
      </text>
    </comment>
    <comment ref="AZ180" authorId="0" shapeId="0" xr:uid="{00000000-0006-0000-0000-0000780C0000}">
      <text>
        <r>
          <rPr>
            <b/>
            <sz val="9"/>
            <color indexed="81"/>
            <rFont val="Tahoma"/>
            <family val="2"/>
          </rPr>
          <t>Polanco Rodrigo:</t>
        </r>
        <r>
          <rPr>
            <sz val="9"/>
            <color indexed="81"/>
            <rFont val="Tahoma"/>
            <family val="2"/>
          </rPr>
          <t xml:space="preserve">
Art. 19.6
Art. 19.14.1(a)(iii), cooperation</t>
        </r>
      </text>
    </comment>
    <comment ref="BA180" authorId="0" shapeId="0" xr:uid="{00000000-0006-0000-0000-0000790C0000}">
      <text>
        <r>
          <rPr>
            <b/>
            <sz val="9"/>
            <color indexed="81"/>
            <rFont val="Tahoma"/>
            <family val="2"/>
          </rPr>
          <t>Polanco Rodrigo:</t>
        </r>
        <r>
          <rPr>
            <sz val="9"/>
            <color indexed="81"/>
            <rFont val="Tahoma"/>
            <family val="2"/>
          </rPr>
          <t xml:space="preserve">
Art. 19.14.1(c), cooperation</t>
        </r>
      </text>
    </comment>
    <comment ref="BC180" authorId="0" shapeId="0" xr:uid="{00000000-0006-0000-0000-00007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19.7: Online Consumer Protection
</t>
        </r>
        <r>
          <rPr>
            <sz val="9"/>
            <color rgb="FF000000"/>
            <rFont val="Tahoma"/>
            <family val="2"/>
          </rPr>
          <t xml:space="preserve">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Parties recognize the importance of adopting and maintaining transparent and effective measures to protect consumers from fraudulent and deceptive commercial activities, when they engage in digital trade.
</t>
        </r>
        <r>
          <rPr>
            <sz val="9"/>
            <color rgb="FF000000"/>
            <rFont val="Tahoma"/>
            <family val="2"/>
          </rPr>
          <t xml:space="preserve">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r>
      </text>
    </comment>
    <comment ref="BD180" authorId="0" shapeId="0" xr:uid="{00000000-0006-0000-0000-00007B0C0000}">
      <text>
        <r>
          <rPr>
            <b/>
            <sz val="9"/>
            <color rgb="FF000000"/>
            <rFont val="Tahoma"/>
            <family val="2"/>
          </rPr>
          <t>Polanco Rodrigo:
Soft</t>
        </r>
        <r>
          <rPr>
            <sz val="9"/>
            <color rgb="FF000000"/>
            <rFont val="Tahoma"/>
            <family val="2"/>
          </rPr>
          <t xml:space="preserve">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r>
        <r>
          <rPr>
            <sz val="10"/>
            <color rgb="FF000000"/>
            <rFont val="Calibri"/>
            <family val="2"/>
          </rPr>
          <t xml:space="preserve">
</t>
        </r>
      </text>
    </comment>
    <comment ref="BE180" authorId="0" shapeId="0" xr:uid="{00000000-0006-0000-0000-00007C0C0000}">
      <text>
        <r>
          <rPr>
            <b/>
            <sz val="9"/>
            <color indexed="81"/>
            <rFont val="Tahoma"/>
            <charset val="1"/>
          </rPr>
          <t>Polanco Rodrigo:</t>
        </r>
        <r>
          <rPr>
            <sz val="9"/>
            <color indexed="81"/>
            <rFont val="Tahoma"/>
            <charset val="1"/>
          </rPr>
          <t xml:space="preserve">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t>
        </r>
      </text>
    </comment>
    <comment ref="BF180" authorId="0" shapeId="0" xr:uid="{00000000-0006-0000-0000-00007D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r>
      </text>
    </comment>
    <comment ref="BG180" authorId="0" shapeId="0" xr:uid="{00000000-0006-0000-0000-00007E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r>
      </text>
    </comment>
    <comment ref="BH180" authorId="0" shapeId="0" xr:uid="{00000000-0006-0000-0000-00007F0C0000}">
      <text>
        <r>
          <rPr>
            <b/>
            <sz val="9"/>
            <color rgb="FF000000"/>
            <rFont val="Tahoma"/>
            <family val="2"/>
          </rPr>
          <t xml:space="preserve">Polanco Rodrigo:
</t>
        </r>
        <r>
          <rPr>
            <sz val="9"/>
            <color rgb="FF000000"/>
            <rFont val="Tahoma"/>
            <family val="2"/>
          </rPr>
          <t xml:space="preserve">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t>
        </r>
        <r>
          <rPr>
            <sz val="10"/>
            <color rgb="FF000000"/>
            <rFont val="Calibri"/>
            <family val="2"/>
          </rPr>
          <t xml:space="preserve">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t>
        </r>
        <r>
          <rPr>
            <b/>
            <sz val="11"/>
            <color rgb="FF000000"/>
            <rFont val="Calibri"/>
            <family val="2"/>
          </rPr>
          <t>ANNEX 17-A CROSS-BORDER TRADE 
Canada</t>
        </r>
        <r>
          <rPr>
            <sz val="5"/>
            <color rgb="FF000000"/>
            <rFont val="Calibri"/>
            <family val="2"/>
          </rPr>
          <t xml:space="preserve">
</t>
        </r>
        <r>
          <rPr>
            <sz val="11"/>
            <color rgb="FF000000"/>
            <rFont val="Calibri"/>
            <family val="2"/>
          </rPr>
          <t>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Mexico</t>
        </r>
        <r>
          <rPr>
            <sz val="5"/>
            <color rgb="FF000000"/>
            <rFont val="Calibri"/>
            <family val="2"/>
          </rPr>
          <t xml:space="preserve">
</t>
        </r>
        <r>
          <rPr>
            <sz val="11"/>
            <color rgb="FF000000"/>
            <rFont val="Calibri"/>
            <family val="2"/>
          </rPr>
          <t>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United States</t>
        </r>
        <r>
          <rPr>
            <sz val="5"/>
            <color rgb="FF000000"/>
            <rFont val="Calibri"/>
            <family val="2"/>
          </rPr>
          <t xml:space="preserve">
</t>
        </r>
        <r>
          <rPr>
            <sz val="11"/>
            <color rgb="FF000000"/>
            <rFont val="Calibri"/>
            <family val="2"/>
          </rPr>
          <t>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sz val="9"/>
            <color rgb="FF000000"/>
            <rFont val="Tahoma"/>
            <family val="2"/>
          </rPr>
          <t xml:space="preserve">
</t>
        </r>
        <r>
          <rPr>
            <sz val="10"/>
            <color rgb="FF000000"/>
            <rFont val="Calibri"/>
            <family val="2"/>
          </rPr>
          <t xml:space="preserve">
</t>
        </r>
      </text>
    </comment>
    <comment ref="BI180" authorId="3" shapeId="0" xr:uid="{00000000-0006-0000-0000-0000800C0000}">
      <text>
        <r>
          <rPr>
            <b/>
            <sz val="9"/>
            <color indexed="81"/>
            <rFont val="Tahoma"/>
            <family val="2"/>
          </rPr>
          <t>Rodrigo Polanco:</t>
        </r>
        <r>
          <rPr>
            <sz val="9"/>
            <color indexed="81"/>
            <rFont val="Tahoma"/>
            <family val="2"/>
          </rPr>
          <t xml:space="preserve">
Art. 19.2.1(b); </t>
        </r>
      </text>
    </comment>
    <comment ref="BJ180" authorId="0" shapeId="0" xr:uid="{00000000-0006-0000-0000-0000810C0000}">
      <text>
        <r>
          <rPr>
            <b/>
            <sz val="9"/>
            <color rgb="FF000000"/>
            <rFont val="Tahoma"/>
            <family val="2"/>
          </rPr>
          <t>Polanco Rodrigo:</t>
        </r>
        <r>
          <rPr>
            <sz val="9"/>
            <color rgb="FF000000"/>
            <rFont val="Tahoma"/>
            <family val="2"/>
          </rPr>
          <t xml:space="preserve">
</t>
        </r>
        <r>
          <rPr>
            <sz val="9"/>
            <color rgb="FF000000"/>
            <rFont val="Tahoma"/>
            <family val="2"/>
          </rPr>
          <t>Art. 19.10</t>
        </r>
      </text>
    </comment>
    <comment ref="BL180" authorId="0" shapeId="0" xr:uid="{00000000-0006-0000-0000-0000820C0000}">
      <text>
        <r>
          <rPr>
            <b/>
            <sz val="9"/>
            <color rgb="FF000000"/>
            <rFont val="Tahoma"/>
            <family val="2"/>
          </rPr>
          <t>Polanco Rodrigo:</t>
        </r>
        <r>
          <rPr>
            <sz val="9"/>
            <color rgb="FF000000"/>
            <rFont val="Tahoma"/>
            <family val="2"/>
          </rPr>
          <t xml:space="preserve">
</t>
        </r>
        <r>
          <rPr>
            <sz val="9"/>
            <color rgb="FF000000"/>
            <rFont val="Tahoma"/>
            <family val="2"/>
          </rPr>
          <t>Art. 19.11</t>
        </r>
      </text>
    </comment>
    <comment ref="BM180" authorId="0" shapeId="0" xr:uid="{00000000-0006-0000-0000-0000830C0000}">
      <text>
        <r>
          <rPr>
            <b/>
            <sz val="9"/>
            <color rgb="FF000000"/>
            <rFont val="Tahoma"/>
            <family val="2"/>
          </rPr>
          <t>Polanco Rodrigo:</t>
        </r>
        <r>
          <rPr>
            <sz val="9"/>
            <color rgb="FF000000"/>
            <rFont val="Tahoma"/>
            <family val="2"/>
          </rPr>
          <t xml:space="preserve">
</t>
        </r>
        <r>
          <rPr>
            <sz val="9"/>
            <color rgb="FF000000"/>
            <rFont val="Tahoma"/>
            <family val="2"/>
          </rPr>
          <t>Article 25.4: Committee on SME Issues</t>
        </r>
      </text>
    </comment>
    <comment ref="BO180" authorId="0" shapeId="0" xr:uid="{00000000-0006-0000-0000-0000840C0000}">
      <text>
        <r>
          <rPr>
            <b/>
            <sz val="9"/>
            <color rgb="FF000000"/>
            <rFont val="Tahoma"/>
            <family val="2"/>
          </rPr>
          <t>Polanco Rodrigo:</t>
        </r>
        <r>
          <rPr>
            <sz val="9"/>
            <color rgb="FF000000"/>
            <rFont val="Tahoma"/>
            <family val="2"/>
          </rPr>
          <t xml:space="preserve">
</t>
        </r>
        <r>
          <rPr>
            <sz val="9"/>
            <color rgb="FF000000"/>
            <rFont val="Tahoma"/>
            <family val="2"/>
          </rPr>
          <t xml:space="preserve">Art. 19.12
</t>
        </r>
      </text>
    </comment>
    <comment ref="BQ180" authorId="0" shapeId="0" xr:uid="{00000000-0006-0000-0000-0000850C0000}">
      <text>
        <r>
          <rPr>
            <b/>
            <sz val="9"/>
            <color rgb="FF000000"/>
            <rFont val="Tahoma"/>
            <family val="2"/>
          </rPr>
          <t>Polanco Rodrigo:</t>
        </r>
        <r>
          <rPr>
            <sz val="9"/>
            <color rgb="FF000000"/>
            <rFont val="Tahoma"/>
            <family val="2"/>
          </rPr>
          <t xml:space="preserve">
</t>
        </r>
        <r>
          <rPr>
            <sz val="9"/>
            <color rgb="FF000000"/>
            <rFont val="Tahoma"/>
            <family val="2"/>
          </rPr>
          <t>Art. 19.13</t>
        </r>
      </text>
    </comment>
    <comment ref="BR180" authorId="4" shapeId="0" xr:uid="{00000000-0006-0000-0000-0000860C0000}">
      <text>
        <r>
          <rPr>
            <b/>
            <sz val="10"/>
            <color rgb="FF000000"/>
            <rFont val="Tahoma"/>
            <family val="2"/>
          </rPr>
          <t>Rodrigo Polanco Lazo:</t>
        </r>
        <r>
          <rPr>
            <sz val="10"/>
            <color rgb="FF000000"/>
            <rFont val="Tahoma"/>
            <family val="2"/>
          </rPr>
          <t xml:space="preserve">
</t>
        </r>
        <r>
          <rPr>
            <sz val="10"/>
            <color rgb="FF000000"/>
            <rFont val="Tahoma"/>
            <family val="2"/>
          </rPr>
          <t>Art. 19.14</t>
        </r>
      </text>
    </comment>
    <comment ref="BS180" authorId="0" shapeId="0" xr:uid="{00000000-0006-0000-0000-0000870C0000}">
      <text>
        <r>
          <rPr>
            <b/>
            <sz val="9"/>
            <color rgb="FF000000"/>
            <rFont val="Tahoma"/>
            <family val="2"/>
          </rPr>
          <t>Polanco Rodrigo:</t>
        </r>
        <r>
          <rPr>
            <sz val="9"/>
            <color rgb="FF000000"/>
            <rFont val="Tahoma"/>
            <family val="2"/>
          </rPr>
          <t xml:space="preserve">
</t>
        </r>
        <r>
          <rPr>
            <sz val="9"/>
            <color rgb="FF000000"/>
            <rFont val="Tahoma"/>
            <family val="2"/>
          </rPr>
          <t xml:space="preserve">Art. 19.14.1(a)(ii), cooperation
</t>
        </r>
        <r>
          <rPr>
            <sz val="9"/>
            <color rgb="FF000000"/>
            <rFont val="Tahoma"/>
            <family val="2"/>
          </rPr>
          <t>Art. 19.15 cybersecurity</t>
        </r>
      </text>
    </comment>
    <comment ref="BT180" authorId="0" shapeId="0" xr:uid="{00000000-0006-0000-0000-0000880C0000}">
      <text>
        <r>
          <rPr>
            <b/>
            <sz val="9"/>
            <color rgb="FF000000"/>
            <rFont val="Tahoma"/>
            <family val="2"/>
          </rPr>
          <t>Polanco Rodrigo:</t>
        </r>
        <r>
          <rPr>
            <sz val="9"/>
            <color rgb="FF000000"/>
            <rFont val="Tahoma"/>
            <family val="2"/>
          </rPr>
          <t xml:space="preserve">
</t>
        </r>
        <r>
          <rPr>
            <sz val="9"/>
            <color rgb="FF000000"/>
            <rFont val="Tahoma"/>
            <family val="2"/>
          </rPr>
          <t>Art. 19.16</t>
        </r>
      </text>
    </comment>
    <comment ref="BU180" authorId="0" shapeId="0" xr:uid="{00000000-0006-0000-0000-0000890C0000}">
      <text>
        <r>
          <rPr>
            <b/>
            <sz val="9"/>
            <color indexed="81"/>
            <rFont val="Tahoma"/>
            <family val="2"/>
          </rPr>
          <t>Polanco Rodrigo:</t>
        </r>
        <r>
          <rPr>
            <sz val="9"/>
            <color indexed="81"/>
            <rFont val="Tahoma"/>
            <family val="2"/>
          </rPr>
          <t xml:space="preserve">
Art. 19.17</t>
        </r>
      </text>
    </comment>
    <comment ref="BW180" authorId="0" shapeId="0" xr:uid="{00000000-0006-0000-0000-00008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BX180" authorId="0" shapeId="0" xr:uid="{00000000-0006-0000-0000-00008B0C0000}">
      <text>
        <r>
          <rPr>
            <b/>
            <sz val="9"/>
            <color indexed="81"/>
            <rFont val="Tahoma"/>
            <family val="2"/>
          </rPr>
          <t>Polanco Rodrigo:
Art. 19.2.1</t>
        </r>
        <r>
          <rPr>
            <sz val="9"/>
            <color indexed="81"/>
            <rFont val="Tahoma"/>
            <family val="2"/>
          </rPr>
          <t xml:space="preserve">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t>
        </r>
      </text>
    </comment>
    <comment ref="BY180" authorId="0" shapeId="0" xr:uid="{00000000-0006-0000-0000-00008C0C0000}">
      <text>
        <r>
          <rPr>
            <b/>
            <sz val="9"/>
            <color indexed="81"/>
            <rFont val="Tahoma"/>
            <charset val="1"/>
          </rPr>
          <t>Polanco Rodrigo:</t>
        </r>
        <r>
          <rPr>
            <sz val="9"/>
            <color indexed="81"/>
            <rFont val="Tahoma"/>
            <charset val="1"/>
          </rPr>
          <t xml:space="preserve">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80" authorId="0" shapeId="0" xr:uid="{00000000-0006-0000-0000-00008D0C0000}">
      <text>
        <r>
          <rPr>
            <b/>
            <sz val="9"/>
            <color rgb="FF000000"/>
            <rFont val="Tahoma"/>
            <family val="2"/>
          </rPr>
          <t>Polanco Rodrigo:</t>
        </r>
        <r>
          <rPr>
            <sz val="9"/>
            <color rgb="FF000000"/>
            <rFont val="Tahoma"/>
            <family val="2"/>
          </rPr>
          <t xml:space="preserve">
</t>
        </r>
        <r>
          <rPr>
            <sz val="9"/>
            <color rgb="FF000000"/>
            <rFont val="Tahoma"/>
            <family val="2"/>
          </rPr>
          <t>Art. 19.3.2</t>
        </r>
      </text>
    </comment>
    <comment ref="CA180" authorId="0" shapeId="0" xr:uid="{00000000-0006-0000-0000-00008E0C0000}">
      <text>
        <r>
          <rPr>
            <b/>
            <sz val="9"/>
            <color indexed="81"/>
            <rFont val="Tahoma"/>
            <family val="2"/>
          </rPr>
          <t>Polanco Rodrigo:</t>
        </r>
        <r>
          <rPr>
            <sz val="9"/>
            <color indexed="81"/>
            <rFont val="Tahoma"/>
            <family val="2"/>
          </rPr>
          <t xml:space="preserve">
Art. 19.1 fn 1</t>
        </r>
      </text>
    </comment>
    <comment ref="CE180" authorId="3" shapeId="0" xr:uid="{00000000-0006-0000-0000-00008F0C0000}">
      <text>
        <r>
          <rPr>
            <b/>
            <sz val="9"/>
            <color indexed="81"/>
            <rFont val="Tahoma"/>
            <family val="2"/>
          </rPr>
          <t>Rodrigo Polanco:</t>
        </r>
        <r>
          <rPr>
            <sz val="9"/>
            <color indexed="81"/>
            <rFont val="Tahoma"/>
            <family val="2"/>
          </rPr>
          <t xml:space="preserve">
USMCA, Art. 19.14.2.
The Parties shall consider establishing a forum to address any of the issues listed
above, or any other matter pertaining to the operation of this chapter</t>
        </r>
      </text>
    </comment>
    <comment ref="CL180" authorId="4" shapeId="0" xr:uid="{00000000-0006-0000-0000-000090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17.19: Transfer of Information </t>
        </r>
        <r>
          <rPr>
            <sz val="10"/>
            <color rgb="FF000000"/>
            <rFont val="Calibri"/>
            <family val="2"/>
          </rPr>
          <t xml:space="preserve">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CM180" authorId="4" shapeId="0" xr:uid="{00000000-0006-0000-0000-0000910C0000}">
      <text>
        <r>
          <rPr>
            <b/>
            <sz val="10"/>
            <color rgb="FF000000"/>
            <rFont val="Tahoma"/>
            <family val="2"/>
          </rPr>
          <t>Rodrigo Polanco Lazo:</t>
        </r>
        <r>
          <rPr>
            <sz val="10"/>
            <color rgb="FF000000"/>
            <rFont val="Tahoma"/>
            <family val="2"/>
          </rPr>
          <t xml:space="preserve">
</t>
        </r>
        <r>
          <rPr>
            <b/>
            <sz val="10"/>
            <color rgb="FF000000"/>
            <rFont val="Calibri"/>
            <family val="2"/>
          </rPr>
          <t>Article 17.21: Committee on Financial Services </t>
        </r>
        <r>
          <rPr>
            <sz val="10"/>
            <color rgb="FF000000"/>
            <rFont val="Calibri"/>
            <family val="2"/>
          </rPr>
          <t xml:space="preserve">
</t>
        </r>
      </text>
    </comment>
    <comment ref="CO180" authorId="4" shapeId="0" xr:uid="{00000000-0006-0000-0000-000092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17.20: Location of Computing Facilities </t>
        </r>
        <r>
          <rPr>
            <sz val="10"/>
            <color rgb="FF000000"/>
            <rFont val="Calibri"/>
            <family val="2"/>
            <scheme val="minor"/>
          </rPr>
          <t xml:space="preserve">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t>
        </r>
        <r>
          <rPr>
            <sz val="10"/>
            <color rgb="FF000000"/>
            <rFont val="Calibri"/>
            <family val="2"/>
            <scheme val="minor"/>
          </rPr>
          <t xml:space="preserve">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r>
          <rPr>
            <sz val="10"/>
            <color rgb="FF000000"/>
            <rFont val="Calibri"/>
            <family val="2"/>
            <scheme val="minor"/>
          </rPr>
          <t xml:space="preserve">
</t>
        </r>
      </text>
    </comment>
    <comment ref="CP180" authorId="3" shapeId="0" xr:uid="{00000000-0006-0000-0000-0000930C0000}">
      <text>
        <r>
          <rPr>
            <b/>
            <sz val="9"/>
            <color indexed="81"/>
            <rFont val="Tahoma"/>
            <family val="2"/>
          </rPr>
          <t>Rodrigo Polanco:</t>
        </r>
        <r>
          <rPr>
            <sz val="9"/>
            <color indexed="81"/>
            <rFont val="Tahoma"/>
            <family val="2"/>
          </rPr>
          <t xml:space="preserve">
USMCA, Art. 18.1 - definitions, Art. 18.3.3-4</t>
        </r>
      </text>
    </comment>
    <comment ref="CR180" authorId="4" shapeId="0" xr:uid="{00000000-0006-0000-0000-0000940C0000}">
      <text>
        <r>
          <rPr>
            <b/>
            <sz val="10"/>
            <color rgb="FF000000"/>
            <rFont val="Tahoma"/>
            <family val="2"/>
          </rPr>
          <t>Rodrigo Polanco Lazo:</t>
        </r>
        <r>
          <rPr>
            <sz val="10"/>
            <color rgb="FF000000"/>
            <rFont val="Tahoma"/>
            <family val="2"/>
          </rPr>
          <t xml:space="preserve">
</t>
        </r>
        <r>
          <rPr>
            <b/>
            <sz val="10"/>
            <color rgb="FF000000"/>
            <rFont val="Calibri"/>
            <family val="2"/>
          </rPr>
          <t xml:space="preserve">ANNEX 15-E Mexico’s Cultural Exceptions
</t>
        </r>
        <r>
          <rPr>
            <b/>
            <sz val="10"/>
            <color rgb="FF000000"/>
            <rFont val="Calibri"/>
            <family val="2"/>
          </rPr>
          <t xml:space="preserve">
</t>
        </r>
        <r>
          <rPr>
            <b/>
            <sz val="10"/>
            <color rgb="FF000000"/>
            <rFont val="Calibri"/>
            <family val="2"/>
          </rPr>
          <t>ANNEX II SCHEDULE OF MEXICO </t>
        </r>
        <r>
          <rPr>
            <sz val="10"/>
            <color rgb="FF000000"/>
            <rFont val="Calibri"/>
            <family val="2"/>
          </rPr>
          <t xml:space="preserve">
</t>
        </r>
        <r>
          <rPr>
            <b/>
            <sz val="10"/>
            <color rgb="FF000000"/>
            <rFont val="Calibri"/>
            <family val="2"/>
          </rPr>
          <t> </t>
        </r>
        <r>
          <rPr>
            <sz val="10"/>
            <color rgb="FF000000"/>
            <rFont val="Calibri"/>
            <family val="2"/>
          </rPr>
          <t xml:space="preserve">
</t>
        </r>
      </text>
    </comment>
    <comment ref="CS180" authorId="0" shapeId="0" xr:uid="{00000000-0006-0000-0000-0000950C0000}">
      <text>
        <r>
          <rPr>
            <b/>
            <sz val="9"/>
            <color rgb="FF000000"/>
            <rFont val="Tahoma"/>
            <family val="2"/>
          </rPr>
          <t>Polanco Rodrigo:</t>
        </r>
        <r>
          <rPr>
            <sz val="9"/>
            <color rgb="FF000000"/>
            <rFont val="Tahoma"/>
            <family val="2"/>
          </rPr>
          <t xml:space="preserve">
Art. 17. 1 - definition
Art. 17.8, Art. 17.19
</t>
        </r>
        <r>
          <rPr>
            <b/>
            <sz val="10"/>
            <color rgb="FF000000"/>
            <rFont val="Calibri"/>
            <family val="2"/>
          </rPr>
          <t>ANNEX 17-A CROSS-BORDER TRADE Canada</t>
        </r>
        <r>
          <rPr>
            <sz val="9"/>
            <color rgb="FF000000"/>
            <rFont val="Tahoma"/>
            <family val="2"/>
          </rPr>
          <t xml:space="preserve">
</t>
        </r>
        <r>
          <rPr>
            <i/>
            <sz val="10"/>
            <color rgb="FF000000"/>
            <rFont val="Calibri"/>
            <family val="2"/>
          </rPr>
          <t xml:space="preserve">Banking and Other Financial Services (excluding insurance) </t>
        </r>
        <r>
          <rPr>
            <sz val="10"/>
            <color rgb="FF000000"/>
            <rFont val="Calibri"/>
            <family val="2"/>
          </rPr>
          <t xml:space="preserve">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b/>
            <sz val="10"/>
            <color rgb="FF000000"/>
            <rFont val="Calibri"/>
            <family val="2"/>
          </rPr>
          <t xml:space="preserve">Mexico
</t>
        </r>
        <r>
          <rPr>
            <i/>
            <sz val="10"/>
            <color rgb="FF000000"/>
            <rFont val="Calibri"/>
            <family val="2"/>
          </rPr>
          <t xml:space="preserve">Banking and other financial services (excluding insurance) </t>
        </r>
        <r>
          <rPr>
            <sz val="10"/>
            <color rgb="FF000000"/>
            <rFont val="Calibri"/>
            <family val="2"/>
          </rPr>
          <t xml:space="preserve">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t>
        </r>
        <r>
          <rPr>
            <sz val="10"/>
            <color rgb="FF000000"/>
            <rFont val="Calibri"/>
            <family val="2"/>
            <scheme val="minor"/>
          </rPr>
          <t xml:space="preserve">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b/>
            <sz val="10"/>
            <color rgb="FF000000"/>
            <rFont val="Calibri"/>
            <family val="2"/>
          </rPr>
          <t xml:space="preserve">United States
</t>
        </r>
        <r>
          <rPr>
            <i/>
            <sz val="10"/>
            <color rgb="FF000000"/>
            <rFont val="Calibri"/>
            <family val="2"/>
            <scheme val="minor"/>
          </rPr>
          <t xml:space="preserve">Banking and other financial services (excluding insurance) </t>
        </r>
        <r>
          <rPr>
            <sz val="10"/>
            <color rgb="FF000000"/>
            <rFont val="Calibri"/>
            <family val="2"/>
            <scheme val="minor"/>
          </rPr>
          <t xml:space="preserve">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sz val="10.5"/>
            <color rgb="FF000000"/>
            <rFont val="Calibri"/>
            <family val="2"/>
          </rPr>
          <t>Art. 17.11 (Financial Services)</t>
        </r>
        <r>
          <rPr>
            <sz val="5"/>
            <color rgb="FF000000"/>
            <rFont val="Calibri"/>
            <family val="2"/>
          </rPr>
          <t xml:space="preserve">
</t>
        </r>
        <r>
          <rPr>
            <sz val="10.5"/>
            <color rgb="FF000000"/>
            <rFont val="Calibri"/>
            <family val="2"/>
          </rPr>
          <t>2. Nothing in this Chapter, Chapter 14 (Investment), Chapter 15 (Cross- Border Trade</t>
        </r>
        <r>
          <rPr>
            <sz val="5"/>
            <color rgb="FF000000"/>
            <rFont val="Calibri"/>
            <family val="2"/>
          </rPr>
          <t xml:space="preserve">
</t>
        </r>
        <r>
          <rPr>
            <sz val="10.5"/>
            <color rgb="FF000000"/>
            <rFont val="Calibri"/>
            <family val="2"/>
          </rPr>
          <t>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t>
        </r>
        <r>
          <rPr>
            <sz val="5"/>
            <color rgb="FF000000"/>
            <rFont val="Calibri"/>
            <family val="2"/>
          </rPr>
          <t xml:space="preserve">
</t>
        </r>
      </text>
    </comment>
    <comment ref="CU180" authorId="4" shapeId="0" xr:uid="{00000000-0006-0000-0000-0000960C0000}">
      <text>
        <r>
          <rPr>
            <b/>
            <sz val="10"/>
            <color rgb="FF000000"/>
            <rFont val="Tahoma"/>
            <family val="2"/>
          </rPr>
          <t>Rodrigo Polanco Lazo:</t>
        </r>
        <r>
          <rPr>
            <sz val="10"/>
            <color rgb="FF000000"/>
            <rFont val="Tahoma"/>
            <family val="2"/>
          </rPr>
          <t xml:space="preserve">
</t>
        </r>
        <r>
          <rPr>
            <b/>
            <sz val="10"/>
            <color rgb="FF000000"/>
            <rFont val="Calibri"/>
            <family val="2"/>
          </rPr>
          <t>Article 20.A.7: </t>
        </r>
        <r>
          <rPr>
            <sz val="10"/>
            <color rgb="FF000000"/>
            <rFont val="Calibri"/>
            <family val="2"/>
          </rPr>
          <t xml:space="preserve">
</t>
        </r>
      </text>
    </comment>
    <comment ref="CV180" authorId="4" shapeId="0" xr:uid="{00000000-0006-0000-0000-000097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20.A.7: </t>
        </r>
        <r>
          <rPr>
            <sz val="10"/>
            <color rgb="FF000000"/>
            <rFont val="Calibri"/>
            <family val="2"/>
            <scheme val="minor"/>
          </rPr>
          <t xml:space="preserve">
</t>
        </r>
      </text>
    </comment>
    <comment ref="CW180" authorId="4" shapeId="0" xr:uid="{00000000-0006-0000-0000-0000980C0000}">
      <text>
        <r>
          <rPr>
            <b/>
            <sz val="10"/>
            <color rgb="FF000000"/>
            <rFont val="Tahoma"/>
            <family val="2"/>
          </rPr>
          <t>Rodrigo Polanco Lazo:</t>
        </r>
        <r>
          <rPr>
            <sz val="10"/>
            <color rgb="FF000000"/>
            <rFont val="Tahoma"/>
            <family val="2"/>
          </rPr>
          <t xml:space="preserve">
</t>
        </r>
        <r>
          <rPr>
            <sz val="10"/>
            <color rgb="FF000000"/>
            <rFont val="Tahoma"/>
            <family val="2"/>
          </rPr>
          <t>Art. 201.1, 20.6 and several</t>
        </r>
      </text>
    </comment>
    <comment ref="CX180" authorId="4" shapeId="0" xr:uid="{00000000-0006-0000-0000-0000990C0000}">
      <text>
        <r>
          <rPr>
            <b/>
            <sz val="10"/>
            <color rgb="FF000000"/>
            <rFont val="Tahoma"/>
            <family val="2"/>
          </rPr>
          <t>Rodrigo Polanco Lazo:</t>
        </r>
        <r>
          <rPr>
            <sz val="10"/>
            <color rgb="FF000000"/>
            <rFont val="Tahoma"/>
            <family val="2"/>
          </rPr>
          <t xml:space="preserve">
</t>
        </r>
        <r>
          <rPr>
            <b/>
            <sz val="10"/>
            <color rgb="FF000000"/>
            <rFont val="Calibri"/>
            <family val="2"/>
          </rPr>
          <t>Article 20.H.7: </t>
        </r>
        <r>
          <rPr>
            <sz val="10"/>
            <color rgb="FF000000"/>
            <rFont val="Calibri"/>
            <family val="2"/>
          </rPr>
          <t xml:space="preserve">
</t>
        </r>
      </text>
    </comment>
    <comment ref="CY180" authorId="4" shapeId="0" xr:uid="{00000000-0006-0000-0000-00009A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20.H.9: </t>
        </r>
        <r>
          <rPr>
            <sz val="10"/>
            <color rgb="FF000000"/>
            <rFont val="Calibri"/>
            <family val="2"/>
            <scheme val="minor"/>
          </rPr>
          <t xml:space="preserve">
</t>
        </r>
      </text>
    </comment>
    <comment ref="CZ180" authorId="4" shapeId="0" xr:uid="{00000000-0006-0000-0000-00009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20.A.2 </t>
        </r>
        <r>
          <rPr>
            <sz val="10"/>
            <color rgb="FF000000"/>
            <rFont val="Calibri"/>
            <family val="2"/>
            <scheme val="minor"/>
          </rPr>
          <t xml:space="preserve">
</t>
        </r>
      </text>
    </comment>
    <comment ref="DA180" authorId="4" shapeId="0" xr:uid="{00000000-0006-0000-0000-00009C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20.H.11: </t>
        </r>
        <r>
          <rPr>
            <sz val="10"/>
            <color rgb="FF000000"/>
            <rFont val="Calibri"/>
            <family val="2"/>
            <scheme val="minor"/>
          </rPr>
          <t xml:space="preserve">
</t>
        </r>
      </text>
    </comment>
    <comment ref="DB180" authorId="4" shapeId="0" xr:uid="{00000000-0006-0000-0000-00009D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20.H.12: </t>
        </r>
        <r>
          <rPr>
            <sz val="10"/>
            <color rgb="FF000000"/>
            <rFont val="Calibri"/>
            <family val="2"/>
            <scheme val="minor"/>
          </rPr>
          <t xml:space="preserve">
</t>
        </r>
      </text>
    </comment>
    <comment ref="DC180" authorId="4" shapeId="0" xr:uid="{00000000-0006-0000-0000-00009E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20.B.3,</t>
        </r>
        <r>
          <rPr>
            <b/>
            <sz val="10"/>
            <color rgb="FF000000"/>
            <rFont val="Calibri"/>
            <family val="2"/>
            <scheme val="minor"/>
          </rPr>
          <t xml:space="preserve"> c (soft)</t>
        </r>
        <r>
          <rPr>
            <sz val="10"/>
            <color rgb="FF000000"/>
            <rFont val="Calibri"/>
            <family val="2"/>
            <scheme val="minor"/>
          </rPr>
          <t xml:space="preserve">
</t>
        </r>
        <r>
          <rPr>
            <sz val="10"/>
            <color rgb="FF000000"/>
            <rFont val="Tahoma"/>
            <family val="2"/>
          </rPr>
          <t>Art. 20.I (hard)</t>
        </r>
      </text>
    </comment>
    <comment ref="DD180" authorId="4" shapeId="0" xr:uid="{00000000-0006-0000-0000-00009F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20.J.8: </t>
        </r>
        <r>
          <rPr>
            <sz val="10"/>
            <color rgb="FF000000"/>
            <rFont val="Calibri"/>
            <family val="2"/>
            <scheme val="minor"/>
          </rPr>
          <t xml:space="preserve">
</t>
        </r>
      </text>
    </comment>
    <comment ref="DE180" authorId="4" shapeId="0" xr:uid="{00000000-0006-0000-0000-0000A0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20.J.9: Government Use of Software </t>
        </r>
        <r>
          <rPr>
            <sz val="10"/>
            <color rgb="FF000000"/>
            <rFont val="Calibri"/>
            <family val="2"/>
            <scheme val="minor"/>
          </rPr>
          <t xml:space="preserve">
</t>
        </r>
      </text>
    </comment>
    <comment ref="DF180" authorId="4" shapeId="0" xr:uid="{00000000-0006-0000-0000-0000A1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20.C.11: </t>
        </r>
        <r>
          <rPr>
            <sz val="10"/>
            <color rgb="FF000000"/>
            <rFont val="Calibri"/>
            <family val="2"/>
            <scheme val="minor"/>
          </rPr>
          <t xml:space="preserve">
</t>
        </r>
      </text>
    </comment>
    <comment ref="DG180" authorId="4" shapeId="0" xr:uid="{00000000-0006-0000-0000-0000A2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H180" authorId="4" shapeId="0" xr:uid="{00000000-0006-0000-0000-0000A3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K180" authorId="4" shapeId="0" xr:uid="{00000000-0006-0000-0000-0000A4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20.A.9: </t>
        </r>
        <r>
          <rPr>
            <sz val="10"/>
            <color rgb="FF000000"/>
            <rFont val="Calibri"/>
            <family val="2"/>
            <scheme val="minor"/>
          </rPr>
          <t xml:space="preserve">
</t>
        </r>
      </text>
    </comment>
    <comment ref="DL180" authorId="4" shapeId="0" xr:uid="{00000000-0006-0000-0000-0000A5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20.H.2: </t>
        </r>
        <r>
          <rPr>
            <sz val="10"/>
            <color rgb="FF000000"/>
            <rFont val="Calibri"/>
            <family val="2"/>
            <scheme val="minor"/>
          </rPr>
          <t xml:space="preserve">
</t>
        </r>
      </text>
    </comment>
    <comment ref="DM180" authorId="4" shapeId="0" xr:uid="{00000000-0006-0000-0000-0000A60C0000}">
      <text>
        <r>
          <rPr>
            <b/>
            <sz val="10"/>
            <color rgb="FF000000"/>
            <rFont val="Tahoma"/>
            <family val="2"/>
          </rPr>
          <t>Rodrigo Polanco Lazo:</t>
        </r>
        <r>
          <rPr>
            <sz val="10"/>
            <color rgb="FF000000"/>
            <rFont val="Tahoma"/>
            <family val="2"/>
          </rPr>
          <t xml:space="preserve">
</t>
        </r>
        <r>
          <rPr>
            <b/>
            <sz val="10"/>
            <color rgb="FF000000"/>
            <rFont val="Calibri"/>
            <family val="2"/>
          </rPr>
          <t>Article 20.H.2: </t>
        </r>
        <r>
          <rPr>
            <sz val="10"/>
            <color rgb="FF000000"/>
            <rFont val="Calibri"/>
            <family val="2"/>
          </rPr>
          <t xml:space="preserve">
</t>
        </r>
      </text>
    </comment>
    <comment ref="DQ180" authorId="4" shapeId="0" xr:uid="{00000000-0006-0000-0000-0000A70C0000}">
      <text>
        <r>
          <rPr>
            <b/>
            <sz val="10"/>
            <color rgb="FF000000"/>
            <rFont val="Tahoma"/>
            <family val="2"/>
          </rPr>
          <t>Rodrigo Polanco Lazo:</t>
        </r>
        <r>
          <rPr>
            <sz val="10"/>
            <color rgb="FF000000"/>
            <rFont val="Tahoma"/>
            <family val="2"/>
          </rPr>
          <t xml:space="preserve">
</t>
        </r>
        <r>
          <rPr>
            <b/>
            <sz val="10"/>
            <color rgb="FF000000"/>
            <rFont val="Calibri"/>
            <family val="2"/>
          </rPr>
          <t xml:space="preserve">
</t>
        </r>
        <r>
          <rPr>
            <b/>
            <sz val="10"/>
            <color rgb="FF000000"/>
            <rFont val="Calibri"/>
            <family val="2"/>
          </rPr>
          <t xml:space="preserve">HARD
</t>
        </r>
        <r>
          <rPr>
            <b/>
            <sz val="10"/>
            <color rgb="FF000000"/>
            <rFont val="Calibri"/>
            <family val="2"/>
          </rPr>
          <t xml:space="preserve">
</t>
        </r>
        <r>
          <rPr>
            <b/>
            <sz val="10"/>
            <color rgb="FF000000"/>
            <rFont val="Calibri"/>
            <family val="2"/>
          </rPr>
          <t>ANNEX 12-C INFORMATION AND COMMUNICATION TECHNOLOGY </t>
        </r>
        <r>
          <rPr>
            <sz val="10"/>
            <color rgb="FF000000"/>
            <rFont val="Calibri"/>
            <family val="2"/>
          </rPr>
          <t xml:space="preserve">
</t>
        </r>
        <r>
          <rPr>
            <sz val="10"/>
            <color rgb="FF000000"/>
            <rFont val="Calibri"/>
            <family val="2"/>
          </rPr>
          <t xml:space="preserve">
</t>
        </r>
        <r>
          <rPr>
            <sz val="10"/>
            <color rgb="FF000000"/>
            <rFont val="Calibri"/>
            <family val="2"/>
          </rPr>
          <t xml:space="preserve">
</t>
        </r>
        <r>
          <rPr>
            <sz val="10"/>
            <color rgb="FF000000"/>
            <rFont val="Calibri"/>
            <family val="2"/>
          </rPr>
          <t xml:space="preserve">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t>
        </r>
        <r>
          <rPr>
            <sz val="10"/>
            <color rgb="FF000000"/>
            <rFont val="Calibri"/>
            <family val="2"/>
          </rPr>
          <t xml:space="preserve">
</t>
        </r>
        <r>
          <rPr>
            <sz val="10"/>
            <color rgb="FF000000"/>
            <rFont val="Calibri"/>
            <family val="2"/>
          </rPr>
          <t xml:space="preserve">SOFT 
</t>
        </r>
        <r>
          <rPr>
            <sz val="10"/>
            <color rgb="FF000000"/>
            <rFont val="Calibri"/>
            <family val="2"/>
          </rPr>
          <t xml:space="preserve">Art. 19.14 (e) cooperation 
</t>
        </r>
        <r>
          <rPr>
            <sz val="10"/>
            <color rgb="FF000000"/>
            <rFont val="Calibri"/>
            <family val="2"/>
          </rPr>
          <t>to promote access for persons with dissabilities to information and communication technologies</t>
        </r>
      </text>
    </comment>
    <comment ref="DR180" authorId="4" shapeId="0" xr:uid="{00000000-0006-0000-0000-0000A8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
</t>
        </r>
        <r>
          <rPr>
            <b/>
            <sz val="10"/>
            <color rgb="FF000000"/>
            <rFont val="Calibri"/>
            <family val="2"/>
            <scheme val="minor"/>
          </rPr>
          <t xml:space="preserve">Art. 13.4
</t>
        </r>
        <r>
          <rPr>
            <i/>
            <sz val="10"/>
            <color rgb="FF000000"/>
            <rFont val="Calibri"/>
            <family val="2"/>
            <scheme val="minor"/>
          </rPr>
          <t xml:space="preserve">Use of Electronic Means </t>
        </r>
        <r>
          <rPr>
            <sz val="10"/>
            <color rgb="FF000000"/>
            <rFont val="Calibri"/>
            <family val="2"/>
            <scheme val="minor"/>
          </rPr>
          <t xml:space="preserve">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t>
        </r>
        <r>
          <rPr>
            <sz val="10"/>
            <color rgb="FF000000"/>
            <rFont val="Calibri"/>
            <family val="2"/>
            <scheme val="minor"/>
          </rPr>
          <t xml:space="preserve">
</t>
        </r>
        <r>
          <rPr>
            <b/>
            <sz val="10"/>
            <color rgb="FF000000"/>
            <rFont val="Calibri"/>
            <family val="2"/>
            <scheme val="minor"/>
          </rPr>
          <t>Article 13.20: Facilitation of Participation by SMEs </t>
        </r>
        <r>
          <rPr>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3. To facilitate participation by SMEs in covered procurement, each Party shall, to the extent possible and if appropriate: (a) provide comprehensive procurement-related information that includes a definition of SMEs in a single electronic portal; 
</t>
        </r>
        <r>
          <rPr>
            <b/>
            <sz val="10"/>
            <color rgb="FF000000"/>
            <rFont val="Calibri"/>
            <family val="2"/>
            <scheme val="minor"/>
          </rPr>
          <t xml:space="preserve">
</t>
        </r>
        <r>
          <rPr>
            <b/>
            <sz val="10"/>
            <color rgb="FF000000"/>
            <rFont val="Calibri"/>
            <family val="2"/>
            <scheme val="minor"/>
          </rPr>
          <t xml:space="preserve">
</t>
        </r>
        <r>
          <rPr>
            <b/>
            <sz val="10"/>
            <color rgb="FF000000"/>
            <rFont val="Calibri"/>
            <family val="2"/>
            <scheme val="minor"/>
          </rPr>
          <t xml:space="preserve">Article 13.21: Committee on Government Procurement
</t>
        </r>
        <r>
          <rPr>
            <b/>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1. The Parties hereby establish a Committee on Government Procurement (Committee), composed of government representatives of each Party. On request of a Party, the Committee shall meet to address matters related to the implementation and operation of this Chapter, such as: 
</t>
        </r>
        <r>
          <rPr>
            <sz val="10"/>
            <color rgb="FF000000"/>
            <rFont val="Calibri"/>
            <family val="2"/>
            <scheme val="minor"/>
          </rPr>
          <t xml:space="preserve">
</t>
        </r>
        <r>
          <rPr>
            <sz val="10"/>
            <color rgb="FF000000"/>
            <rFont val="Calibri"/>
            <family val="2"/>
            <scheme val="minor"/>
          </rPr>
          <t xml:space="preserve">(b) experiences and best practices in the use and adoption of information technology in conducting covered procurement. This could include topics like the use of digital modeling in construction services;
</t>
        </r>
      </text>
    </comment>
    <comment ref="DT180" authorId="4" shapeId="0" xr:uid="{00000000-0006-0000-0000-0000A9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7.7: Release of Goods </t>
        </r>
        <r>
          <rPr>
            <sz val="10"/>
            <color rgb="FF000000"/>
            <rFont val="Calibri"/>
            <family val="2"/>
          </rPr>
          <t xml:space="preserve">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r>
      </text>
    </comment>
    <comment ref="DU180" authorId="0" shapeId="0" xr:uid="{00000000-0006-0000-0000-0000A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AA181" authorId="0" shapeId="0" xr:uid="{00000000-0006-0000-0000-0000AB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B181" authorId="0" shapeId="0" xr:uid="{00000000-0006-0000-0000-0000AC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C181" authorId="0" shapeId="0" xr:uid="{00000000-0006-0000-0000-0000AD0C0000}">
      <text>
        <r>
          <rPr>
            <b/>
            <sz val="9"/>
            <color indexed="81"/>
            <rFont val="Tahoma"/>
            <family val="2"/>
          </rPr>
          <t>Polanco Rodrigo:</t>
        </r>
        <r>
          <rPr>
            <sz val="9"/>
            <color indexed="81"/>
            <rFont val="Tahoma"/>
            <family val="2"/>
          </rPr>
          <t xml:space="preserve">
Art. 10.2.7(b)</t>
        </r>
      </text>
    </comment>
    <comment ref="AD181" authorId="0" shapeId="0" xr:uid="{00000000-0006-0000-0000-0000AE0C0000}">
      <text>
        <r>
          <rPr>
            <b/>
            <sz val="9"/>
            <color indexed="81"/>
            <rFont val="Tahoma"/>
            <family val="2"/>
          </rPr>
          <t>Polanco Rodrigo:</t>
        </r>
        <r>
          <rPr>
            <sz val="9"/>
            <color indexed="81"/>
            <rFont val="Tahoma"/>
            <family val="2"/>
          </rPr>
          <t xml:space="preserve">
Art. 10.16</t>
        </r>
      </text>
    </comment>
    <comment ref="AE181" authorId="4" shapeId="0" xr:uid="{00000000-0006-0000-0000-0000AF0C0000}">
      <text>
        <r>
          <rPr>
            <b/>
            <sz val="10"/>
            <color rgb="FF000000"/>
            <rFont val="Tahoma"/>
            <family val="2"/>
          </rPr>
          <t>Rodrigo Polanco Lazo:</t>
        </r>
        <r>
          <rPr>
            <sz val="10"/>
            <color rgb="FF000000"/>
            <rFont val="Tahoma"/>
            <family val="2"/>
          </rPr>
          <t xml:space="preserve">
</t>
        </r>
        <r>
          <rPr>
            <sz val="10"/>
            <color rgb="FF000000"/>
            <rFont val="Tahoma"/>
            <family val="2"/>
          </rPr>
          <t>Art. 10.2.3</t>
        </r>
      </text>
    </comment>
    <comment ref="AF181" authorId="0" shapeId="0" xr:uid="{00000000-0006-0000-0000-0000B00C0000}">
      <text>
        <r>
          <rPr>
            <b/>
            <sz val="9"/>
            <color indexed="81"/>
            <rFont val="Tahoma"/>
            <family val="2"/>
          </rPr>
          <t>Polanco Rodrigo:</t>
        </r>
        <r>
          <rPr>
            <sz val="9"/>
            <color indexed="81"/>
            <rFont val="Tahoma"/>
            <family val="2"/>
          </rPr>
          <t xml:space="preserve">
Art. 6.3 (National Treatment), Art. 6.5 (Market Access)</t>
        </r>
      </text>
    </comment>
    <comment ref="AG181" authorId="0" shapeId="0" xr:uid="{00000000-0006-0000-0000-0000B10C0000}">
      <text>
        <r>
          <rPr>
            <b/>
            <sz val="9"/>
            <color indexed="81"/>
            <rFont val="Tahoma"/>
            <family val="2"/>
          </rPr>
          <t>Polanco Rodrigo:</t>
        </r>
        <r>
          <rPr>
            <sz val="9"/>
            <color indexed="81"/>
            <rFont val="Tahoma"/>
            <family val="2"/>
          </rPr>
          <t xml:space="preserve">
Art. 6.3 (National Treatment), Art. 6.5 (Market Access)</t>
        </r>
      </text>
    </comment>
    <comment ref="AI181" authorId="0" shapeId="0" xr:uid="{00000000-0006-0000-0000-0000B20C0000}">
      <text>
        <r>
          <rPr>
            <b/>
            <sz val="9"/>
            <color indexed="81"/>
            <rFont val="Tahoma"/>
            <family val="2"/>
          </rPr>
          <t>Polanco Rodrigo:</t>
        </r>
        <r>
          <rPr>
            <sz val="9"/>
            <color indexed="81"/>
            <rFont val="Tahoma"/>
            <family val="2"/>
          </rPr>
          <t xml:space="preserve">
Art. 10.2.7, Art. 10.5</t>
        </r>
      </text>
    </comment>
    <comment ref="AK181" authorId="0" shapeId="0" xr:uid="{00000000-0006-0000-0000-0000B30C0000}">
      <text>
        <r>
          <rPr>
            <b/>
            <sz val="9"/>
            <color indexed="81"/>
            <rFont val="Tahoma"/>
            <family val="2"/>
          </rPr>
          <t>Polanco Rodrigo:</t>
        </r>
        <r>
          <rPr>
            <sz val="9"/>
            <color indexed="81"/>
            <rFont val="Tahoma"/>
            <family val="2"/>
          </rPr>
          <t xml:space="preserve">
Art. 10.3.1</t>
        </r>
      </text>
    </comment>
    <comment ref="AM181" authorId="0" shapeId="0" xr:uid="{00000000-0006-0000-0000-0000B40C0000}">
      <text>
        <r>
          <rPr>
            <b/>
            <sz val="9"/>
            <color indexed="81"/>
            <rFont val="Tahoma"/>
            <family val="2"/>
          </rPr>
          <t>Polanco Rodrigo:</t>
        </r>
        <r>
          <rPr>
            <sz val="9"/>
            <color indexed="81"/>
            <rFont val="Tahoma"/>
            <family val="2"/>
          </rPr>
          <t xml:space="preserve">
Art. 22.2</t>
        </r>
      </text>
    </comment>
    <comment ref="AQ181" authorId="4" shapeId="0" xr:uid="{00000000-0006-0000-0000-0000B5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R181" authorId="4" shapeId="0" xr:uid="{00000000-0006-0000-0000-0000B6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S181" authorId="0" shapeId="0" xr:uid="{00000000-0006-0000-0000-0000B7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T181" authorId="4" shapeId="0" xr:uid="{00000000-0006-0000-0000-0000B80C0000}">
      <text>
        <r>
          <rPr>
            <b/>
            <sz val="10"/>
            <color rgb="FF000000"/>
            <rFont val="Tahoma"/>
            <family val="2"/>
          </rPr>
          <t>Rodrigo Polanco Lazo:</t>
        </r>
        <r>
          <rPr>
            <sz val="10"/>
            <color rgb="FF000000"/>
            <rFont val="Tahoma"/>
            <family val="2"/>
          </rPr>
          <t xml:space="preserve">
</t>
        </r>
        <r>
          <rPr>
            <sz val="10"/>
            <color rgb="FF000000"/>
            <rFont val="Tahoma"/>
            <family val="2"/>
          </rPr>
          <t>Art. 10.2.5(b), Art. 10.15(e), both on self-regulation</t>
        </r>
      </text>
    </comment>
    <comment ref="AU181" authorId="4" shapeId="0" xr:uid="{00000000-0006-0000-0000-0000B90C0000}">
      <text>
        <r>
          <rPr>
            <b/>
            <sz val="10"/>
            <color rgb="FF000000"/>
            <rFont val="Tahoma"/>
            <family val="2"/>
          </rPr>
          <t>Rodrigo Polanco Lazo:</t>
        </r>
        <r>
          <rPr>
            <sz val="10"/>
            <color rgb="FF000000"/>
            <rFont val="Tahoma"/>
            <family val="2"/>
          </rPr>
          <t xml:space="preserve">
</t>
        </r>
        <r>
          <rPr>
            <sz val="10"/>
            <color rgb="FF000000"/>
            <rFont val="Tahoma"/>
            <family val="2"/>
          </rPr>
          <t>Art. 10.2.5(a)(c), Art. 10.2.6</t>
        </r>
      </text>
    </comment>
    <comment ref="AV181" authorId="4" shapeId="0" xr:uid="{00000000-0006-0000-0000-0000BA0C0000}">
      <text>
        <r>
          <rPr>
            <b/>
            <sz val="10"/>
            <color rgb="FF000000"/>
            <rFont val="Tahoma"/>
            <family val="2"/>
          </rPr>
          <t>Rodrigo Polanco Lazo:</t>
        </r>
        <r>
          <rPr>
            <sz val="10"/>
            <color rgb="FF000000"/>
            <rFont val="Tahoma"/>
            <family val="2"/>
          </rPr>
          <t xml:space="preserve">
</t>
        </r>
        <r>
          <rPr>
            <sz val="10"/>
            <color rgb="FF000000"/>
            <rFont val="Tahoma"/>
            <family val="2"/>
          </rPr>
          <t>Art. 10.2.5.(e), Art. 10.15(a), coooperation</t>
        </r>
      </text>
    </comment>
    <comment ref="AW181" authorId="0" shapeId="0" xr:uid="{00000000-0006-0000-0000-0000BB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Y181" authorId="0" shapeId="0" xr:uid="{00000000-0006-0000-0000-0000BC0C0000}">
      <text>
        <r>
          <rPr>
            <b/>
            <sz val="9"/>
            <color indexed="81"/>
            <rFont val="Tahoma"/>
            <family val="2"/>
          </rPr>
          <t>Polanco Rodrigo:</t>
        </r>
        <r>
          <rPr>
            <sz val="9"/>
            <color indexed="81"/>
            <rFont val="Tahoma"/>
            <family val="2"/>
          </rPr>
          <t xml:space="preserve">
Art. 10.9</t>
        </r>
      </text>
    </comment>
    <comment ref="AZ181" authorId="0" shapeId="0" xr:uid="{00000000-0006-0000-0000-0000BD0C0000}">
      <text>
        <r>
          <rPr>
            <b/>
            <sz val="9"/>
            <color indexed="81"/>
            <rFont val="Tahoma"/>
            <family val="2"/>
          </rPr>
          <t>Polanco Rodrigo:</t>
        </r>
        <r>
          <rPr>
            <sz val="9"/>
            <color indexed="81"/>
            <rFont val="Tahoma"/>
            <family val="2"/>
          </rPr>
          <t xml:space="preserve">
Art. 10.6, also 10.15(b), cooperation</t>
        </r>
      </text>
    </comment>
    <comment ref="BA181" authorId="0" shapeId="0" xr:uid="{00000000-0006-0000-0000-0000BE0C0000}">
      <text>
        <r>
          <rPr>
            <b/>
            <sz val="9"/>
            <color indexed="81"/>
            <rFont val="Tahoma"/>
            <family val="2"/>
          </rPr>
          <t>Polanco Rodrigo:</t>
        </r>
        <r>
          <rPr>
            <sz val="9"/>
            <color indexed="81"/>
            <rFont val="Tahoma"/>
            <family val="2"/>
          </rPr>
          <t xml:space="preserve">
Art. 10.15 (d)</t>
        </r>
      </text>
    </comment>
    <comment ref="BB181" authorId="0" shapeId="0" xr:uid="{00000000-0006-0000-0000-0000BF0C0000}">
      <text>
        <r>
          <rPr>
            <b/>
            <sz val="9"/>
            <color indexed="81"/>
            <rFont val="Tahoma"/>
            <family val="2"/>
          </rPr>
          <t>Polanco Rodrigo:</t>
        </r>
        <r>
          <rPr>
            <sz val="9"/>
            <color indexed="81"/>
            <rFont val="Tahoma"/>
            <family val="2"/>
          </rPr>
          <t xml:space="preserve">
Art. 10.15(b), cooperation</t>
        </r>
      </text>
    </comment>
    <comment ref="BC181" authorId="4" shapeId="0" xr:uid="{00000000-0006-0000-0000-0000C00C0000}">
      <text>
        <r>
          <rPr>
            <b/>
            <sz val="10"/>
            <color rgb="FF000000"/>
            <rFont val="Tahoma"/>
            <family val="2"/>
          </rPr>
          <t>Rodrigo Polanco Lazo:</t>
        </r>
        <r>
          <rPr>
            <sz val="10"/>
            <color rgb="FF000000"/>
            <rFont val="Tahoma"/>
            <family val="2"/>
          </rPr>
          <t xml:space="preserve">
Art. 10.2.5(f), Art. 10.7, Art. 10.15(b)(c), cooperation</t>
        </r>
      </text>
    </comment>
    <comment ref="BD181" authorId="4" shapeId="0" xr:uid="{00000000-0006-0000-0000-0000C10C0000}">
      <text>
        <r>
          <rPr>
            <b/>
            <sz val="10"/>
            <color rgb="FF000000"/>
            <rFont val="Tahoma"/>
            <family val="2"/>
          </rPr>
          <t>Rodrigo Polanco Lazo:</t>
        </r>
        <r>
          <rPr>
            <sz val="10"/>
            <color rgb="FF000000"/>
            <rFont val="Tahoma"/>
            <family val="2"/>
          </rPr>
          <t xml:space="preserve">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t>
        </r>
      </text>
    </comment>
    <comment ref="BE181" authorId="0" shapeId="0" xr:uid="{00000000-0006-0000-0000-0000C20C0000}">
      <text>
        <r>
          <rPr>
            <b/>
            <sz val="9"/>
            <color indexed="81"/>
            <rFont val="Tahoma"/>
            <family val="2"/>
          </rPr>
          <t>Polanco Rodrigo:</t>
        </r>
        <r>
          <rPr>
            <sz val="9"/>
            <color indexed="81"/>
            <rFont val="Tahoma"/>
            <family val="2"/>
          </rPr>
          <t xml:space="preserve">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t>
        </r>
      </text>
    </comment>
    <comment ref="BF181" authorId="0" shapeId="0" xr:uid="{00000000-0006-0000-0000-0000C30C0000}">
      <text>
        <r>
          <rPr>
            <b/>
            <sz val="9"/>
            <color indexed="81"/>
            <rFont val="Tahoma"/>
            <family val="2"/>
          </rPr>
          <t>Polanco Rodrigo:</t>
        </r>
        <r>
          <rPr>
            <sz val="9"/>
            <color indexed="81"/>
            <rFont val="Tahoma"/>
            <family val="2"/>
          </rPr>
          <t xml:space="preserve">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r>
      </text>
    </comment>
    <comment ref="BH181" authorId="0" shapeId="0" xr:uid="{00000000-0006-0000-0000-0000C40C0000}">
      <text>
        <r>
          <rPr>
            <b/>
            <sz val="9"/>
            <color indexed="81"/>
            <rFont val="Tahoma"/>
            <family val="2"/>
          </rPr>
          <t>Polanco Rodrigo:</t>
        </r>
        <r>
          <rPr>
            <sz val="9"/>
            <color indexed="81"/>
            <rFont val="Tahoma"/>
            <family val="2"/>
          </rPr>
          <t xml:space="preserve">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I181" authorId="3" shapeId="0" xr:uid="{00000000-0006-0000-0000-0000C50C0000}">
      <text>
        <r>
          <rPr>
            <b/>
            <sz val="9"/>
            <color indexed="81"/>
            <rFont val="Tahoma"/>
            <family val="2"/>
          </rPr>
          <t>Rodrigo Polanco:</t>
        </r>
        <r>
          <rPr>
            <sz val="9"/>
            <color indexed="81"/>
            <rFont val="Tahoma"/>
            <family val="2"/>
          </rPr>
          <t xml:space="preserve">
Art. 10.2.2(c); </t>
        </r>
      </text>
    </comment>
    <comment ref="BJ181" authorId="0" shapeId="0" xr:uid="{00000000-0006-0000-0000-0000C60C0000}">
      <text>
        <r>
          <rPr>
            <b/>
            <sz val="9"/>
            <color indexed="81"/>
            <rFont val="Segoe UI"/>
            <family val="2"/>
          </rPr>
          <t>Polanco Rodrigo:</t>
        </r>
        <r>
          <rPr>
            <sz val="9"/>
            <color indexed="81"/>
            <rFont val="Segoe UI"/>
            <family val="2"/>
          </rPr>
          <t xml:space="preserve">
Art. 10.10</t>
        </r>
      </text>
    </comment>
    <comment ref="BK181" authorId="0" shapeId="0" xr:uid="{00000000-0006-0000-0000-0000C70C0000}">
      <text>
        <r>
          <rPr>
            <b/>
            <sz val="9"/>
            <color indexed="81"/>
            <rFont val="Tahoma"/>
            <family val="2"/>
          </rPr>
          <t>Polanco Rodrigo:</t>
        </r>
        <r>
          <rPr>
            <sz val="9"/>
            <color indexed="81"/>
            <rFont val="Tahoma"/>
            <family val="2"/>
          </rPr>
          <t xml:space="preserve">
Art. 11.11</t>
        </r>
      </text>
    </comment>
    <comment ref="BL181" authorId="0" shapeId="0" xr:uid="{00000000-0006-0000-0000-0000C80C0000}">
      <text>
        <r>
          <rPr>
            <b/>
            <sz val="9"/>
            <color indexed="81"/>
            <rFont val="Tahoma"/>
            <family val="2"/>
          </rPr>
          <t>Polanco Rodrigo:</t>
        </r>
        <r>
          <rPr>
            <sz val="9"/>
            <color indexed="81"/>
            <rFont val="Tahoma"/>
            <family val="2"/>
          </rPr>
          <t xml:space="preserve">
Art. 10.12</t>
        </r>
      </text>
    </comment>
    <comment ref="BO181" authorId="0" shapeId="0" xr:uid="{00000000-0006-0000-0000-0000C90C0000}">
      <text>
        <r>
          <rPr>
            <b/>
            <sz val="9"/>
            <color indexed="81"/>
            <rFont val="Tahoma"/>
            <family val="2"/>
          </rPr>
          <t>Polanco Rodrigo:</t>
        </r>
        <r>
          <rPr>
            <sz val="9"/>
            <color indexed="81"/>
            <rFont val="Tahoma"/>
            <family val="2"/>
          </rPr>
          <t xml:space="preserve">
Art. 10.13</t>
        </r>
      </text>
    </comment>
    <comment ref="BP181" authorId="0" shapeId="0" xr:uid="{00000000-0006-0000-0000-0000CA0C0000}">
      <text>
        <r>
          <rPr>
            <b/>
            <sz val="9"/>
            <color indexed="81"/>
            <rFont val="Tahoma"/>
            <family val="2"/>
          </rPr>
          <t>Polanco Rodrigo:</t>
        </r>
        <r>
          <rPr>
            <sz val="9"/>
            <color indexed="81"/>
            <rFont val="Tahoma"/>
            <family val="2"/>
          </rPr>
          <t xml:space="preserve">
Art. 11.6 (telecommunications chapter)</t>
        </r>
      </text>
    </comment>
    <comment ref="BQ181" authorId="0" shapeId="0" xr:uid="{00000000-0006-0000-0000-0000CB0C0000}">
      <text>
        <r>
          <rPr>
            <b/>
            <sz val="9"/>
            <color indexed="81"/>
            <rFont val="Tahoma"/>
            <family val="2"/>
          </rPr>
          <t>Polanco Rodrigo:</t>
        </r>
        <r>
          <rPr>
            <sz val="9"/>
            <color indexed="81"/>
            <rFont val="Tahoma"/>
            <family val="2"/>
          </rPr>
          <t xml:space="preserve">
Art. 10.14</t>
        </r>
      </text>
    </comment>
    <comment ref="BR181" authorId="0" shapeId="0" xr:uid="{00000000-0006-0000-0000-0000CC0C0000}">
      <text>
        <r>
          <rPr>
            <b/>
            <sz val="9"/>
            <color rgb="FF000000"/>
            <rFont val="Tahoma"/>
            <family val="2"/>
          </rPr>
          <t>Polanco Rodrigo:</t>
        </r>
        <r>
          <rPr>
            <sz val="9"/>
            <color rgb="FF000000"/>
            <rFont val="Tahoma"/>
            <family val="2"/>
          </rPr>
          <t xml:space="preserve">
</t>
        </r>
        <r>
          <rPr>
            <sz val="9"/>
            <color rgb="FF000000"/>
            <rFont val="Tahoma"/>
            <family val="2"/>
          </rPr>
          <t>Art. 10.15</t>
        </r>
      </text>
    </comment>
    <comment ref="BS181" authorId="0" shapeId="0" xr:uid="{00000000-0006-0000-0000-0000CD0C0000}">
      <text>
        <r>
          <rPr>
            <b/>
            <sz val="9"/>
            <color indexed="81"/>
            <rFont val="Tahoma"/>
            <family val="2"/>
          </rPr>
          <t>Polanco Rodrigo:</t>
        </r>
        <r>
          <rPr>
            <sz val="9"/>
            <color indexed="81"/>
            <rFont val="Tahoma"/>
            <family val="2"/>
          </rPr>
          <t xml:space="preserve">
Art. 10.11, Art. 10.15(b), both on cooperation </t>
        </r>
      </text>
    </comment>
    <comment ref="BW181" authorId="0" shapeId="0" xr:uid="{00000000-0006-0000-0000-0000CE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BX181" authorId="4" shapeId="0" xr:uid="{00000000-0006-0000-0000-0000CF0C0000}">
      <text>
        <r>
          <rPr>
            <b/>
            <sz val="10"/>
            <color rgb="FF000000"/>
            <rFont val="Tahoma"/>
            <family val="2"/>
          </rPr>
          <t>Rodrigo Polanco Lazo:</t>
        </r>
        <r>
          <rPr>
            <sz val="10"/>
            <color rgb="FF000000"/>
            <rFont val="Tahoma"/>
            <family val="2"/>
          </rPr>
          <t xml:space="preserve">
</t>
        </r>
        <r>
          <rPr>
            <sz val="10"/>
            <color rgb="FF000000"/>
            <rFont val="Tahoma"/>
            <family val="2"/>
          </rPr>
          <t>Art. 10.2.2</t>
        </r>
      </text>
    </comment>
    <comment ref="BY181" authorId="0" shapeId="0" xr:uid="{00000000-0006-0000-0000-0000D00C0000}">
      <text>
        <r>
          <rPr>
            <b/>
            <sz val="9"/>
            <color indexed="81"/>
            <rFont val="Tahoma"/>
            <family val="2"/>
          </rPr>
          <t>Polanco Rodrigo:</t>
        </r>
        <r>
          <rPr>
            <sz val="9"/>
            <color indexed="81"/>
            <rFont val="Tahoma"/>
            <family val="2"/>
          </rPr>
          <t xml:space="preserve">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t>
        </r>
      </text>
    </comment>
    <comment ref="BZ181" authorId="0" shapeId="0" xr:uid="{00000000-0006-0000-0000-0000D10C0000}">
      <text>
        <r>
          <rPr>
            <b/>
            <sz val="9"/>
            <color indexed="81"/>
            <rFont val="Tahoma"/>
            <family val="2"/>
          </rPr>
          <t>Polanco Rodrigo:</t>
        </r>
        <r>
          <rPr>
            <sz val="9"/>
            <color indexed="81"/>
            <rFont val="Tahoma"/>
            <family val="2"/>
          </rPr>
          <t xml:space="preserve">
Art. 10.3.2</t>
        </r>
      </text>
    </comment>
    <comment ref="CP181" authorId="3" shapeId="0" xr:uid="{00000000-0006-0000-0000-0000D20C0000}">
      <text>
        <r>
          <rPr>
            <b/>
            <sz val="9"/>
            <color indexed="81"/>
            <rFont val="Tahoma"/>
            <family val="2"/>
          </rPr>
          <t>Rodrigo Polanco:</t>
        </r>
        <r>
          <rPr>
            <sz val="9"/>
            <color indexed="81"/>
            <rFont val="Tahoma"/>
            <family val="2"/>
          </rPr>
          <t xml:space="preserve">
Brazil-Chile FTA, Art. 11.1; Art. 11.3.3-4</t>
        </r>
      </text>
    </comment>
    <comment ref="CS181" authorId="0" shapeId="0" xr:uid="{00000000-0006-0000-0000-0000D30C0000}">
      <text>
        <r>
          <rPr>
            <b/>
            <sz val="9"/>
            <color indexed="81"/>
            <rFont val="Tahoma"/>
            <family val="2"/>
          </rPr>
          <t>Polanco Rodrigo:</t>
        </r>
        <r>
          <rPr>
            <sz val="9"/>
            <color indexed="81"/>
            <rFont val="Tahoma"/>
            <family val="2"/>
          </rPr>
          <t xml:space="preserve">
Art. 9.1(xv) definition of financial services; Art. 9.5 (treatment of certain information) Art. 9.13 (data processing)
BUT CHAPTER 9 ONLY REFERS TO INVESTMENT IN FINANCIAL INSTITUTIONS</t>
        </r>
      </text>
    </comment>
    <comment ref="DP181" authorId="0" shapeId="0" xr:uid="{00000000-0006-0000-0000-0000D40C0000}">
      <text>
        <r>
          <rPr>
            <b/>
            <sz val="9"/>
            <color indexed="81"/>
            <rFont val="Tahoma"/>
            <family val="2"/>
          </rPr>
          <t>Polanco Rodrigo:</t>
        </r>
        <r>
          <rPr>
            <sz val="9"/>
            <color indexed="81"/>
            <rFont val="Tahoma"/>
            <family val="2"/>
          </rPr>
          <t xml:space="preserve">
Art. 15.1.6; Art. 15.3.(e), and 19.15.1(a), both on cooperation</t>
        </r>
      </text>
    </comment>
    <comment ref="DR181" authorId="0" shapeId="0" xr:uid="{00000000-0006-0000-0000-0000D50C0000}">
      <text>
        <r>
          <rPr>
            <b/>
            <sz val="9"/>
            <color indexed="81"/>
            <rFont val="Tahoma"/>
            <family val="2"/>
          </rPr>
          <t>Polanco Rodrigo:</t>
        </r>
        <r>
          <rPr>
            <sz val="9"/>
            <color indexed="81"/>
            <rFont val="Tahoma"/>
            <family val="2"/>
          </rPr>
          <t xml:space="preserve">
Art. 12.4, electronic procurement</t>
        </r>
      </text>
    </comment>
    <comment ref="DT181" authorId="0" shapeId="0" xr:uid="{00000000-0006-0000-0000-0000D60C0000}">
      <text>
        <r>
          <rPr>
            <b/>
            <sz val="9"/>
            <color indexed="81"/>
            <rFont val="Tahoma"/>
            <family val="2"/>
          </rPr>
          <t>Polanco Rodrigo:</t>
        </r>
        <r>
          <rPr>
            <sz val="9"/>
            <color indexed="81"/>
            <rFont val="Tahoma"/>
            <family val="2"/>
          </rPr>
          <t xml:space="preserve">
Art. 2.8.(c)(i)(j)(k)</t>
        </r>
      </text>
    </comment>
    <comment ref="DU181" authorId="0" shapeId="0" xr:uid="{00000000-0006-0000-0000-0000D7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AE182" authorId="3" shapeId="0" xr:uid="{00000000-0006-0000-0000-0000D80C0000}">
      <text>
        <r>
          <rPr>
            <b/>
            <sz val="9"/>
            <color indexed="81"/>
            <rFont val="Tahoma"/>
            <family val="2"/>
          </rPr>
          <t>Rodrigo Polanco:</t>
        </r>
        <r>
          <rPr>
            <sz val="9"/>
            <color indexed="81"/>
            <rFont val="Tahoma"/>
            <family val="2"/>
          </rPr>
          <t xml:space="preserve">
Art. 13.2.5, Art. 13.2.6</t>
        </r>
      </text>
    </comment>
    <comment ref="AF182" authorId="3" shapeId="0" xr:uid="{00000000-0006-0000-0000-0000D90C0000}">
      <text>
        <r>
          <rPr>
            <b/>
            <sz val="9"/>
            <color indexed="81"/>
            <rFont val="Tahoma"/>
            <family val="2"/>
          </rPr>
          <t>Rodrigo Polanco:</t>
        </r>
        <r>
          <rPr>
            <sz val="9"/>
            <color indexed="81"/>
            <rFont val="Tahoma"/>
            <family val="2"/>
          </rPr>
          <t xml:space="preserve">
Article 9.3: National Treatment
Article 9.5: Market Access</t>
        </r>
      </text>
    </comment>
    <comment ref="AG182" authorId="3" shapeId="0" xr:uid="{00000000-0006-0000-0000-0000DA0C0000}">
      <text>
        <r>
          <rPr>
            <b/>
            <sz val="9"/>
            <color indexed="81"/>
            <rFont val="Tahoma"/>
            <family val="2"/>
          </rPr>
          <t>Rodrigo Polanco:</t>
        </r>
        <r>
          <rPr>
            <sz val="9"/>
            <color indexed="81"/>
            <rFont val="Tahoma"/>
            <family val="2"/>
          </rPr>
          <t xml:space="preserve">
Article 9.3: National Treatment
Article 9.5: Market Access</t>
        </r>
      </text>
    </comment>
    <comment ref="AH182" authorId="3" shapeId="0" xr:uid="{00000000-0006-0000-0000-0000DB0C0000}">
      <text>
        <r>
          <rPr>
            <b/>
            <sz val="9"/>
            <color indexed="81"/>
            <rFont val="Tahoma"/>
            <family val="2"/>
          </rPr>
          <t>Rodrigo Polanco:</t>
        </r>
        <r>
          <rPr>
            <sz val="9"/>
            <color indexed="81"/>
            <rFont val="Tahoma"/>
            <family val="2"/>
          </rPr>
          <t xml:space="preserve">
Article 9.3: National Treatment
Article 9.5: Market Access</t>
        </r>
      </text>
    </comment>
    <comment ref="AI182" authorId="3" shapeId="0" xr:uid="{00000000-0006-0000-0000-0000DC0C0000}">
      <text>
        <r>
          <rPr>
            <b/>
            <sz val="9"/>
            <color indexed="81"/>
            <rFont val="Tahoma"/>
            <family val="2"/>
          </rPr>
          <t>Rodrigo Polanco:</t>
        </r>
        <r>
          <rPr>
            <sz val="9"/>
            <color indexed="81"/>
            <rFont val="Tahoma"/>
            <family val="2"/>
          </rPr>
          <t xml:space="preserve">
Art. 13.9.2(a)</t>
        </r>
      </text>
    </comment>
    <comment ref="AM182" authorId="3" shapeId="0" xr:uid="{00000000-0006-0000-0000-0000DD0C0000}">
      <text>
        <r>
          <rPr>
            <b/>
            <sz val="9"/>
            <color indexed="81"/>
            <rFont val="Tahoma"/>
            <family val="2"/>
          </rPr>
          <t>Rodrigo Polanco:</t>
        </r>
        <r>
          <rPr>
            <sz val="9"/>
            <color indexed="81"/>
            <rFont val="Tahoma"/>
            <family val="2"/>
          </rPr>
          <t xml:space="preserve">
Article 20.2:</t>
        </r>
      </text>
    </comment>
    <comment ref="AO182" authorId="3" shapeId="0" xr:uid="{00000000-0006-0000-0000-0000DE0C0000}">
      <text>
        <r>
          <rPr>
            <b/>
            <sz val="9"/>
            <color indexed="81"/>
            <rFont val="Tahoma"/>
            <family val="2"/>
          </rPr>
          <t>Rodrigo Polanco:</t>
        </r>
        <r>
          <rPr>
            <sz val="9"/>
            <color indexed="81"/>
            <rFont val="Tahoma"/>
            <family val="2"/>
          </rPr>
          <t xml:space="preserve">
Art. 13.9.1</t>
        </r>
      </text>
    </comment>
    <comment ref="AP182" authorId="3" shapeId="0" xr:uid="{00000000-0006-0000-0000-0000DF0C0000}">
      <text>
        <r>
          <rPr>
            <b/>
            <sz val="9"/>
            <color indexed="81"/>
            <rFont val="Tahoma"/>
            <family val="2"/>
          </rPr>
          <t>Rodrigo Polanco:</t>
        </r>
        <r>
          <rPr>
            <sz val="9"/>
            <color indexed="81"/>
            <rFont val="Tahoma"/>
            <family val="2"/>
          </rPr>
          <t xml:space="preserve">
Art. 13.9.1</t>
        </r>
      </text>
    </comment>
    <comment ref="AR182" authorId="3" shapeId="0" xr:uid="{00000000-0006-0000-0000-0000E00C0000}">
      <text>
        <r>
          <rPr>
            <b/>
            <sz val="9"/>
            <color rgb="FF000000"/>
            <rFont val="Tahoma"/>
            <family val="2"/>
          </rPr>
          <t>Rodrigo Polanco:</t>
        </r>
        <r>
          <rPr>
            <sz val="9"/>
            <color rgb="FF000000"/>
            <rFont val="Tahoma"/>
            <family val="2"/>
          </rPr>
          <t xml:space="preserve">
</t>
        </r>
        <r>
          <rPr>
            <sz val="9"/>
            <color rgb="FF000000"/>
            <rFont val="Tahoma"/>
            <family val="2"/>
          </rPr>
          <t>Art. 13.9.2(b)</t>
        </r>
      </text>
    </comment>
    <comment ref="AS182" authorId="3" shapeId="0" xr:uid="{00000000-0006-0000-0000-0000E10C0000}">
      <text>
        <r>
          <rPr>
            <b/>
            <sz val="9"/>
            <color rgb="FF000000"/>
            <rFont val="Tahoma"/>
            <family val="2"/>
          </rPr>
          <t>Rodrigo Polanco:</t>
        </r>
        <r>
          <rPr>
            <sz val="9"/>
            <color rgb="FF000000"/>
            <rFont val="Tahoma"/>
            <family val="2"/>
          </rPr>
          <t xml:space="preserve">
</t>
        </r>
        <r>
          <rPr>
            <sz val="9"/>
            <color rgb="FF000000"/>
            <rFont val="Tahoma"/>
            <family val="2"/>
          </rPr>
          <t xml:space="preserve">Art. 13.3©, cooperation,
</t>
        </r>
        <r>
          <rPr>
            <sz val="9"/>
            <color rgb="FF000000"/>
            <rFont val="Tahoma"/>
            <family val="2"/>
          </rPr>
          <t xml:space="preserve">
</t>
        </r>
        <r>
          <rPr>
            <sz val="9"/>
            <color rgb="FF000000"/>
            <rFont val="Tahoma"/>
            <family val="2"/>
          </rPr>
          <t>Art. 13.10, transparency</t>
        </r>
      </text>
    </comment>
    <comment ref="AT182" authorId="3" shapeId="0" xr:uid="{00000000-0006-0000-0000-0000E20C0000}">
      <text>
        <r>
          <rPr>
            <b/>
            <sz val="9"/>
            <color rgb="FF000000"/>
            <rFont val="Tahoma"/>
            <family val="2"/>
          </rPr>
          <t>Rodrigo Polanco:</t>
        </r>
        <r>
          <rPr>
            <sz val="9"/>
            <color rgb="FF000000"/>
            <rFont val="Tahoma"/>
            <family val="2"/>
          </rPr>
          <t xml:space="preserve">
</t>
        </r>
        <r>
          <rPr>
            <sz val="9"/>
            <color rgb="FF000000"/>
            <rFont val="Tahoma"/>
            <family val="2"/>
          </rPr>
          <t>Art. 13.3(e)</t>
        </r>
      </text>
    </comment>
    <comment ref="AU182" authorId="3" shapeId="0" xr:uid="{00000000-0006-0000-0000-0000E30C0000}">
      <text>
        <r>
          <rPr>
            <b/>
            <sz val="9"/>
            <color rgb="FF000000"/>
            <rFont val="Tahoma"/>
            <family val="2"/>
          </rPr>
          <t>Rodrigo Polanco:</t>
        </r>
        <r>
          <rPr>
            <sz val="9"/>
            <color rgb="FF000000"/>
            <rFont val="Tahoma"/>
            <family val="2"/>
          </rPr>
          <t xml:space="preserve">
</t>
        </r>
        <r>
          <rPr>
            <sz val="9"/>
            <color rgb="FF000000"/>
            <rFont val="Tahoma"/>
            <family val="2"/>
          </rPr>
          <t xml:space="preserve">Art. 1.2.e) Objectives: (e) create frameworks that promote the utilisation of electronic commerce in trade and investment between the Parties
</t>
        </r>
        <r>
          <rPr>
            <sz val="9"/>
            <color rgb="FF000000"/>
            <rFont val="Tahoma"/>
            <family val="2"/>
          </rPr>
          <t xml:space="preserve">
</t>
        </r>
        <r>
          <rPr>
            <sz val="9"/>
            <color rgb="FF000000"/>
            <rFont val="Tahoma"/>
            <family val="2"/>
          </rPr>
          <t xml:space="preserve">Art. 13.2.1 </t>
        </r>
      </text>
    </comment>
    <comment ref="AV182" authorId="3" shapeId="0" xr:uid="{00000000-0006-0000-0000-0000E40C0000}">
      <text>
        <r>
          <rPr>
            <b/>
            <sz val="9"/>
            <color rgb="FF000000"/>
            <rFont val="Tahoma"/>
            <family val="2"/>
          </rPr>
          <t>Rodrigo Polanco:</t>
        </r>
        <r>
          <rPr>
            <sz val="9"/>
            <color rgb="FF000000"/>
            <rFont val="Tahoma"/>
            <family val="2"/>
          </rPr>
          <t xml:space="preserve">
</t>
        </r>
        <r>
          <rPr>
            <sz val="9"/>
            <color rgb="FF000000"/>
            <rFont val="Tahoma"/>
            <family val="2"/>
          </rPr>
          <t>Art. 13.3.1(a), cooperation</t>
        </r>
      </text>
    </comment>
    <comment ref="AW182" authorId="3" shapeId="0" xr:uid="{00000000-0006-0000-0000-0000E50C0000}">
      <text>
        <r>
          <rPr>
            <b/>
            <sz val="9"/>
            <color rgb="FF000000"/>
            <rFont val="Tahoma"/>
            <family val="2"/>
          </rPr>
          <t>Rodrigo Polanco:</t>
        </r>
        <r>
          <rPr>
            <sz val="9"/>
            <color rgb="FF000000"/>
            <rFont val="Tahoma"/>
            <family val="2"/>
          </rPr>
          <t xml:space="preserve">
</t>
        </r>
        <r>
          <rPr>
            <sz val="9"/>
            <color rgb="FF000000"/>
            <rFont val="Tahoma"/>
            <family val="2"/>
          </rPr>
          <t>Art. 13.3(b)(vi), cooperation</t>
        </r>
      </text>
    </comment>
    <comment ref="AY182" authorId="3" shapeId="0" xr:uid="{00000000-0006-0000-0000-0000E60C0000}">
      <text>
        <r>
          <rPr>
            <b/>
            <sz val="9"/>
            <color rgb="FF000000"/>
            <rFont val="Tahoma"/>
            <family val="2"/>
          </rPr>
          <t>Rodrigo Polanco:</t>
        </r>
        <r>
          <rPr>
            <sz val="9"/>
            <color rgb="FF000000"/>
            <rFont val="Tahoma"/>
            <family val="2"/>
          </rPr>
          <t xml:space="preserve">
</t>
        </r>
        <r>
          <rPr>
            <sz val="9"/>
            <color rgb="FF000000"/>
            <rFont val="Tahoma"/>
            <family val="2"/>
          </rPr>
          <t xml:space="preserve">Article 13.4: Paperless Trading
</t>
        </r>
        <r>
          <rPr>
            <sz val="9"/>
            <color rgb="FF000000"/>
            <rFont val="Tahoma"/>
            <family val="2"/>
          </rPr>
          <t xml:space="preserve">1. Each Party shall endeavour to make electronic versions of its trade administration documents publicly available.
</t>
        </r>
        <r>
          <rPr>
            <sz val="9"/>
            <color rgb="FF000000"/>
            <rFont val="Tahoma"/>
            <family val="2"/>
          </rPr>
          <t xml:space="preserve">2. Each Party shall accept electronic versions of its trade administration 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132
</t>
        </r>
        <r>
          <rPr>
            <sz val="9"/>
            <color rgb="FF000000"/>
            <rFont val="Tahoma"/>
            <family val="2"/>
          </rPr>
          <t xml:space="preserve">(b) doing so would reduce the effectiveness of the trade administration process.
</t>
        </r>
        <r>
          <rPr>
            <sz val="9"/>
            <color rgb="FF000000"/>
            <rFont val="Tahoma"/>
            <family val="2"/>
          </rPr>
          <t>3. The Parties shall cooperate bilaterally and in international fora to enhance the acceptance of electronic versions of trade administration documents.</t>
        </r>
      </text>
    </comment>
    <comment ref="AZ182" authorId="3" shapeId="0" xr:uid="{00000000-0006-0000-0000-0000E70C0000}">
      <text>
        <r>
          <rPr>
            <b/>
            <sz val="9"/>
            <color indexed="81"/>
            <rFont val="Tahoma"/>
            <family val="2"/>
          </rPr>
          <t>Rodrigo Polanco:</t>
        </r>
        <r>
          <rPr>
            <sz val="9"/>
            <color indexed="81"/>
            <rFont val="Tahoma"/>
            <family val="2"/>
          </rPr>
          <t xml:space="preserve">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t>
        </r>
      </text>
    </comment>
    <comment ref="BA182" authorId="3" shapeId="0" xr:uid="{00000000-0006-0000-0000-0000E80C0000}">
      <text>
        <r>
          <rPr>
            <b/>
            <sz val="9"/>
            <color indexed="81"/>
            <rFont val="Tahoma"/>
            <family val="2"/>
          </rPr>
          <t>Rodrigo Polanco:</t>
        </r>
        <r>
          <rPr>
            <sz val="9"/>
            <color indexed="81"/>
            <rFont val="Tahoma"/>
            <family val="2"/>
          </rPr>
          <t xml:space="preserve">
Art. 13.3(d)</t>
        </r>
      </text>
    </comment>
    <comment ref="BC182" authorId="3" shapeId="0" xr:uid="{00000000-0006-0000-0000-0000E90C0000}">
      <text>
        <r>
          <rPr>
            <b/>
            <sz val="9"/>
            <color indexed="81"/>
            <rFont val="Tahoma"/>
            <family val="2"/>
          </rPr>
          <t>Rodrigo Polanco:</t>
        </r>
        <r>
          <rPr>
            <sz val="9"/>
            <color indexed="81"/>
            <rFont val="Tahoma"/>
            <family val="2"/>
          </rPr>
          <t xml:space="preserve">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t>
        </r>
      </text>
    </comment>
    <comment ref="BD182" authorId="3" shapeId="0" xr:uid="{00000000-0006-0000-0000-0000EA0C0000}">
      <text>
        <r>
          <rPr>
            <b/>
            <sz val="9"/>
            <color indexed="81"/>
            <rFont val="Tahoma"/>
            <family val="2"/>
          </rPr>
          <t>Rodrigo Polanco:</t>
        </r>
        <r>
          <rPr>
            <sz val="9"/>
            <color indexed="81"/>
            <rFont val="Tahoma"/>
            <family val="2"/>
          </rPr>
          <t xml:space="preserve">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t>
        </r>
      </text>
    </comment>
    <comment ref="BE182" authorId="3" shapeId="0" xr:uid="{00000000-0006-0000-0000-0000EB0C0000}">
      <text>
        <r>
          <rPr>
            <b/>
            <sz val="9"/>
            <color indexed="81"/>
            <rFont val="Tahoma"/>
            <family val="2"/>
          </rPr>
          <t>Rodrigo Polanco:</t>
        </r>
        <r>
          <rPr>
            <sz val="9"/>
            <color indexed="81"/>
            <rFont val="Tahoma"/>
            <family val="2"/>
          </rPr>
          <t xml:space="preserve">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82" authorId="3" shapeId="0" xr:uid="{00000000-0006-0000-0000-0000EC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82" authorId="3" shapeId="0" xr:uid="{00000000-0006-0000-0000-0000ED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H182" authorId="0" shapeId="0" xr:uid="{00000000-0006-0000-0000-0000EE0C0000}">
      <text>
        <r>
          <rPr>
            <b/>
            <sz val="9"/>
            <color indexed="81"/>
            <rFont val="Tahoma"/>
            <charset val="1"/>
          </rPr>
          <t>Polanco Rodrigo:</t>
        </r>
        <r>
          <rPr>
            <sz val="9"/>
            <color indexed="81"/>
            <rFont val="Tahoma"/>
            <charset val="1"/>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r>
      </text>
    </comment>
    <comment ref="BI182" authorId="3" shapeId="0" xr:uid="{00000000-0006-0000-0000-0000EF0C0000}">
      <text>
        <r>
          <rPr>
            <b/>
            <sz val="9"/>
            <color indexed="81"/>
            <rFont val="Tahoma"/>
            <family val="2"/>
          </rPr>
          <t>Rodrigo Polanco:</t>
        </r>
        <r>
          <rPr>
            <sz val="9"/>
            <color indexed="81"/>
            <rFont val="Tahoma"/>
            <family val="2"/>
          </rPr>
          <t xml:space="preserve">
Australia-Indonesia CEPA, Art. 13.2.4</t>
        </r>
      </text>
    </comment>
    <comment ref="BL182" authorId="3" shapeId="0" xr:uid="{00000000-0006-0000-0000-0000F00C0000}">
      <text>
        <r>
          <rPr>
            <b/>
            <sz val="9"/>
            <color rgb="FF000000"/>
            <rFont val="Tahoma"/>
            <family val="2"/>
          </rPr>
          <t>Rodrigo Polanco:</t>
        </r>
        <r>
          <rPr>
            <sz val="9"/>
            <color rgb="FF000000"/>
            <rFont val="Tahoma"/>
            <family val="2"/>
          </rPr>
          <t xml:space="preserve">
</t>
        </r>
        <r>
          <rPr>
            <sz val="9"/>
            <color rgb="FF000000"/>
            <rFont val="Tahoma"/>
            <family val="2"/>
          </rPr>
          <t>Art. 13.11</t>
        </r>
      </text>
    </comment>
    <comment ref="BM182" authorId="3" shapeId="0" xr:uid="{00000000-0006-0000-0000-0000F1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BO182" authorId="3" shapeId="0" xr:uid="{00000000-0006-0000-0000-0000F20C0000}">
      <text>
        <r>
          <rPr>
            <b/>
            <sz val="9"/>
            <color indexed="81"/>
            <rFont val="Tahoma"/>
            <family val="2"/>
          </rPr>
          <t>Rodrigo Polanco:</t>
        </r>
        <r>
          <rPr>
            <sz val="9"/>
            <color indexed="81"/>
            <rFont val="Tahoma"/>
            <family val="2"/>
          </rPr>
          <t xml:space="preserve">
Art. 13.12</t>
        </r>
      </text>
    </comment>
    <comment ref="BQ182" authorId="3" shapeId="0" xr:uid="{00000000-0006-0000-0000-0000F30C0000}">
      <text>
        <r>
          <rPr>
            <b/>
            <sz val="9"/>
            <color indexed="81"/>
            <rFont val="Tahoma"/>
            <family val="2"/>
          </rPr>
          <t>Rodrigo Polanco:</t>
        </r>
        <r>
          <rPr>
            <sz val="9"/>
            <color indexed="81"/>
            <rFont val="Tahoma"/>
            <family val="2"/>
          </rPr>
          <t xml:space="preserve">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t>
        </r>
      </text>
    </comment>
    <comment ref="BR182" authorId="3" shapeId="0" xr:uid="{00000000-0006-0000-0000-0000F40C0000}">
      <text>
        <r>
          <rPr>
            <b/>
            <sz val="9"/>
            <color rgb="FF000000"/>
            <rFont val="Tahoma"/>
            <family val="2"/>
          </rPr>
          <t>Rodrigo Polanco:</t>
        </r>
        <r>
          <rPr>
            <sz val="9"/>
            <color rgb="FF000000"/>
            <rFont val="Tahoma"/>
            <family val="2"/>
          </rPr>
          <t xml:space="preserve">
</t>
        </r>
        <r>
          <rPr>
            <sz val="9"/>
            <color rgb="FF000000"/>
            <rFont val="Tahoma"/>
            <family val="2"/>
          </rPr>
          <t>Art. 13.3</t>
        </r>
      </text>
    </comment>
    <comment ref="BS182" authorId="3" shapeId="0" xr:uid="{00000000-0006-0000-0000-0000F50C0000}">
      <text>
        <r>
          <rPr>
            <b/>
            <sz val="9"/>
            <color rgb="FF000000"/>
            <rFont val="Tahoma"/>
            <family val="2"/>
          </rPr>
          <t>Rodrigo Polanco:</t>
        </r>
        <r>
          <rPr>
            <sz val="9"/>
            <color rgb="FF000000"/>
            <rFont val="Tahoma"/>
            <family val="2"/>
          </rPr>
          <t xml:space="preserve">
</t>
        </r>
        <r>
          <rPr>
            <sz val="9"/>
            <color rgb="FF000000"/>
            <rFont val="Tahoma"/>
            <family val="2"/>
          </rPr>
          <t xml:space="preserve">Art. 13.3(b)(iv), cooperation
</t>
        </r>
        <r>
          <rPr>
            <sz val="9"/>
            <color rgb="FF000000"/>
            <rFont val="Tahoma"/>
            <family val="2"/>
          </rPr>
          <t xml:space="preserve">
</t>
        </r>
        <r>
          <rPr>
            <sz val="9"/>
            <color rgb="FF000000"/>
            <rFont val="Tahoma"/>
            <family val="2"/>
          </rPr>
          <t xml:space="preserve">Art. 13.3.2
</t>
        </r>
        <r>
          <rPr>
            <sz val="9"/>
            <color rgb="FF000000"/>
            <rFont val="Tahoma"/>
            <family val="2"/>
          </rPr>
          <t xml:space="preserve">2. In relation to cyber security, each Party recognises the importance of:
</t>
        </r>
        <r>
          <rPr>
            <sz val="9"/>
            <color rgb="FF000000"/>
            <rFont val="Tahoma"/>
            <family val="2"/>
          </rPr>
          <t xml:space="preserve">(a) building and maintaining the capabilities of their national entities responsible for computer security incident response, including through exchange of best practices; and
</t>
        </r>
        <r>
          <rPr>
            <sz val="9"/>
            <color rgb="FF000000"/>
            <rFont val="Tahoma"/>
            <family val="2"/>
          </rPr>
          <t xml:space="preserve">(b) using existing collaboration mechanisms to cooperate to identify and mitigate malicious intrusions or dissemination of malicious code that affect the electronic networks of the Parties.
</t>
        </r>
      </text>
    </comment>
    <comment ref="BT182" authorId="3" shapeId="0" xr:uid="{00000000-0006-0000-0000-0000F60C0000}">
      <text>
        <r>
          <rPr>
            <b/>
            <sz val="9"/>
            <color indexed="81"/>
            <rFont val="Tahoma"/>
            <family val="2"/>
          </rPr>
          <t>Rodrigo Polanco:</t>
        </r>
        <r>
          <rPr>
            <sz val="9"/>
            <color indexed="81"/>
            <rFont val="Tahoma"/>
            <family val="2"/>
          </rPr>
          <t xml:space="preserve">
Art. 13.13</t>
        </r>
      </text>
    </comment>
    <comment ref="BW182" authorId="3" shapeId="0" xr:uid="{00000000-0006-0000-0000-0000F70C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82" authorId="3" shapeId="0" xr:uid="{00000000-0006-0000-0000-0000F80C0000}">
      <text>
        <r>
          <rPr>
            <b/>
            <sz val="9"/>
            <color indexed="81"/>
            <rFont val="Tahoma"/>
            <family val="2"/>
          </rPr>
          <t>Rodrigo Polanco:</t>
        </r>
        <r>
          <rPr>
            <sz val="9"/>
            <color indexed="81"/>
            <rFont val="Tahoma"/>
            <family val="2"/>
          </rPr>
          <t xml:space="preserve">
Art. 13.2.
3. This Chapter shall not apply to government procurement.
4. Article 13.11, Article 13.12, and Article 13.13 shall not apply to information held or processed by or on behalf of a Party, or measures related to such information, including measures related to its collection.</t>
        </r>
      </text>
    </comment>
    <comment ref="BY182" authorId="0" shapeId="0" xr:uid="{00000000-0006-0000-0000-0000F90C0000}">
      <text>
        <r>
          <rPr>
            <b/>
            <sz val="9"/>
            <color indexed="81"/>
            <rFont val="Tahoma"/>
            <charset val="1"/>
          </rPr>
          <t>Polanco Rodrigo:</t>
        </r>
        <r>
          <rPr>
            <sz val="9"/>
            <color indexed="81"/>
            <rFont val="Tahoma"/>
            <charset val="1"/>
          </rPr>
          <t xml:space="preserve">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t>
        </r>
      </text>
    </comment>
    <comment ref="CB182" authorId="3" shapeId="0" xr:uid="{00000000-0006-0000-0000-0000FA0C0000}">
      <text>
        <r>
          <rPr>
            <b/>
            <sz val="9"/>
            <color indexed="81"/>
            <rFont val="Tahoma"/>
            <family val="2"/>
          </rPr>
          <t>Rodrigo Polanco:</t>
        </r>
        <r>
          <rPr>
            <sz val="9"/>
            <color indexed="81"/>
            <rFont val="Tahoma"/>
            <family val="2"/>
          </rPr>
          <t xml:space="preserve">
Art. 13.2.6</t>
        </r>
      </text>
    </comment>
    <comment ref="CE182" authorId="3" shapeId="0" xr:uid="{00000000-0006-0000-0000-0000FB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CL182" authorId="0" shapeId="0" xr:uid="{00000000-0006-0000-0000-0000FC0C0000}">
      <text>
        <r>
          <rPr>
            <b/>
            <sz val="9"/>
            <color indexed="81"/>
            <rFont val="Tahoma"/>
            <family val="2"/>
          </rPr>
          <t>Polanco Rodrigo: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t>
        </r>
      </text>
    </comment>
    <comment ref="CP182" authorId="3" shapeId="0" xr:uid="{00000000-0006-0000-0000-0000FD0C0000}">
      <text>
        <r>
          <rPr>
            <b/>
            <sz val="9"/>
            <color indexed="81"/>
            <rFont val="Tahoma"/>
            <family val="2"/>
          </rPr>
          <t>Rodrigo Polanco:</t>
        </r>
        <r>
          <rPr>
            <sz val="9"/>
            <color indexed="81"/>
            <rFont val="Tahoma"/>
            <family val="2"/>
          </rPr>
          <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CQ182" authorId="0" shapeId="0" xr:uid="{00000000-0006-0000-0000-0000FE0C0000}">
      <text>
        <r>
          <rPr>
            <b/>
            <sz val="9"/>
            <color indexed="81"/>
            <rFont val="Tahoma"/>
            <family val="2"/>
          </rPr>
          <t>Polanco Rodrigo:</t>
        </r>
        <r>
          <rPr>
            <sz val="9"/>
            <color indexed="81"/>
            <rFont val="Tahoma"/>
            <family val="2"/>
          </rPr>
          <t xml:space="preserve">
Included in annexes, but no reference to data flows</t>
        </r>
      </text>
    </comment>
    <comment ref="CR182" authorId="0" shapeId="0" xr:uid="{00000000-0006-0000-0000-0000FF0C0000}">
      <text>
        <r>
          <rPr>
            <b/>
            <sz val="9"/>
            <color indexed="81"/>
            <rFont val="Tahoma"/>
            <family val="2"/>
          </rPr>
          <t>Polanco Rodrigo:</t>
        </r>
        <r>
          <rPr>
            <sz val="9"/>
            <color indexed="81"/>
            <rFont val="Tahoma"/>
            <family val="2"/>
          </rPr>
          <t xml:space="preserve">
Included in Annex II - Indonesia, but no reference to data flows</t>
        </r>
      </text>
    </comment>
    <comment ref="CS182" authorId="3" shapeId="0" xr:uid="{00000000-0006-0000-0000-0000000D0000}">
      <text>
        <r>
          <rPr>
            <b/>
            <sz val="9"/>
            <color indexed="81"/>
            <rFont val="Tahoma"/>
            <family val="2"/>
          </rPr>
          <t>Rodrigo Polanco: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r>
      </text>
    </comment>
    <comment ref="DT182" authorId="0" shapeId="0" xr:uid="{00000000-0006-0000-0000-0000010D0000}">
      <text>
        <r>
          <rPr>
            <b/>
            <sz val="9"/>
            <color rgb="FF000000"/>
            <rFont val="Tahoma"/>
            <family val="2"/>
          </rPr>
          <t>Polanco Rodrigo:</t>
        </r>
        <r>
          <rPr>
            <sz val="9"/>
            <color rgb="FF000000"/>
            <rFont val="Tahoma"/>
            <family val="2"/>
          </rPr>
          <t xml:space="preserve">
</t>
        </r>
        <r>
          <rPr>
            <sz val="9"/>
            <color rgb="FF000000"/>
            <rFont val="Tahoma"/>
            <family val="2"/>
          </rPr>
          <t xml:space="preserve">Article 5.13: Information Technology
</t>
        </r>
        <r>
          <rPr>
            <sz val="9"/>
            <color rgb="FF000000"/>
            <rFont val="Tahoma"/>
            <family val="2"/>
          </rPr>
          <t xml:space="preserve">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t>
        </r>
        <r>
          <rPr>
            <sz val="9"/>
            <color rgb="FF000000"/>
            <rFont val="Tahoma"/>
            <family val="2"/>
          </rPr>
          <t xml:space="preserve">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t>
        </r>
        <r>
          <rPr>
            <sz val="9"/>
            <color rgb="FF000000"/>
            <rFont val="Tahoma"/>
            <family val="2"/>
          </rPr>
          <t>3. The introduction and enhancement of information technology shall, to the greatest extent possible, be carried out in consultation with relevant parties, including businesses directly affected.</t>
        </r>
      </text>
    </comment>
    <comment ref="DU182" authorId="3" shapeId="0" xr:uid="{00000000-0006-0000-0000-0000020D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F183" authorId="0" shapeId="0" xr:uid="{00000000-0006-0000-0000-0000030D0000}">
      <text>
        <r>
          <rPr>
            <b/>
            <sz val="9"/>
            <color indexed="81"/>
            <rFont val="Tahoma"/>
            <family val="2"/>
          </rPr>
          <t>Polanco Rodrigo:</t>
        </r>
        <r>
          <rPr>
            <sz val="9"/>
            <color indexed="81"/>
            <rFont val="Tahoma"/>
            <family val="2"/>
          </rPr>
          <t xml:space="preserve">
Art. 8.10 Market Access
Art. 8.11 National Treatment</t>
        </r>
      </text>
    </comment>
    <comment ref="AG183" authorId="0" shapeId="0" xr:uid="{00000000-0006-0000-0000-0000040D0000}">
      <text>
        <r>
          <rPr>
            <b/>
            <sz val="9"/>
            <color indexed="81"/>
            <rFont val="Tahoma"/>
            <family val="2"/>
          </rPr>
          <t>Polanco Rodrigo:</t>
        </r>
        <r>
          <rPr>
            <sz val="9"/>
            <color indexed="81"/>
            <rFont val="Tahoma"/>
            <family val="2"/>
          </rPr>
          <t xml:space="preserve">
Art. 8.10 Market Access
Art. 8.11 National Treatment</t>
        </r>
      </text>
    </comment>
    <comment ref="AH183" authorId="0" shapeId="0" xr:uid="{00000000-0006-0000-0000-0000050D0000}">
      <text>
        <r>
          <rPr>
            <b/>
            <sz val="9"/>
            <color indexed="81"/>
            <rFont val="Tahoma"/>
            <family val="2"/>
          </rPr>
          <t>Polanco Rodrigo:</t>
        </r>
        <r>
          <rPr>
            <sz val="9"/>
            <color indexed="81"/>
            <rFont val="Tahoma"/>
            <family val="2"/>
          </rPr>
          <t xml:space="preserve">
Art. 8.10 Market Access
Art. 8.11 National Treatment</t>
        </r>
      </text>
    </comment>
    <comment ref="AK183" authorId="0" shapeId="0" xr:uid="{00000000-0006-0000-0000-0000060D0000}">
      <text>
        <r>
          <rPr>
            <b/>
            <sz val="9"/>
            <color indexed="81"/>
            <rFont val="Tahoma"/>
            <family val="2"/>
          </rPr>
          <t>Polanco Rodrigo:</t>
        </r>
        <r>
          <rPr>
            <sz val="9"/>
            <color indexed="81"/>
            <rFont val="Tahoma"/>
            <family val="2"/>
          </rPr>
          <t xml:space="preserve">
ARTICLE 8.51
Customs Duties
The Parties shall not impose customs duties on electronic transmissions</t>
        </r>
      </text>
    </comment>
    <comment ref="AM183" authorId="0" shapeId="0" xr:uid="{00000000-0006-0000-0000-0000070D0000}">
      <text>
        <r>
          <rPr>
            <b/>
            <sz val="9"/>
            <color indexed="81"/>
            <rFont val="Tahoma"/>
            <family val="2"/>
          </rPr>
          <t>Polanco Rodrigo:</t>
        </r>
        <r>
          <rPr>
            <sz val="9"/>
            <color indexed="81"/>
            <rFont val="Tahoma"/>
            <family val="2"/>
          </rPr>
          <t xml:space="preserve">
Ch. 15</t>
        </r>
      </text>
    </comment>
    <comment ref="AS183" authorId="0" shapeId="0" xr:uid="{00000000-0006-0000-0000-0000080D0000}">
      <text>
        <r>
          <rPr>
            <b/>
            <sz val="9"/>
            <color rgb="FF000000"/>
            <rFont val="Tahoma"/>
            <family val="2"/>
          </rPr>
          <t>Polanco Rodrigo:</t>
        </r>
        <r>
          <rPr>
            <sz val="9"/>
            <color rgb="FF000000"/>
            <rFont val="Tahoma"/>
            <family val="2"/>
          </rPr>
          <t xml:space="preserve">
</t>
        </r>
        <r>
          <rPr>
            <sz val="9"/>
            <color rgb="FF000000"/>
            <rFont val="Tahoma"/>
            <family val="2"/>
          </rPr>
          <t>Art. 8.52.2 (cooperation)</t>
        </r>
      </text>
    </comment>
    <comment ref="AZ183" authorId="0" shapeId="0" xr:uid="{00000000-0006-0000-0000-0000090D0000}">
      <text>
        <r>
          <rPr>
            <b/>
            <sz val="9"/>
            <color indexed="81"/>
            <rFont val="Tahoma"/>
            <family val="2"/>
          </rPr>
          <t>Polanco Rodrigo:</t>
        </r>
        <r>
          <rPr>
            <sz val="9"/>
            <color indexed="81"/>
            <rFont val="Tahoma"/>
            <family val="2"/>
          </rPr>
          <t xml:space="preserve">
Art. 8.52.1(a) cooperation</t>
        </r>
      </text>
    </comment>
    <comment ref="BC183" authorId="4" shapeId="0" xr:uid="{00000000-0006-0000-0000-00000A0D0000}">
      <text>
        <r>
          <rPr>
            <b/>
            <sz val="10"/>
            <color rgb="FF000000"/>
            <rFont val="Tahoma"/>
            <family val="2"/>
          </rPr>
          <t>Rodrigo Polanco Lazo:</t>
        </r>
        <r>
          <rPr>
            <sz val="10"/>
            <color rgb="FF000000"/>
            <rFont val="Tahoma"/>
            <family val="2"/>
          </rPr>
          <t xml:space="preserve">
Art. 8.52.1(d) cooperation</t>
        </r>
      </text>
    </comment>
    <comment ref="BF183" authorId="0" shapeId="0" xr:uid="{00000000-0006-0000-0000-00000B0D0000}">
      <text>
        <r>
          <rPr>
            <b/>
            <sz val="9"/>
            <color indexed="81"/>
            <rFont val="Tahoma"/>
            <charset val="1"/>
          </rPr>
          <t>Polanco Rodrigo:</t>
        </r>
        <r>
          <rPr>
            <sz val="9"/>
            <color indexed="81"/>
            <rFont val="Tahoma"/>
            <charset val="1"/>
          </rPr>
          <t xml:space="preserve">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BH183" authorId="0" shapeId="0" xr:uid="{00000000-0006-0000-0000-00000C0D0000}">
      <text>
        <r>
          <rPr>
            <b/>
            <sz val="9"/>
            <color indexed="81"/>
            <rFont val="Tahoma"/>
            <charset val="1"/>
          </rPr>
          <t>Polanco Rodrigo:</t>
        </r>
        <r>
          <rPr>
            <sz val="9"/>
            <color indexed="81"/>
            <rFont val="Tahoma"/>
            <charset val="1"/>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BQ183" authorId="4" shapeId="0" xr:uid="{00000000-0006-0000-0000-00000D0D0000}">
      <text>
        <r>
          <rPr>
            <b/>
            <sz val="10"/>
            <color rgb="FF000000"/>
            <rFont val="Tahoma"/>
            <family val="2"/>
          </rPr>
          <t>Rodrigo Polanco Lazo:</t>
        </r>
        <r>
          <rPr>
            <sz val="10"/>
            <color rgb="FF000000"/>
            <rFont val="Tahoma"/>
            <family val="2"/>
          </rPr>
          <t xml:space="preserve">
Art. 8.52.1(c) cooperation</t>
        </r>
      </text>
    </comment>
    <comment ref="BR183" authorId="4" shapeId="0" xr:uid="{00000000-0006-0000-0000-00000E0D0000}">
      <text>
        <r>
          <rPr>
            <b/>
            <sz val="10"/>
            <color rgb="FF000000"/>
            <rFont val="Tahoma"/>
            <family val="2"/>
          </rPr>
          <t>Rodrigo Polanco Lazo:</t>
        </r>
        <r>
          <rPr>
            <sz val="10"/>
            <color rgb="FF000000"/>
            <rFont val="Tahoma"/>
            <family val="2"/>
          </rPr>
          <t xml:space="preserve">
</t>
        </r>
        <r>
          <rPr>
            <sz val="10"/>
            <color rgb="FF000000"/>
            <rFont val="Tahoma"/>
            <family val="2"/>
          </rPr>
          <t xml:space="preserve">Art. 8.1; Art. 8.50;
</t>
        </r>
        <r>
          <rPr>
            <sz val="10"/>
            <color rgb="FF000000"/>
            <rFont val="Tahoma"/>
            <family val="2"/>
          </rPr>
          <t xml:space="preserve">ARTICLE 8.52
</t>
        </r>
        <r>
          <rPr>
            <sz val="10"/>
            <color rgb="FF000000"/>
            <rFont val="Tahoma"/>
            <family val="2"/>
          </rPr>
          <t>Regulatory Cooperation on Electronic Commerce</t>
        </r>
      </text>
    </comment>
    <comment ref="BW183" authorId="0" shapeId="0" xr:uid="{00000000-0006-0000-0000-00000F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BY183" authorId="0" shapeId="0" xr:uid="{00000000-0006-0000-0000-0000100D0000}">
      <text>
        <r>
          <rPr>
            <b/>
            <sz val="9"/>
            <color indexed="81"/>
            <rFont val="Tahoma"/>
            <charset val="1"/>
          </rPr>
          <t>Polanco Rodrigo:</t>
        </r>
        <r>
          <rPr>
            <sz val="9"/>
            <color indexed="81"/>
            <rFont val="Tahoma"/>
            <charset val="1"/>
          </rPr>
          <t xml:space="preserve">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t>
        </r>
      </text>
    </comment>
    <comment ref="CE183" authorId="0" shapeId="0" xr:uid="{00000000-0006-0000-0000-0000110D0000}">
      <text>
        <r>
          <rPr>
            <b/>
            <sz val="9"/>
            <color indexed="81"/>
            <rFont val="Tahoma"/>
            <family val="2"/>
          </rPr>
          <t>Polanco Rodrigo:</t>
        </r>
        <r>
          <rPr>
            <sz val="9"/>
            <color indexed="81"/>
            <rFont val="Tahoma"/>
            <family val="2"/>
          </rPr>
          <t xml:space="preserve">
Art. 8.54
Committee on Investment, Trade in
Services, Electronic Commerce and Government Procurement established pursuant to Article
17.2 (Specialised Committees).
</t>
        </r>
      </text>
    </comment>
    <comment ref="CL183" authorId="0" shapeId="0" xr:uid="{00000000-0006-0000-0000-0000120D0000}">
      <text>
        <r>
          <rPr>
            <b/>
            <sz val="9"/>
            <color indexed="81"/>
            <rFont val="Tahoma"/>
            <family val="2"/>
          </rPr>
          <t>Polanco Rodrigo:</t>
        </r>
        <r>
          <rPr>
            <sz val="9"/>
            <color indexed="81"/>
            <rFont val="Tahoma"/>
            <family val="2"/>
          </rPr>
          <t xml:space="preserve">
Art. 8.41
(K) provision and transfer of financial information, and financial data processing
and the provision of related software by suppliers of other financial service;
and</t>
        </r>
      </text>
    </comment>
    <comment ref="CP183" authorId="3" shapeId="0" xr:uid="{00000000-0006-0000-0000-0000130D0000}">
      <text>
        <r>
          <rPr>
            <b/>
            <sz val="9"/>
            <color indexed="81"/>
            <rFont val="Tahoma"/>
            <family val="2"/>
          </rPr>
          <t>Rodrigo Polanco:</t>
        </r>
        <r>
          <rPr>
            <sz val="9"/>
            <color indexed="81"/>
            <rFont val="Tahoma"/>
            <family val="2"/>
          </rPr>
          <t xml:space="preserve">
EU-Vietnam FTA, Art. 8.36</t>
        </r>
      </text>
    </comment>
    <comment ref="CQ183" authorId="0" shapeId="0" xr:uid="{00000000-0006-0000-0000-0000140D0000}">
      <text>
        <r>
          <rPr>
            <b/>
            <sz val="9"/>
            <color indexed="81"/>
            <rFont val="Tahoma"/>
            <family val="2"/>
          </rPr>
          <t>Polanco Rodrigo:</t>
        </r>
        <r>
          <rPr>
            <sz val="9"/>
            <color indexed="81"/>
            <rFont val="Tahoma"/>
            <family val="2"/>
          </rPr>
          <t xml:space="preserve">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t>
        </r>
      </text>
    </comment>
    <comment ref="CS183" authorId="0" shapeId="0" xr:uid="{00000000-0006-0000-0000-0000150D0000}">
      <text>
        <r>
          <rPr>
            <b/>
            <sz val="9"/>
            <color rgb="FF000000"/>
            <rFont val="Tahoma"/>
            <family val="2"/>
          </rPr>
          <t>Polanco Rodrigo:</t>
        </r>
        <r>
          <rPr>
            <sz val="9"/>
            <color rgb="FF000000"/>
            <rFont val="Tahoma"/>
            <family val="2"/>
          </rPr>
          <t xml:space="preserve">
</t>
        </r>
        <r>
          <rPr>
            <sz val="9"/>
            <color rgb="FF000000"/>
            <rFont val="Tahoma"/>
            <family val="2"/>
          </rPr>
          <t xml:space="preserve">Art. 8.41
</t>
        </r>
        <r>
          <rPr>
            <sz val="9"/>
            <color rgb="FF000000"/>
            <rFont val="Tahoma"/>
            <family val="2"/>
          </rPr>
          <t xml:space="preserve">(K) provision and transfer of financial information, and financial data processing
</t>
        </r>
        <r>
          <rPr>
            <sz val="9"/>
            <color rgb="FF000000"/>
            <rFont val="Tahoma"/>
            <family val="2"/>
          </rPr>
          <t xml:space="preserve">and the provision of related software by suppliers of other financial service;
</t>
        </r>
        <r>
          <rPr>
            <sz val="9"/>
            <color rgb="FF000000"/>
            <rFont val="Tahoma"/>
            <family val="2"/>
          </rPr>
          <t xml:space="preserve">and
</t>
        </r>
        <r>
          <rPr>
            <sz val="9"/>
            <color rgb="FF000000"/>
            <rFont val="Tahoma"/>
            <family val="2"/>
          </rPr>
          <t xml:space="preserve">
</t>
        </r>
        <r>
          <rPr>
            <sz val="9"/>
            <color rgb="FF000000"/>
            <rFont val="Tahoma"/>
            <family val="2"/>
          </rPr>
          <t>Art. 8.45 Data Processing</t>
        </r>
      </text>
    </comment>
    <comment ref="CU183" authorId="4" shapeId="0" xr:uid="{00000000-0006-0000-0000-0000160D0000}">
      <text>
        <r>
          <rPr>
            <b/>
            <sz val="10"/>
            <color rgb="FF000000"/>
            <rFont val="Tahoma"/>
            <family val="2"/>
          </rPr>
          <t>Rodrigo Polanco Lazo:</t>
        </r>
        <r>
          <rPr>
            <sz val="10"/>
            <color rgb="FF000000"/>
            <rFont val="Tahoma"/>
            <family val="2"/>
          </rPr>
          <t xml:space="preserve">
</t>
        </r>
        <r>
          <rPr>
            <sz val="10"/>
            <color rgb="FF000000"/>
            <rFont val="Tahoma"/>
            <family val="2"/>
          </rPr>
          <t>Art. 12.5.2</t>
        </r>
      </text>
    </comment>
    <comment ref="CV183" authorId="4" shapeId="0" xr:uid="{00000000-0006-0000-0000-0000170D0000}">
      <text>
        <r>
          <rPr>
            <b/>
            <sz val="10"/>
            <color rgb="FF000000"/>
            <rFont val="Tahoma"/>
            <family val="2"/>
          </rPr>
          <t>Rodrigo Polanco Lazo:</t>
        </r>
        <r>
          <rPr>
            <sz val="10"/>
            <color rgb="FF000000"/>
            <rFont val="Tahoma"/>
            <family val="2"/>
          </rPr>
          <t xml:space="preserve">
</t>
        </r>
        <r>
          <rPr>
            <sz val="10"/>
            <color rgb="FF000000"/>
            <rFont val="Tahoma"/>
            <family val="2"/>
          </rPr>
          <t>Art. 12.5.1</t>
        </r>
      </text>
    </comment>
    <comment ref="CW183" authorId="4" shapeId="0" xr:uid="{00000000-0006-0000-0000-0000180D0000}">
      <text>
        <r>
          <rPr>
            <b/>
            <sz val="10"/>
            <color rgb="FF000000"/>
            <rFont val="Tahoma"/>
            <family val="2"/>
          </rPr>
          <t>Rodrigo Polanco Lazo:</t>
        </r>
        <r>
          <rPr>
            <sz val="10"/>
            <color rgb="FF000000"/>
            <rFont val="Tahoma"/>
            <family val="2"/>
          </rPr>
          <t xml:space="preserve">
</t>
        </r>
        <r>
          <rPr>
            <sz val="10"/>
            <color rgb="FF000000"/>
            <rFont val="Tahoma"/>
            <family val="2"/>
          </rPr>
          <t>Art. 12.2</t>
        </r>
      </text>
    </comment>
    <comment ref="CX183" authorId="4" shapeId="0" xr:uid="{00000000-0006-0000-0000-0000190D0000}">
      <text>
        <r>
          <rPr>
            <b/>
            <sz val="10"/>
            <color rgb="FF000000"/>
            <rFont val="Tahoma"/>
            <family val="2"/>
          </rPr>
          <t>Rodrigo Polanco Lazo:</t>
        </r>
        <r>
          <rPr>
            <sz val="10"/>
            <color rgb="FF000000"/>
            <rFont val="Tahoma"/>
            <family val="2"/>
          </rPr>
          <t xml:space="preserve">
</t>
        </r>
        <r>
          <rPr>
            <sz val="10"/>
            <color rgb="FF000000"/>
            <rFont val="Tahoma"/>
            <family val="2"/>
          </rPr>
          <t>Art. 12.11</t>
        </r>
      </text>
    </comment>
    <comment ref="CY183" authorId="4" shapeId="0" xr:uid="{00000000-0006-0000-0000-00001A0D0000}">
      <text>
        <r>
          <rPr>
            <b/>
            <sz val="10"/>
            <color rgb="FF000000"/>
            <rFont val="Tahoma"/>
            <family val="2"/>
          </rPr>
          <t>Rodrigo Polanco Lazo:</t>
        </r>
        <r>
          <rPr>
            <sz val="10"/>
            <color rgb="FF000000"/>
            <rFont val="Tahoma"/>
            <family val="2"/>
          </rPr>
          <t xml:space="preserve">
</t>
        </r>
        <r>
          <rPr>
            <sz val="10"/>
            <color rgb="FF000000"/>
            <rFont val="Tahoma"/>
            <family val="2"/>
          </rPr>
          <t>Art. 12.14</t>
        </r>
      </text>
    </comment>
    <comment ref="CZ183" authorId="4" shapeId="0" xr:uid="{00000000-0006-0000-0000-00001B0D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Art. 12.1.2</t>
        </r>
      </text>
    </comment>
    <comment ref="DA183" authorId="4" shapeId="0" xr:uid="{00000000-0006-0000-0000-00001C0D0000}">
      <text>
        <r>
          <rPr>
            <b/>
            <sz val="10"/>
            <color rgb="FF000000"/>
            <rFont val="Tahoma"/>
            <family val="2"/>
          </rPr>
          <t>Rodrigo Polanco Lazo:</t>
        </r>
        <r>
          <rPr>
            <sz val="10"/>
            <color rgb="FF000000"/>
            <rFont val="Tahoma"/>
            <family val="2"/>
          </rPr>
          <t xml:space="preserve">
</t>
        </r>
        <r>
          <rPr>
            <sz val="10"/>
            <color rgb="FF000000"/>
            <rFont val="Tahoma"/>
            <family val="2"/>
          </rPr>
          <t>Art. 12.12</t>
        </r>
      </text>
    </comment>
    <comment ref="DB183" authorId="4" shapeId="0" xr:uid="{00000000-0006-0000-0000-00001D0D0000}">
      <text>
        <r>
          <rPr>
            <b/>
            <sz val="10"/>
            <color rgb="FF000000"/>
            <rFont val="Tahoma"/>
            <family val="2"/>
          </rPr>
          <t>Rodrigo Polanco Lazo:</t>
        </r>
        <r>
          <rPr>
            <sz val="10"/>
            <color rgb="FF000000"/>
            <rFont val="Tahoma"/>
            <family val="2"/>
          </rPr>
          <t xml:space="preserve">
</t>
        </r>
        <r>
          <rPr>
            <sz val="10"/>
            <color rgb="FF000000"/>
            <rFont val="Tahoma"/>
            <family val="2"/>
          </rPr>
          <t>Art. 12.13</t>
        </r>
      </text>
    </comment>
    <comment ref="DC183" authorId="4" shapeId="0" xr:uid="{00000000-0006-0000-0000-00001E0D0000}">
      <text>
        <r>
          <rPr>
            <b/>
            <sz val="10"/>
            <color rgb="FF000000"/>
            <rFont val="Tahoma"/>
            <family val="2"/>
          </rPr>
          <t>Rodrigo Polanco Lazo:</t>
        </r>
        <r>
          <rPr>
            <sz val="10"/>
            <color rgb="FF000000"/>
            <rFont val="Tahoma"/>
            <family val="2"/>
          </rPr>
          <t xml:space="preserve">
</t>
        </r>
        <r>
          <rPr>
            <sz val="10"/>
            <color rgb="FF000000"/>
            <rFont val="Tahoma"/>
            <family val="2"/>
          </rPr>
          <t>Art. 12.2.g, Art. 12.41</t>
        </r>
      </text>
    </comment>
    <comment ref="DG183" authorId="4" shapeId="0" xr:uid="{00000000-0006-0000-0000-00001F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H183" authorId="4" shapeId="0" xr:uid="{00000000-0006-0000-0000-000020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L183" authorId="4" shapeId="0" xr:uid="{00000000-0006-0000-0000-0000210D0000}">
      <text>
        <r>
          <rPr>
            <b/>
            <sz val="10"/>
            <color rgb="FF000000"/>
            <rFont val="Tahoma"/>
            <family val="2"/>
          </rPr>
          <t>Rodrigo Polanco Lazo:</t>
        </r>
        <r>
          <rPr>
            <sz val="10"/>
            <color rgb="FF000000"/>
            <rFont val="Tahoma"/>
            <family val="2"/>
          </rPr>
          <t xml:space="preserve">
</t>
        </r>
        <r>
          <rPr>
            <sz val="10"/>
            <color rgb="FF000000"/>
            <rFont val="Tahoma"/>
            <family val="2"/>
          </rPr>
          <t>Art. 12.6(a)</t>
        </r>
      </text>
    </comment>
    <comment ref="DM183" authorId="4" shapeId="0" xr:uid="{00000000-0006-0000-0000-0000220D0000}">
      <text>
        <r>
          <rPr>
            <b/>
            <sz val="10"/>
            <color rgb="FF000000"/>
            <rFont val="Tahoma"/>
            <family val="2"/>
          </rPr>
          <t>Rodrigo Polanco Lazo:</t>
        </r>
        <r>
          <rPr>
            <sz val="10"/>
            <color rgb="FF000000"/>
            <rFont val="Tahoma"/>
            <family val="2"/>
          </rPr>
          <t xml:space="preserve">
</t>
        </r>
        <r>
          <rPr>
            <sz val="10"/>
            <color rgb="FF000000"/>
            <rFont val="Tahoma"/>
            <family val="2"/>
          </rPr>
          <t>Art. 12.6(c)</t>
        </r>
      </text>
    </comment>
    <comment ref="DR183" authorId="0" shapeId="0" xr:uid="{00000000-0006-0000-0000-0000230D0000}">
      <text>
        <r>
          <rPr>
            <b/>
            <sz val="9"/>
            <color rgb="FF000000"/>
            <rFont val="Tahoma"/>
            <family val="2"/>
          </rPr>
          <t>Polanco Rodrigo:</t>
        </r>
        <r>
          <rPr>
            <sz val="9"/>
            <color rgb="FF000000"/>
            <rFont val="Tahoma"/>
            <family val="2"/>
          </rPr>
          <t xml:space="preserve">
</t>
        </r>
        <r>
          <rPr>
            <sz val="9"/>
            <color rgb="FF000000"/>
            <rFont val="Tahoma"/>
            <family val="2"/>
          </rPr>
          <t xml:space="preserve">Art. 9.1 c)
</t>
        </r>
        <r>
          <rPr>
            <sz val="9"/>
            <color rgb="FF000000"/>
            <rFont val="Tahoma"/>
            <family val="2"/>
          </rPr>
          <t xml:space="preserve">(c) "electronic auction" means an iterative process that involves the use of electronic means
</t>
        </r>
        <r>
          <rPr>
            <sz val="9"/>
            <color rgb="FF000000"/>
            <rFont val="Tahoma"/>
            <family val="2"/>
          </rPr>
          <t xml:space="preserve">for the presentation by suppliers of either new prices, or new values for quantifiable
</t>
        </r>
        <r>
          <rPr>
            <sz val="9"/>
            <color rgb="FF000000"/>
            <rFont val="Tahoma"/>
            <family val="2"/>
          </rPr>
          <t xml:space="preserve">non-price elements of the tender related to the evaluation criteria, or both, resulting in a
</t>
        </r>
        <r>
          <rPr>
            <sz val="9"/>
            <color rgb="FF000000"/>
            <rFont val="Tahoma"/>
            <family val="2"/>
          </rPr>
          <t xml:space="preserve">ranking or re-ranking of tenders;
</t>
        </r>
        <r>
          <rPr>
            <sz val="9"/>
            <color rgb="FF000000"/>
            <rFont val="Tahoma"/>
            <family val="2"/>
          </rPr>
          <t xml:space="preserve">
</t>
        </r>
        <r>
          <rPr>
            <sz val="9"/>
            <color rgb="FF000000"/>
            <rFont val="Tahoma"/>
            <family val="2"/>
          </rPr>
          <t xml:space="preserve">Art. 9.4.6
</t>
        </r>
        <r>
          <rPr>
            <sz val="9"/>
            <color rgb="FF000000"/>
            <rFont val="Tahoma"/>
            <family val="2"/>
          </rPr>
          <t xml:space="preserve">Use of Electronic Means
</t>
        </r>
        <r>
          <rPr>
            <sz val="9"/>
            <color rgb="FF000000"/>
            <rFont val="Tahoma"/>
            <family val="2"/>
          </rPr>
          <t xml:space="preserve">6. The Parties shall endeavour to conduct covered procurement by electronic means. This
</t>
        </r>
        <r>
          <rPr>
            <sz val="9"/>
            <color rgb="FF000000"/>
            <rFont val="Tahoma"/>
            <family val="2"/>
          </rPr>
          <t xml:space="preserve">includes the publication of procurement information, notices and tender documentation, the
</t>
        </r>
        <r>
          <rPr>
            <sz val="9"/>
            <color rgb="FF000000"/>
            <rFont val="Tahoma"/>
            <family val="2"/>
          </rPr>
          <t xml:space="preserve">reception of tenders and, where appropriate, the use of electronic auctions.
</t>
        </r>
        <r>
          <rPr>
            <sz val="9"/>
            <color rgb="FF000000"/>
            <rFont val="Tahoma"/>
            <family val="2"/>
          </rPr>
          <t xml:space="preserve">7. When conducting covered procurement by electronic means, a procuring entity shall:
</t>
        </r>
        <r>
          <rPr>
            <sz val="9"/>
            <color rgb="FF000000"/>
            <rFont val="Tahoma"/>
            <family val="2"/>
          </rPr>
          <t xml:space="preserve">(a) ensure that the procurement is conducted using information technology systems and
</t>
        </r>
        <r>
          <rPr>
            <sz val="9"/>
            <color rgb="FF000000"/>
            <rFont val="Tahoma"/>
            <family val="2"/>
          </rPr>
          <t xml:space="preserve">software, including those related to authentication and encryption of information, that
</t>
        </r>
        <r>
          <rPr>
            <sz val="9"/>
            <color rgb="FF000000"/>
            <rFont val="Tahoma"/>
            <family val="2"/>
          </rPr>
          <t xml:space="preserve">are generally available and interoperable with other generally available information
</t>
        </r>
        <r>
          <rPr>
            <sz val="9"/>
            <color rgb="FF000000"/>
            <rFont val="Tahoma"/>
            <family val="2"/>
          </rPr>
          <t xml:space="preserve">technology systems and software; and
</t>
        </r>
        <r>
          <rPr>
            <sz val="9"/>
            <color rgb="FF000000"/>
            <rFont val="Tahoma"/>
            <family val="2"/>
          </rPr>
          <t xml:space="preserve">(b) maintain mechanisms that ensure the integrity of requests for participation and tenders,
</t>
        </r>
        <r>
          <rPr>
            <sz val="9"/>
            <color rgb="FF000000"/>
            <rFont val="Tahoma"/>
            <family val="2"/>
          </rPr>
          <t xml:space="preserve">including the establishment of the time of receipt and the prevention of inappropriate
</t>
        </r>
        <r>
          <rPr>
            <sz val="9"/>
            <color rgb="FF000000"/>
            <rFont val="Tahoma"/>
            <family val="2"/>
          </rPr>
          <t xml:space="preserve">access.
</t>
        </r>
        <r>
          <rPr>
            <sz val="9"/>
            <color rgb="FF000000"/>
            <rFont val="Tahoma"/>
            <family val="2"/>
          </rPr>
          <t xml:space="preserve">
</t>
        </r>
        <r>
          <rPr>
            <sz val="9"/>
            <color rgb="FF000000"/>
            <rFont val="Tahoma"/>
            <family val="2"/>
          </rPr>
          <t xml:space="preserve">ARTICLE 9.15
</t>
        </r>
        <r>
          <rPr>
            <sz val="9"/>
            <color rgb="FF000000"/>
            <rFont val="Tahoma"/>
            <family val="2"/>
          </rPr>
          <t xml:space="preserve">Electronic Auctions
</t>
        </r>
        <r>
          <rPr>
            <sz val="9"/>
            <color rgb="FF000000"/>
            <rFont val="Tahoma"/>
            <family val="2"/>
          </rPr>
          <t xml:space="preserve">Where a procuring entity intends to conduct a covered procurement using an electronic
</t>
        </r>
        <r>
          <rPr>
            <sz val="9"/>
            <color rgb="FF000000"/>
            <rFont val="Tahoma"/>
            <family val="2"/>
          </rPr>
          <t xml:space="preserve">auction, the procuring entity shall provide each participant, before commencing the electronic
</t>
        </r>
        <r>
          <rPr>
            <sz val="9"/>
            <color rgb="FF000000"/>
            <rFont val="Tahoma"/>
            <family val="2"/>
          </rPr>
          <t xml:space="preserve">auction, with:
</t>
        </r>
        <r>
          <rPr>
            <sz val="9"/>
            <color rgb="FF000000"/>
            <rFont val="Tahoma"/>
            <family val="2"/>
          </rPr>
          <t xml:space="preserve">(a) the automatic evaluation method that is based on the evaluation criteria set out in the
</t>
        </r>
        <r>
          <rPr>
            <sz val="9"/>
            <color rgb="FF000000"/>
            <rFont val="Tahoma"/>
            <family val="2"/>
          </rPr>
          <t xml:space="preserve">tender documentation and that will be used in the automatic ranking or re-ranking
</t>
        </r>
        <r>
          <rPr>
            <sz val="9"/>
            <color rgb="FF000000"/>
            <rFont val="Tahoma"/>
            <family val="2"/>
          </rPr>
          <t xml:space="preserve">during the auction; and
</t>
        </r>
        <r>
          <rPr>
            <sz val="9"/>
            <color rgb="FF000000"/>
            <rFont val="Tahoma"/>
            <family val="2"/>
          </rPr>
          <t xml:space="preserve">(b) any other relevant information relating to the conduct of the auction
</t>
        </r>
        <r>
          <rPr>
            <sz val="9"/>
            <color rgb="FF000000"/>
            <rFont val="Tahoma"/>
            <family val="2"/>
          </rPr>
          <t xml:space="preserve">
</t>
        </r>
        <r>
          <rPr>
            <sz val="9"/>
            <color rgb="FF000000"/>
            <rFont val="Tahoma"/>
            <family val="2"/>
          </rPr>
          <t xml:space="preserve">ARTICLE 9.23
</t>
        </r>
        <r>
          <rPr>
            <sz val="9"/>
            <color rgb="FF000000"/>
            <rFont val="Tahoma"/>
            <family val="2"/>
          </rPr>
          <t>Committee on Investment, Services, Electronic Commerce and Government Procurement</t>
        </r>
      </text>
    </comment>
    <comment ref="DT183" authorId="0" shapeId="0" xr:uid="{00000000-0006-0000-0000-0000240D0000}">
      <text>
        <r>
          <rPr>
            <b/>
            <sz val="9"/>
            <color rgb="FF000000"/>
            <rFont val="Tahoma"/>
            <family val="2"/>
          </rPr>
          <t xml:space="preserve">Polanco Rodrigo:
</t>
        </r>
        <r>
          <rPr>
            <sz val="9"/>
            <color rgb="FF000000"/>
            <rFont val="Tahoma"/>
            <family val="2"/>
          </rPr>
          <t>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t>
        </r>
      </text>
    </comment>
    <comment ref="DU183" authorId="0" shapeId="0" xr:uid="{00000000-0006-0000-0000-000025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H184" authorId="0" shapeId="0" xr:uid="{00000000-0006-0000-0000-0000260D0000}">
      <text>
        <r>
          <rPr>
            <b/>
            <sz val="9"/>
            <color indexed="81"/>
            <rFont val="Tahoma"/>
            <charset val="1"/>
          </rPr>
          <t>Polanco Rodrigo:</t>
        </r>
        <r>
          <rPr>
            <sz val="9"/>
            <color indexed="81"/>
            <rFont val="Tahoma"/>
            <charset val="1"/>
          </rPr>
          <t xml:space="preserve">
Agreement in principle. Treaty not really signed yet</t>
        </r>
      </text>
    </comment>
    <comment ref="AC184" authorId="0" shapeId="0" xr:uid="{00000000-0006-0000-0000-0000270D0000}">
      <text>
        <r>
          <rPr>
            <b/>
            <sz val="9"/>
            <color indexed="81"/>
            <rFont val="Tahoma"/>
            <charset val="1"/>
          </rPr>
          <t>Polanco Rodrigo:
Art. 42.</t>
        </r>
        <r>
          <rPr>
            <sz val="9"/>
            <color indexed="81"/>
            <rFont val="Tahoma"/>
            <charset val="1"/>
          </rPr>
          <t xml:space="preserve">
3. The parties recognise the principle of technological neutrality in electronic commerce.</t>
        </r>
      </text>
    </comment>
    <comment ref="AF184" authorId="0" shapeId="0" xr:uid="{00000000-0006-0000-0000-000028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G184" authorId="0" shapeId="0" xr:uid="{00000000-0006-0000-0000-000029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H184" authorId="0" shapeId="0" xr:uid="{00000000-0006-0000-0000-00002A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I184" authorId="0" shapeId="0" xr:uid="{00000000-0006-0000-0000-00002B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t>
        </r>
      </text>
    </comment>
    <comment ref="AK184" authorId="0" shapeId="0" xr:uid="{00000000-0006-0000-0000-00002C0D0000}">
      <text>
        <r>
          <rPr>
            <b/>
            <sz val="9"/>
            <color indexed="81"/>
            <rFont val="Tahoma"/>
            <charset val="1"/>
          </rPr>
          <t>Polanco Rodrigo:</t>
        </r>
        <r>
          <rPr>
            <sz val="9"/>
            <color indexed="81"/>
            <rFont val="Tahoma"/>
            <charset val="1"/>
          </rPr>
          <t xml:space="preserve">
Article 44
Customs duties on electronic transmissions
1. Neither Party shall impose custom duties on electronic transmissions between a person of one Party and a person of the other Party.</t>
        </r>
      </text>
    </comment>
    <comment ref="AU184" authorId="0" shapeId="0" xr:uid="{00000000-0006-0000-0000-00002D0D0000}">
      <text>
        <r>
          <rPr>
            <b/>
            <sz val="9"/>
            <color indexed="81"/>
            <rFont val="Tahoma"/>
            <charset val="1"/>
          </rPr>
          <t>Polanco Rodrigo:</t>
        </r>
        <r>
          <rPr>
            <sz val="9"/>
            <color indexed="81"/>
            <rFont val="Tahoma"/>
            <charset val="1"/>
          </rPr>
          <t xml:space="preserve">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t>
        </r>
      </text>
    </comment>
    <comment ref="AY184" authorId="0" shapeId="0" xr:uid="{00000000-0006-0000-0000-00002E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t>
        </r>
      </text>
    </comment>
    <comment ref="AZ184" authorId="0" shapeId="0" xr:uid="{00000000-0006-0000-0000-00002F0D0000}">
      <text>
        <r>
          <rPr>
            <b/>
            <sz val="9"/>
            <color indexed="81"/>
            <rFont val="Tahoma"/>
            <charset val="1"/>
          </rPr>
          <t>Polanco Rodrigo:</t>
        </r>
        <r>
          <rPr>
            <sz val="9"/>
            <color indexed="81"/>
            <rFont val="Tahoma"/>
            <charset val="1"/>
          </rPr>
          <t xml:space="preserve">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t>
        </r>
      </text>
    </comment>
    <comment ref="BC184" authorId="0" shapeId="0" xr:uid="{00000000-0006-0000-0000-0000300D0000}">
      <text>
        <r>
          <rPr>
            <b/>
            <sz val="9"/>
            <color indexed="81"/>
            <rFont val="Tahoma"/>
            <charset val="1"/>
          </rPr>
          <t>Polanco Rodrigo:</t>
        </r>
        <r>
          <rPr>
            <sz val="9"/>
            <color indexed="81"/>
            <rFont val="Tahoma"/>
            <charset val="1"/>
          </rPr>
          <t xml:space="preserve">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t>
        </r>
      </text>
    </comment>
    <comment ref="BH184" authorId="0" shapeId="0" xr:uid="{00000000-0006-0000-0000-0000310D0000}">
      <text>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t>
        </r>
      </text>
    </comment>
    <comment ref="BQ184" authorId="0" shapeId="0" xr:uid="{00000000-0006-0000-0000-0000320D0000}">
      <text>
        <r>
          <rPr>
            <b/>
            <sz val="9"/>
            <color indexed="81"/>
            <rFont val="Tahoma"/>
            <charset val="1"/>
          </rPr>
          <t>Polanco Rodrigo:</t>
        </r>
        <r>
          <rPr>
            <sz val="9"/>
            <color indexed="81"/>
            <rFont val="Tahoma"/>
            <charset val="1"/>
          </rPr>
          <t xml:space="preserve">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t>
        </r>
      </text>
    </comment>
    <comment ref="BR184" authorId="0" shapeId="0" xr:uid="{00000000-0006-0000-0000-000033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t>
        </r>
      </text>
    </comment>
    <comment ref="BW184" authorId="0" shapeId="0" xr:uid="{00000000-0006-0000-0000-000034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t>
        </r>
      </text>
    </comment>
    <comment ref="BX184" authorId="0" shapeId="0" xr:uid="{00000000-0006-0000-0000-0000350D0000}">
      <text>
        <r>
          <rPr>
            <b/>
            <sz val="9"/>
            <color indexed="81"/>
            <rFont val="Tahoma"/>
            <charset val="1"/>
          </rPr>
          <t>Polanco Rodrigo:</t>
        </r>
        <r>
          <rPr>
            <sz val="9"/>
            <color indexed="81"/>
            <rFont val="Tahoma"/>
            <charset val="1"/>
          </rPr>
          <t xml:space="preserve">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t>
        </r>
      </text>
    </comment>
    <comment ref="BY184" authorId="0" shapeId="0" xr:uid="{00000000-0006-0000-0000-000036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t>
        </r>
      </text>
    </comment>
    <comment ref="BZ184" authorId="0" shapeId="0" xr:uid="{00000000-0006-0000-0000-0000370D0000}">
      <text>
        <r>
          <rPr>
            <b/>
            <sz val="9"/>
            <color indexed="81"/>
            <rFont val="Tahoma"/>
            <charset val="1"/>
          </rPr>
          <t>Polanco Rodrigo:</t>
        </r>
        <r>
          <rPr>
            <sz val="9"/>
            <color indexed="81"/>
            <rFont val="Tahoma"/>
            <charset val="1"/>
          </rPr>
          <t xml:space="preserve">
Art. 44
2. For greater certainty, paragraph 1 shall not preclude a Party from imposing internal taxes, fees, or other charges on electronic transmissions, provided that such taxes, fees, or charges are imposed in a manner consistent with this Agreement.</t>
        </r>
      </text>
    </comment>
    <comment ref="CE184" authorId="0" shapeId="0" xr:uid="{00000000-0006-0000-0000-0000380D0000}">
      <text>
        <r>
          <rPr>
            <b/>
            <sz val="9"/>
            <color indexed="81"/>
            <rFont val="Tahoma"/>
            <charset val="1"/>
          </rPr>
          <t>Polanco Rodrigo:</t>
        </r>
        <r>
          <rPr>
            <sz val="9"/>
            <color indexed="81"/>
            <rFont val="Tahoma"/>
            <charset val="1"/>
          </rPr>
          <t xml:space="preserve">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t>
        </r>
      </text>
    </comment>
    <comment ref="CP184" authorId="0" shapeId="0" xr:uid="{00000000-0006-0000-0000-0000390D0000}">
      <text>
        <r>
          <rPr>
            <b/>
            <sz val="9"/>
            <color indexed="81"/>
            <rFont val="Tahoma"/>
            <charset val="1"/>
          </rPr>
          <t>Polanco Rodrigo:</t>
        </r>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t>
        </r>
      </text>
    </comment>
    <comment ref="CQ184" authorId="0" shapeId="0" xr:uid="{00000000-0006-0000-0000-00003A0D0000}">
      <text>
        <r>
          <rPr>
            <b/>
            <sz val="9"/>
            <color indexed="81"/>
            <rFont val="Tahoma"/>
            <charset val="1"/>
          </rPr>
          <t>Polanco Rodrigo:</t>
        </r>
        <r>
          <rPr>
            <sz val="9"/>
            <color indexed="81"/>
            <rFont val="Tahoma"/>
            <charset val="1"/>
          </rPr>
          <t xml:space="preserve">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t>
        </r>
      </text>
    </comment>
    <comment ref="CS184" authorId="0" shapeId="0" xr:uid="{00000000-0006-0000-0000-00003B0D0000}">
      <text>
        <r>
          <rPr>
            <b/>
            <sz val="9"/>
            <color indexed="81"/>
            <rFont val="Tahoma"/>
            <charset val="1"/>
          </rPr>
          <t>Polanco Rodrigo:</t>
        </r>
        <r>
          <rPr>
            <sz val="9"/>
            <color indexed="81"/>
            <rFont val="Tahoma"/>
            <charset val="1"/>
          </rPr>
          <t xml:space="preserve">
TRADE IN SERVICES AND ESTABLISHMENT
Section 5
Art. 35.2.A.11</t>
        </r>
      </text>
    </comment>
    <comment ref="CU184" authorId="0" shapeId="0" xr:uid="{00000000-0006-0000-0000-00003C0D0000}">
      <text>
        <r>
          <rPr>
            <b/>
            <sz val="9"/>
            <color indexed="81"/>
            <rFont val="Tahoma"/>
            <charset val="1"/>
          </rPr>
          <t>Polanco Rodrigo:</t>
        </r>
        <r>
          <rPr>
            <sz val="9"/>
            <color indexed="81"/>
            <rFont val="Tahoma"/>
            <charset val="1"/>
          </rPr>
          <t xml:space="preserve">
Art. X.9 d) and e)</t>
        </r>
      </text>
    </comment>
    <comment ref="CV184" authorId="0" shapeId="0" xr:uid="{00000000-0006-0000-0000-00003D0D0000}">
      <text>
        <r>
          <rPr>
            <b/>
            <sz val="9"/>
            <color indexed="81"/>
            <rFont val="Tahoma"/>
            <charset val="1"/>
          </rPr>
          <t>Polanco Rodrigo:</t>
        </r>
        <r>
          <rPr>
            <sz val="9"/>
            <color indexed="81"/>
            <rFont val="Tahoma"/>
            <charset val="1"/>
          </rPr>
          <t xml:space="preserve">
Art. X.9 </t>
        </r>
      </text>
    </comment>
    <comment ref="CW184" authorId="0" shapeId="0" xr:uid="{00000000-0006-0000-0000-00003E0D0000}">
      <text>
        <r>
          <rPr>
            <b/>
            <sz val="9"/>
            <color indexed="81"/>
            <rFont val="Tahoma"/>
            <charset val="1"/>
          </rPr>
          <t>Polanco Rodrigo:</t>
        </r>
        <r>
          <rPr>
            <sz val="9"/>
            <color indexed="81"/>
            <rFont val="Tahoma"/>
            <charset val="1"/>
          </rPr>
          <t xml:space="preserve">
Art. X.1</t>
        </r>
      </text>
    </comment>
    <comment ref="CX184" authorId="0" shapeId="0" xr:uid="{00000000-0006-0000-0000-00003F0D0000}">
      <text>
        <r>
          <rPr>
            <b/>
            <sz val="9"/>
            <color indexed="81"/>
            <rFont val="Tahoma"/>
            <charset val="1"/>
          </rPr>
          <t>Polanco Rodrigo:</t>
        </r>
        <r>
          <rPr>
            <sz val="9"/>
            <color indexed="81"/>
            <rFont val="Tahoma"/>
            <charset val="1"/>
          </rPr>
          <t xml:space="preserve">
Art. X.15</t>
        </r>
      </text>
    </comment>
    <comment ref="CY184" authorId="0" shapeId="0" xr:uid="{00000000-0006-0000-0000-0000400D0000}">
      <text>
        <r>
          <rPr>
            <b/>
            <sz val="9"/>
            <color indexed="81"/>
            <rFont val="Tahoma"/>
            <charset val="1"/>
          </rPr>
          <t>Polanco Rodrigo:</t>
        </r>
        <r>
          <rPr>
            <sz val="9"/>
            <color indexed="81"/>
            <rFont val="Tahoma"/>
            <charset val="1"/>
          </rPr>
          <t xml:space="preserve">
Art. X.18</t>
        </r>
      </text>
    </comment>
    <comment ref="CZ184" authorId="0" shapeId="0" xr:uid="{00000000-0006-0000-0000-0000410D0000}">
      <text>
        <r>
          <rPr>
            <b/>
            <sz val="9"/>
            <color indexed="81"/>
            <rFont val="Tahoma"/>
            <charset val="1"/>
          </rPr>
          <t>Polanco Rodrigo:</t>
        </r>
        <r>
          <rPr>
            <sz val="9"/>
            <color indexed="81"/>
            <rFont val="Tahoma"/>
            <charset val="1"/>
          </rPr>
          <t xml:space="preserve">
Art. X.2 (b), only as an objective of the chapter</t>
        </r>
      </text>
    </comment>
    <comment ref="DA184" authorId="0" shapeId="0" xr:uid="{00000000-0006-0000-0000-0000420D0000}">
      <text>
        <r>
          <rPr>
            <b/>
            <sz val="9"/>
            <color indexed="81"/>
            <rFont val="Tahoma"/>
            <charset val="1"/>
          </rPr>
          <t>Polanco Rodrigo:</t>
        </r>
        <r>
          <rPr>
            <sz val="9"/>
            <color indexed="81"/>
            <rFont val="Tahoma"/>
            <charset val="1"/>
          </rPr>
          <t xml:space="preserve">
Art. X.19</t>
        </r>
      </text>
    </comment>
    <comment ref="DB184" authorId="0" shapeId="0" xr:uid="{00000000-0006-0000-0000-0000430D0000}">
      <text>
        <r>
          <rPr>
            <b/>
            <sz val="9"/>
            <color indexed="81"/>
            <rFont val="Tahoma"/>
            <charset val="1"/>
          </rPr>
          <t>Polanco Rodrigo:</t>
        </r>
        <r>
          <rPr>
            <sz val="9"/>
            <color indexed="81"/>
            <rFont val="Tahoma"/>
            <charset val="1"/>
          </rPr>
          <t xml:space="preserve">
Art. X20</t>
        </r>
      </text>
    </comment>
    <comment ref="DC184" authorId="0" shapeId="0" xr:uid="{00000000-0006-0000-0000-0000440D0000}">
      <text>
        <r>
          <rPr>
            <b/>
            <sz val="9"/>
            <color indexed="81"/>
            <rFont val="Tahoma"/>
            <charset val="1"/>
          </rPr>
          <t>Polanco Rodrigo:</t>
        </r>
        <r>
          <rPr>
            <sz val="9"/>
            <color indexed="81"/>
            <rFont val="Tahoma"/>
            <charset val="1"/>
          </rPr>
          <t xml:space="preserve">
Art. X.42
</t>
        </r>
      </text>
    </comment>
    <comment ref="DG184" authorId="0" shapeId="0" xr:uid="{00000000-0006-0000-0000-000045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t>
        </r>
      </text>
    </comment>
    <comment ref="DJ184" authorId="0" shapeId="0" xr:uid="{00000000-0006-0000-0000-0000460D0000}">
      <text>
        <r>
          <rPr>
            <b/>
            <sz val="9"/>
            <color indexed="81"/>
            <rFont val="Tahoma"/>
            <charset val="1"/>
          </rPr>
          <t>Polanco Rodrigo:</t>
        </r>
        <r>
          <rPr>
            <sz val="9"/>
            <color indexed="81"/>
            <rFont val="Tahoma"/>
            <charset val="1"/>
          </rPr>
          <t xml:space="preserve">
Art. X22, but only for trademarks</t>
        </r>
      </text>
    </comment>
    <comment ref="DL184" authorId="0" shapeId="0" xr:uid="{00000000-0006-0000-0000-0000470D0000}">
      <text>
        <r>
          <rPr>
            <b/>
            <sz val="9"/>
            <color indexed="81"/>
            <rFont val="Tahoma"/>
            <charset val="1"/>
          </rPr>
          <t>Polanco Rodrigo:</t>
        </r>
        <r>
          <rPr>
            <sz val="9"/>
            <color indexed="81"/>
            <rFont val="Tahoma"/>
            <charset val="1"/>
          </rPr>
          <t xml:space="preserve">
Art. X10-13</t>
        </r>
      </text>
    </comment>
    <comment ref="DM184" authorId="0" shapeId="0" xr:uid="{00000000-0006-0000-0000-0000480D0000}">
      <text>
        <r>
          <rPr>
            <b/>
            <sz val="9"/>
            <color indexed="81"/>
            <rFont val="Tahoma"/>
            <charset val="1"/>
          </rPr>
          <t>Polanco Rodrigo:</t>
        </r>
        <r>
          <rPr>
            <sz val="9"/>
            <color indexed="81"/>
            <rFont val="Tahoma"/>
            <charset val="1"/>
          </rPr>
          <t xml:space="preserve">
Art. X10, X11, X13</t>
        </r>
      </text>
    </comment>
    <comment ref="DR184" authorId="0" shapeId="0" xr:uid="{00000000-0006-0000-0000-0000490D0000}">
      <text>
        <r>
          <rPr>
            <b/>
            <sz val="9"/>
            <color indexed="81"/>
            <rFont val="Tahoma"/>
            <charset val="1"/>
          </rPr>
          <t>Polanco Rodrigo:</t>
        </r>
        <r>
          <rPr>
            <sz val="9"/>
            <color indexed="81"/>
            <rFont val="Tahoma"/>
            <charset val="1"/>
          </rPr>
          <t xml:space="preserve">
Ch. Government Procurement, Art. 7</t>
        </r>
      </text>
    </comment>
    <comment ref="DT184" authorId="0" shapeId="0" xr:uid="{00000000-0006-0000-0000-00004A0D0000}">
      <text>
        <r>
          <rPr>
            <b/>
            <sz val="9"/>
            <color indexed="81"/>
            <rFont val="Tahoma"/>
            <charset val="1"/>
          </rPr>
          <t>Polanco Rodrigo:</t>
        </r>
        <r>
          <rPr>
            <sz val="9"/>
            <color indexed="81"/>
            <rFont val="Tahoma"/>
            <charset val="1"/>
          </rPr>
          <t xml:space="preserve">
CHAPTER
CUSTOMS AND TRADE FACILITATION
Art. 2, cooperation on the use of information technology
Article 18
Use of information technology</t>
        </r>
      </text>
    </comment>
    <comment ref="AA185" authorId="0" shapeId="0" xr:uid="{7D5ECF83-FE37-47DD-8D53-B3E36C839CFF}">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B185" authorId="0" shapeId="0" xr:uid="{0B40D43E-8C9B-4FCE-B72F-27BF93AC6A81}">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I185" authorId="0" shapeId="0" xr:uid="{1C96CD98-0C46-41A5-B150-70034063874B}">
      <text>
        <r>
          <rPr>
            <b/>
            <sz val="9"/>
            <color indexed="81"/>
            <rFont val="Tahoma"/>
            <family val="2"/>
          </rPr>
          <t>Polanco Rodrigo:</t>
        </r>
        <r>
          <rPr>
            <sz val="9"/>
            <color indexed="81"/>
            <rFont val="Tahoma"/>
            <family val="2"/>
          </rPr>
          <t xml:space="preserve">
Art. 9
2. Each Party shall endeavor to:
(a) avoid unnecessary regulatory burden on electronic transactions</t>
        </r>
      </text>
    </comment>
    <comment ref="AJ185" authorId="0" shapeId="0" xr:uid="{0B405800-829D-4230-9E2B-713E4121C374}">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AK185" authorId="0" shapeId="0" xr:uid="{FD06E1A7-ED58-4AF2-ADED-43490CCE6E9F}">
      <text>
        <r>
          <rPr>
            <b/>
            <sz val="9"/>
            <color indexed="81"/>
            <rFont val="Tahoma"/>
            <family val="2"/>
          </rPr>
          <t>Polanco Rodrigo:</t>
        </r>
        <r>
          <rPr>
            <sz val="9"/>
            <color indexed="81"/>
            <rFont val="Tahoma"/>
            <family val="2"/>
          </rPr>
          <t xml:space="preserve">
Article 7
Customs Duties
Neither Party shall impose customs duties on electronic transmissions, including content transmitted electronically, between a person of a Party and a person of the other Party.</t>
        </r>
      </text>
    </comment>
    <comment ref="AO185" authorId="0" shapeId="0" xr:uid="{865DCA8E-12DD-43A5-9703-F700174320C4}">
      <text>
        <r>
          <rPr>
            <b/>
            <sz val="9"/>
            <color indexed="81"/>
            <rFont val="Tahoma"/>
            <family val="2"/>
          </rPr>
          <t>Polanco Rodrigo:</t>
        </r>
        <r>
          <rPr>
            <sz val="9"/>
            <color indexed="81"/>
            <rFont val="Tahoma"/>
            <family val="2"/>
          </rPr>
          <t xml:space="preserve">
Article 9
Domestic Electronic Transactions Framework
1. Each Party shall maintain a legal framework governing electronic transactions consistent with the principles of the UNCITRAL Model Law on Electronic Commerce 1996.</t>
        </r>
      </text>
    </comment>
    <comment ref="AR185" authorId="0" shapeId="0" xr:uid="{3D174C97-B1EF-4D0A-9B97-22AFCB76DAF0}">
      <text>
        <r>
          <rPr>
            <b/>
            <sz val="9"/>
            <color indexed="81"/>
            <rFont val="Tahoma"/>
            <family val="2"/>
          </rPr>
          <t>Polanco Rodrigo:</t>
        </r>
        <r>
          <rPr>
            <sz val="9"/>
            <color indexed="81"/>
            <rFont val="Tahoma"/>
            <family val="2"/>
          </rPr>
          <t xml:space="preserve">
2. Each Party shall endeavor to:
(b) facilitate input by interested persons in the development of its legal framework governing electronic transactions.</t>
        </r>
      </text>
    </comment>
    <comment ref="AV185" authorId="0" shapeId="0" xr:uid="{88887F85-116E-4E6B-A045-4F92FBCE875D}">
      <text>
        <r>
          <rPr>
            <b/>
            <sz val="9"/>
            <color indexed="81"/>
            <rFont val="Tahoma"/>
            <family val="2"/>
          </rPr>
          <t>Polanco Rodrigo:</t>
        </r>
        <r>
          <rPr>
            <sz val="9"/>
            <color indexed="81"/>
            <rFont val="Tahoma"/>
            <family val="2"/>
          </rPr>
          <t xml:space="preserve">
Art. 18.1, interactive computer services
Art. 20.3 open government data</t>
        </r>
      </text>
    </comment>
    <comment ref="AX185" authorId="0" shapeId="0" xr:uid="{82266C02-1B74-48C9-903D-B13955D46016}">
      <text>
        <r>
          <rPr>
            <b/>
            <sz val="9"/>
            <color indexed="81"/>
            <rFont val="Tahoma"/>
            <family val="2"/>
          </rPr>
          <t>Polanco Rodrigo:</t>
        </r>
        <r>
          <rPr>
            <sz val="9"/>
            <color indexed="81"/>
            <rFont val="Tahoma"/>
            <family val="2"/>
          </rPr>
          <t xml:space="preserve">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r>
      </text>
    </comment>
    <comment ref="AZ185" authorId="0" shapeId="0" xr:uid="{51C24C6C-2278-41E4-968B-80A2C39AC1B4}">
      <text>
        <r>
          <rPr>
            <b/>
            <sz val="9"/>
            <color indexed="81"/>
            <rFont val="Tahoma"/>
            <family val="2"/>
          </rPr>
          <t>Polanco Rodrigo:</t>
        </r>
        <r>
          <rPr>
            <sz val="9"/>
            <color indexed="81"/>
            <rFont val="Tahoma"/>
            <family val="2"/>
          </rPr>
          <t xml:space="preserve">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t>
        </r>
      </text>
    </comment>
    <comment ref="BB185" authorId="0" shapeId="0" xr:uid="{DB6951C8-011F-426C-8F27-4AC00AAA84FF}">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C185" authorId="0" shapeId="0" xr:uid="{CDE46CFF-F31C-4FDB-B44D-1A6AE2CDAA9D}">
      <text>
        <r>
          <rPr>
            <b/>
            <sz val="9"/>
            <color indexed="81"/>
            <rFont val="Tahoma"/>
            <family val="2"/>
          </rPr>
          <t>Polanco Rodrigo:</t>
        </r>
        <r>
          <rPr>
            <sz val="9"/>
            <color indexed="81"/>
            <rFont val="Tahoma"/>
            <family val="2"/>
          </rPr>
          <t xml:space="preserve">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t>
        </r>
      </text>
    </comment>
    <comment ref="BD185" authorId="0" shapeId="0" xr:uid="{03D2B448-55FE-4609-A854-C01A9256DA2D}">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F185" authorId="0" shapeId="0" xr:uid="{FC0A60E9-9C17-46D4-AA60-0B709A3F7B75}">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H185" authorId="0" shapeId="0" xr:uid="{06DFF52F-DA13-49D9-992E-FB4509345023}">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t>
        </r>
      </text>
    </comment>
    <comment ref="BI185" authorId="0" shapeId="0" xr:uid="{856390AD-06A5-4B82-AAD5-F7A9BCBFAAB8}">
      <text>
        <r>
          <rPr>
            <b/>
            <sz val="9"/>
            <color indexed="81"/>
            <rFont val="Tahoma"/>
            <family val="2"/>
          </rPr>
          <t>Polanco Rodrigo:</t>
        </r>
        <r>
          <rPr>
            <sz val="9"/>
            <color indexed="81"/>
            <rFont val="Tahoma"/>
            <family val="2"/>
          </rPr>
          <t xml:space="preserve">
Art. 2.2.(c)</t>
        </r>
      </text>
    </comment>
    <comment ref="BL185" authorId="0" shapeId="0" xr:uid="{9936C68E-4DBB-41B9-BF08-0EA74E85F422}">
      <text>
        <r>
          <rPr>
            <b/>
            <sz val="9"/>
            <color indexed="81"/>
            <rFont val="Tahoma"/>
            <family val="2"/>
          </rPr>
          <t>Polanco Rodrigo:</t>
        </r>
        <r>
          <rPr>
            <sz val="9"/>
            <color indexed="81"/>
            <rFont val="Tahoma"/>
            <family val="2"/>
          </rPr>
          <t xml:space="preserve">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t>
        </r>
      </text>
    </comment>
    <comment ref="BN185" authorId="0" shapeId="0" xr:uid="{96F07467-5817-44A1-90F4-5D345E9A0396}">
      <text>
        <r>
          <rPr>
            <b/>
            <sz val="9"/>
            <color indexed="81"/>
            <rFont val="Tahoma"/>
            <family val="2"/>
          </rPr>
          <t>Polanco Rodrigo:</t>
        </r>
        <r>
          <rPr>
            <sz val="9"/>
            <color indexed="81"/>
            <rFont val="Tahoma"/>
            <family val="2"/>
          </rPr>
          <t xml:space="preserve">
Article 13
Location of Financial Service Computing Facilities for Covered Financial Service Suppliers
1. The Parties recognize that immediate, direct, complete, and ongoing access by a Party’s financial regulatory authorities to information of covered financial service suppliers, including information underlying the transactions and operations of such covered financial service suppliers, is critical to financial regulation and supervision, and recognize the need to eliminate any potential limitations on that access.
2. Neither Party shall require a covered financial service supplier to use or locate financial service computing facilities in that Party’s territory as a condition for conducting business in that territory, so long as the Party’s financial regulatory authorities, for regulatory and supervisory purposes, have immediate, direct, complete, and ongoing access to information processed or stored on financial service computing facilities that the covered financial service supplier uses or locates outside the territory of the Party.10
3. Each Party shall, to the extent practicable, provide a covered financial service supplier with a reasonable opportunity to remediate a lack of access to information as described in paragraph 2 before the Party requires the covered financial service supplier to use or locate financial service computing facilities in the territory of the Party</t>
        </r>
      </text>
    </comment>
    <comment ref="BO185" authorId="0" shapeId="0" xr:uid="{5E207D05-007E-4CD4-87C9-D4D1EA55D920}">
      <text>
        <r>
          <rPr>
            <b/>
            <sz val="9"/>
            <color indexed="81"/>
            <rFont val="Tahoma"/>
            <family val="2"/>
          </rPr>
          <t>Polanco Rodrigo:</t>
        </r>
        <r>
          <rPr>
            <sz val="9"/>
            <color indexed="81"/>
            <rFont val="Tahoma"/>
            <family val="2"/>
          </rPr>
          <t xml:space="preserve">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t>
        </r>
      </text>
    </comment>
    <comment ref="BQ185" authorId="0" shapeId="0" xr:uid="{FE8383BF-4B32-4EDE-B783-CA2CA235FFCB}">
      <text>
        <r>
          <rPr>
            <b/>
            <sz val="9"/>
            <color indexed="81"/>
            <rFont val="Tahoma"/>
            <family val="2"/>
          </rPr>
          <t>Polanco Rodrigo:</t>
        </r>
        <r>
          <rPr>
            <sz val="9"/>
            <color indexed="81"/>
            <rFont val="Tahoma"/>
            <family val="2"/>
          </rPr>
          <t xml:space="preserve">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t>
        </r>
      </text>
    </comment>
    <comment ref="BS185" authorId="0" shapeId="0" xr:uid="{4B81911E-1435-48A2-89EE-3B8D071C2C26}">
      <text>
        <r>
          <rPr>
            <b/>
            <sz val="9"/>
            <color indexed="81"/>
            <rFont val="Tahoma"/>
            <family val="2"/>
          </rPr>
          <t>Polanco Rodrigo:</t>
        </r>
        <r>
          <rPr>
            <sz val="9"/>
            <color indexed="81"/>
            <rFont val="Tahoma"/>
            <family val="2"/>
          </rPr>
          <t xml:space="preserve">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t>
        </r>
      </text>
    </comment>
    <comment ref="BT185" authorId="0" shapeId="0" xr:uid="{A29BA305-72E7-439F-94A8-1DC9B44CCC58}">
      <text>
        <r>
          <rPr>
            <b/>
            <sz val="9"/>
            <color indexed="81"/>
            <rFont val="Tahoma"/>
            <family val="2"/>
          </rPr>
          <t>Polanco Rodrigo:</t>
        </r>
        <r>
          <rPr>
            <sz val="9"/>
            <color indexed="81"/>
            <rFont val="Tahoma"/>
            <family val="2"/>
          </rPr>
          <t xml:space="preserve">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t>
        </r>
      </text>
    </comment>
    <comment ref="BU185" authorId="0" shapeId="0" xr:uid="{BF1BDCA7-EFB3-4F3E-AAB8-46DCAD0FCFAD}">
      <text>
        <r>
          <rPr>
            <b/>
            <sz val="9"/>
            <color indexed="81"/>
            <rFont val="Tahoma"/>
            <family val="2"/>
          </rPr>
          <t>Polanco Rodrigo:</t>
        </r>
        <r>
          <rPr>
            <sz val="9"/>
            <color indexed="81"/>
            <rFont val="Tahoma"/>
            <family val="2"/>
          </rPr>
          <t xml:space="preserve">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t>
        </r>
      </text>
    </comment>
    <comment ref="BV185" authorId="0" shapeId="0" xr:uid="{83D9F74A-94BA-4953-960E-514451D2D93D}">
      <text>
        <r>
          <rPr>
            <b/>
            <sz val="9"/>
            <color indexed="81"/>
            <rFont val="Tahoma"/>
            <family val="2"/>
          </rPr>
          <t>Polanco Rodrigo:</t>
        </r>
        <r>
          <rPr>
            <sz val="9"/>
            <color indexed="81"/>
            <rFont val="Tahoma"/>
            <family val="2"/>
          </rPr>
          <t xml:space="preserve">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t>
        </r>
      </text>
    </comment>
    <comment ref="BW185" authorId="0" shapeId="0" xr:uid="{9390F447-32A3-44F9-BA59-550BE4DE77F8}">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BX185" authorId="0" shapeId="0" xr:uid="{67582B6E-3674-478C-B1DC-917A33E1E86B}">
      <text>
        <r>
          <rPr>
            <b/>
            <sz val="9"/>
            <color indexed="81"/>
            <rFont val="Tahoma"/>
            <family val="2"/>
          </rPr>
          <t>Polanco Rodrigo:</t>
        </r>
        <r>
          <rPr>
            <sz val="9"/>
            <color indexed="81"/>
            <rFont val="Tahoma"/>
            <family val="2"/>
          </rPr>
          <t xml:space="preserve">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Y185" authorId="0" shapeId="0" xr:uid="{A43417B0-7B71-438D-855B-09428F54A955}">
      <text>
        <r>
          <rPr>
            <b/>
            <sz val="9"/>
            <color indexed="81"/>
            <rFont val="Tahoma"/>
            <family val="2"/>
          </rPr>
          <t>Polanco Rodrigo:</t>
        </r>
        <r>
          <rPr>
            <sz val="9"/>
            <color indexed="81"/>
            <rFont val="Tahoma"/>
            <family val="2"/>
          </rPr>
          <t xml:space="preserve">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DU185" authorId="0" shapeId="0" xr:uid="{9A5C1525-DEC5-44E2-8262-79E9F3ADB8F9}">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AA186" authorId="1" shapeId="0" xr:uid="{ADEABEB2-4034-4041-A6E0-81006928458C}">
      <text>
        <r>
          <rPr>
            <b/>
            <sz val="9"/>
            <color indexed="81"/>
            <rFont val="Segoe UI"/>
            <charset val="1"/>
          </rPr>
          <t>Rahel Schär:</t>
        </r>
        <r>
          <rPr>
            <sz val="9"/>
            <color indexed="81"/>
            <rFont val="Segoe UI"/>
            <charset val="1"/>
          </rPr>
          <t xml:space="preserve">
Art. 3.3:1</t>
        </r>
      </text>
    </comment>
    <comment ref="AB186" authorId="1" shapeId="0" xr:uid="{CF02CC9B-F04A-4B81-A9FF-FD4AAF8C7443}">
      <text>
        <r>
          <rPr>
            <b/>
            <sz val="9"/>
            <color indexed="81"/>
            <rFont val="Segoe UI"/>
            <charset val="1"/>
          </rPr>
          <t>Rahel Schär:</t>
        </r>
        <r>
          <rPr>
            <sz val="9"/>
            <color indexed="81"/>
            <rFont val="Segoe UI"/>
            <charset val="1"/>
          </rPr>
          <t xml:space="preserve">
Art. 3.3:1</t>
        </r>
      </text>
    </comment>
    <comment ref="AE186" authorId="3" shapeId="0" xr:uid="{02CB5EA7-71FB-4B2A-BCDB-66A81AD66EC8}">
      <text>
        <r>
          <rPr>
            <b/>
            <sz val="9"/>
            <color indexed="81"/>
            <rFont val="Tahoma"/>
            <family val="2"/>
          </rPr>
          <t>Rodrigo Polanco:</t>
        </r>
        <r>
          <rPr>
            <sz val="9"/>
            <color indexed="81"/>
            <rFont val="Tahoma"/>
            <family val="2"/>
          </rPr>
          <t xml:space="preserve">
Art. 1.2:2</t>
        </r>
      </text>
    </comment>
    <comment ref="AJ186" authorId="1" shapeId="0" xr:uid="{47962908-8F4C-4002-9DBF-5382E2EC949C}">
      <text>
        <r>
          <rPr>
            <b/>
            <sz val="9"/>
            <color indexed="81"/>
            <rFont val="Segoe UI"/>
            <charset val="1"/>
          </rPr>
          <t>Rahel Schär:</t>
        </r>
        <r>
          <rPr>
            <sz val="9"/>
            <color indexed="81"/>
            <rFont val="Segoe UI"/>
            <charset val="1"/>
          </rPr>
          <t xml:space="preserve">
Art. 1.1:1(a)</t>
        </r>
      </text>
    </comment>
    <comment ref="AK186" authorId="1" shapeId="0" xr:uid="{F3A5EAF5-9CB6-4439-8DBD-CED3C2AE765B}">
      <text>
        <r>
          <rPr>
            <b/>
            <sz val="9"/>
            <color indexed="81"/>
            <rFont val="Segoe UI"/>
            <charset val="1"/>
          </rPr>
          <t>Rahel Schär:</t>
        </r>
        <r>
          <rPr>
            <sz val="9"/>
            <color indexed="81"/>
            <rFont val="Segoe UI"/>
            <charset val="1"/>
          </rPr>
          <t xml:space="preserve">
Art. 3.2:1</t>
        </r>
      </text>
    </comment>
    <comment ref="AM186" authorId="1" shapeId="0" xr:uid="{D6EE6D40-5CAB-4E39-8035-6D83D1AE4155}">
      <text>
        <r>
          <rPr>
            <b/>
            <sz val="9"/>
            <color indexed="81"/>
            <rFont val="Segoe UI"/>
            <charset val="1"/>
          </rPr>
          <t>Rahel Schär:</t>
        </r>
        <r>
          <rPr>
            <sz val="9"/>
            <color indexed="81"/>
            <rFont val="Segoe UI"/>
            <charset val="1"/>
          </rPr>
          <t xml:space="preserve">
Module 15: Dispute Settlement</t>
        </r>
      </text>
    </comment>
    <comment ref="AO186" authorId="1" shapeId="0" xr:uid="{52660E57-3F77-4A1F-9CC4-B69197ADC130}">
      <text>
        <r>
          <rPr>
            <b/>
            <sz val="9"/>
            <color indexed="81"/>
            <rFont val="Segoe UI"/>
            <charset val="1"/>
          </rPr>
          <t>Rahel Schär:</t>
        </r>
        <r>
          <rPr>
            <sz val="9"/>
            <color indexed="81"/>
            <rFont val="Segoe UI"/>
            <charset val="1"/>
          </rPr>
          <t xml:space="preserve">
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t>
        </r>
      </text>
    </comment>
    <comment ref="AP186" authorId="1" shapeId="0" xr:uid="{D4749320-DA11-4FDD-ABCA-CF2F990E48A4}">
      <text>
        <r>
          <rPr>
            <b/>
            <sz val="9"/>
            <color indexed="81"/>
            <rFont val="Segoe UI"/>
            <charset val="1"/>
          </rPr>
          <t>Rahel Schär:</t>
        </r>
        <r>
          <rPr>
            <sz val="9"/>
            <color indexed="81"/>
            <rFont val="Segoe UI"/>
            <charset val="1"/>
          </rPr>
          <t xml:space="preserve">
Art. 2.3:1(b)</t>
        </r>
      </text>
    </comment>
    <comment ref="AR186" authorId="0" shapeId="0" xr:uid="{34EA2574-4540-49C5-B345-F6797111CA0F}">
      <text>
        <r>
          <rPr>
            <b/>
            <sz val="9"/>
            <color indexed="81"/>
            <rFont val="Tahoma"/>
            <family val="2"/>
          </rPr>
          <t>Polanco Rodrigo:</t>
        </r>
        <r>
          <rPr>
            <sz val="9"/>
            <color indexed="81"/>
            <rFont val="Tahoma"/>
            <family val="2"/>
          </rPr>
          <t xml:space="preserve">
3. Each Party shall endeavor to:
(b) facilitate input by interested persons in the development of its legal framework governing electronic transactions.</t>
        </r>
      </text>
    </comment>
    <comment ref="AS186" authorId="1" shapeId="0" xr:uid="{867FD2DB-BC04-4E5A-9893-03B5FACC7EB7}">
      <text>
        <r>
          <rPr>
            <b/>
            <sz val="9"/>
            <color indexed="81"/>
            <rFont val="Segoe UI"/>
            <charset val="1"/>
          </rPr>
          <t>Rahel Schär:</t>
        </r>
        <r>
          <rPr>
            <sz val="9"/>
            <color indexed="81"/>
            <rFont val="Segoe UI"/>
            <charset val="1"/>
          </rPr>
          <t xml:space="preserve">
Module 14: Transparancy</t>
        </r>
      </text>
    </comment>
    <comment ref="AV186" authorId="1" shapeId="0" xr:uid="{367FB09F-8F31-4277-8C99-EED81BC34EAF}">
      <text>
        <r>
          <rPr>
            <b/>
            <sz val="9"/>
            <color indexed="81"/>
            <rFont val="Segoe UI"/>
            <charset val="1"/>
          </rPr>
          <t>Rahel Schär:</t>
        </r>
        <r>
          <rPr>
            <sz val="9"/>
            <color indexed="81"/>
            <rFont val="Segoe UI"/>
            <charset val="1"/>
          </rPr>
          <t xml:space="preserve">
Module 10: Small and Medium Entereprises Cooperation</t>
        </r>
      </text>
    </comment>
    <comment ref="AX186" authorId="1" shapeId="0" xr:uid="{DB0BC106-9C7B-4D60-B674-BCCE2C6B85B1}">
      <text>
        <r>
          <rPr>
            <b/>
            <sz val="9"/>
            <color indexed="81"/>
            <rFont val="Segoe UI"/>
            <charset val="1"/>
          </rPr>
          <t>Rahel Schär:</t>
        </r>
        <r>
          <rPr>
            <sz val="9"/>
            <color indexed="81"/>
            <rFont val="Segoe UI"/>
            <charset val="1"/>
          </rPr>
          <t xml:space="preserve">
Art. 9.4</t>
        </r>
      </text>
    </comment>
    <comment ref="AY186" authorId="1" shapeId="0" xr:uid="{FE91AE88-6B81-464D-938A-9E79AC867ADA}">
      <text>
        <r>
          <rPr>
            <b/>
            <sz val="9"/>
            <color indexed="81"/>
            <rFont val="Segoe UI"/>
            <charset val="1"/>
          </rPr>
          <t>Rahel Schär:</t>
        </r>
        <r>
          <rPr>
            <sz val="9"/>
            <color indexed="81"/>
            <rFont val="Segoe UI"/>
            <charset val="1"/>
          </rPr>
          <t xml:space="preserve">
Art. 2.2</t>
        </r>
      </text>
    </comment>
    <comment ref="BA186" authorId="1" shapeId="0" xr:uid="{C5BE4B8C-4421-4635-AC5D-95C61335CD20}">
      <text>
        <r>
          <rPr>
            <b/>
            <sz val="9"/>
            <color indexed="81"/>
            <rFont val="Segoe UI"/>
            <charset val="1"/>
          </rPr>
          <t>Rahel Schär:</t>
        </r>
        <r>
          <rPr>
            <sz val="9"/>
            <color indexed="81"/>
            <rFont val="Segoe UI"/>
            <charset val="1"/>
          </rPr>
          <t xml:space="preserve">
Art. 2.2:10 regarding paperless trading</t>
        </r>
      </text>
    </comment>
    <comment ref="BC186" authorId="1" shapeId="0" xr:uid="{A3E78BA5-8623-43F0-9A93-5FA0F5D94629}">
      <text>
        <r>
          <rPr>
            <b/>
            <sz val="9"/>
            <color indexed="81"/>
            <rFont val="Segoe UI"/>
            <charset val="1"/>
          </rPr>
          <t>Rahel Schär:</t>
        </r>
        <r>
          <rPr>
            <sz val="9"/>
            <color indexed="81"/>
            <rFont val="Segoe UI"/>
            <charset val="1"/>
          </rPr>
          <t xml:space="preserve">
Art. 6.3</t>
        </r>
      </text>
    </comment>
    <comment ref="BD186" authorId="1" shapeId="0" xr:uid="{FE4E72A8-7831-4094-B81F-F2705E47EF82}">
      <text>
        <r>
          <rPr>
            <b/>
            <sz val="9"/>
            <color indexed="81"/>
            <rFont val="Segoe UI"/>
            <charset val="1"/>
          </rPr>
          <t>Rahel Schär:</t>
        </r>
        <r>
          <rPr>
            <sz val="9"/>
            <color indexed="81"/>
            <rFont val="Segoe UI"/>
            <charset val="1"/>
          </rPr>
          <t xml:space="preserve">
Art. 4.2</t>
        </r>
      </text>
    </comment>
    <comment ref="BE186" authorId="1" shapeId="0" xr:uid="{9369B663-F6EA-4A8C-A63B-88EAE1A8B735}">
      <text>
        <r>
          <rPr>
            <b/>
            <sz val="9"/>
            <color indexed="81"/>
            <rFont val="Segoe UI"/>
            <charset val="1"/>
          </rPr>
          <t>Rahel Schär:</t>
        </r>
        <r>
          <rPr>
            <sz val="9"/>
            <color indexed="81"/>
            <rFont val="Segoe UI"/>
            <charset val="1"/>
          </rPr>
          <t xml:space="preserve">
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t>
        </r>
      </text>
    </comment>
    <comment ref="BF186" authorId="1" shapeId="0" xr:uid="{745A074D-DFC6-4C65-9F13-736E3F2B84A3}">
      <text>
        <r>
          <rPr>
            <b/>
            <sz val="9"/>
            <color indexed="81"/>
            <rFont val="Segoe UI"/>
            <charset val="1"/>
          </rPr>
          <t>Rahel Schär:</t>
        </r>
        <r>
          <rPr>
            <sz val="9"/>
            <color indexed="81"/>
            <rFont val="Segoe UI"/>
            <charset val="1"/>
          </rPr>
          <t xml:space="preserve">
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t>
        </r>
      </text>
    </comment>
    <comment ref="BL186" authorId="1" shapeId="0" xr:uid="{0BE14F52-E4A7-469C-8348-415E7C70B6AB}">
      <text>
        <r>
          <rPr>
            <b/>
            <sz val="9"/>
            <color indexed="81"/>
            <rFont val="Segoe UI"/>
            <charset val="1"/>
          </rPr>
          <t>Rahel Schär:</t>
        </r>
        <r>
          <rPr>
            <sz val="9"/>
            <color indexed="81"/>
            <rFont val="Segoe UI"/>
            <charset val="1"/>
          </rPr>
          <t xml:space="preserve">
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t>
        </r>
      </text>
    </comment>
    <comment ref="BN186" authorId="1" shapeId="0" xr:uid="{868FBCC6-4F50-4E13-8C2E-264F2DFE37D3}">
      <text>
        <r>
          <rPr>
            <b/>
            <sz val="9"/>
            <color indexed="81"/>
            <rFont val="Segoe UI"/>
            <charset val="1"/>
          </rPr>
          <t>Rahel Schär:</t>
        </r>
        <r>
          <rPr>
            <sz val="9"/>
            <color indexed="81"/>
            <rFont val="Segoe UI"/>
            <charset val="1"/>
          </rPr>
          <t xml:space="preserve">
Article 4.4 making an exception for legitimate public policy objectives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t>
        </r>
      </text>
    </comment>
    <comment ref="BO186" authorId="1" shapeId="0" xr:uid="{D9802147-7F71-43FB-86EB-E8E9AF117E4B}">
      <text>
        <r>
          <rPr>
            <b/>
            <sz val="9"/>
            <color indexed="81"/>
            <rFont val="Segoe UI"/>
            <charset val="1"/>
          </rPr>
          <t>Rahel Schär:</t>
        </r>
        <r>
          <rPr>
            <sz val="9"/>
            <color indexed="81"/>
            <rFont val="Segoe UI"/>
            <charset val="1"/>
          </rPr>
          <t xml:space="preserve">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t>
        </r>
      </text>
    </comment>
    <comment ref="BQ186" authorId="1" shapeId="0" xr:uid="{AE9DA5E4-8E7F-4686-8503-5BB18B5667C5}">
      <text>
        <r>
          <rPr>
            <b/>
            <sz val="9"/>
            <color indexed="81"/>
            <rFont val="Segoe UI"/>
            <charset val="1"/>
          </rPr>
          <t>Rahel Schär:</t>
        </r>
        <r>
          <rPr>
            <sz val="9"/>
            <color indexed="81"/>
            <rFont val="Segoe UI"/>
            <charset val="1"/>
          </rPr>
          <t xml:space="preserve">
Art. 6.2</t>
        </r>
      </text>
    </comment>
    <comment ref="BR186" authorId="1" shapeId="0" xr:uid="{31AECC26-46A0-4D49-A250-01C7041D148A}">
      <text>
        <r>
          <rPr>
            <b/>
            <sz val="9"/>
            <color indexed="81"/>
            <rFont val="Segoe UI"/>
            <charset val="1"/>
          </rPr>
          <t>Rahel Schär:</t>
        </r>
        <r>
          <rPr>
            <sz val="9"/>
            <color indexed="81"/>
            <rFont val="Segoe UI"/>
            <charset val="1"/>
          </rPr>
          <t xml:space="preserve">
various cooperation activitites</t>
        </r>
      </text>
    </comment>
    <comment ref="BS186" authorId="1" shapeId="0" xr:uid="{C6BCE6F9-C789-4279-86EA-4E255985777D}">
      <text>
        <r>
          <rPr>
            <b/>
            <sz val="9"/>
            <color indexed="81"/>
            <rFont val="Segoe UI"/>
            <charset val="1"/>
          </rPr>
          <t>Rahel Schär:</t>
        </r>
        <r>
          <rPr>
            <sz val="9"/>
            <color indexed="81"/>
            <rFont val="Segoe UI"/>
            <charset val="1"/>
          </rPr>
          <t xml:space="preserve">
Module 5: Wider Trust Environment
Art. 5.1: Cybersecurity Cooperation
Art. 5.2: Safety and Security Online</t>
        </r>
      </text>
    </comment>
    <comment ref="BV186" authorId="1" shapeId="0" xr:uid="{592CCB23-F9BB-41BA-8BFE-6791CDFB069A}">
      <text>
        <r>
          <rPr>
            <b/>
            <sz val="9"/>
            <color indexed="81"/>
            <rFont val="Segoe UI"/>
            <charset val="1"/>
          </rPr>
          <t>Rahel Schär:</t>
        </r>
        <r>
          <rPr>
            <sz val="9"/>
            <color indexed="81"/>
            <rFont val="Segoe UI"/>
            <charset val="1"/>
          </rPr>
          <t xml:space="preserve">
Art. 3.4 Information and Communication Technology Products that Use Cryptography</t>
        </r>
      </text>
    </comment>
    <comment ref="BW186" authorId="1" shapeId="0" xr:uid="{B609E583-0369-4717-97A5-4737C8A1F8DB}">
      <text>
        <r>
          <rPr>
            <b/>
            <sz val="9"/>
            <color indexed="81"/>
            <rFont val="Segoe UI"/>
            <charset val="1"/>
          </rPr>
          <t>Rahel Schär:</t>
        </r>
        <r>
          <rPr>
            <sz val="9"/>
            <color indexed="81"/>
            <rFont val="Segoe UI"/>
            <charset val="1"/>
          </rPr>
          <t xml:space="preserve">
Art. 13.1: General Exceptions
Applicability of GATT and GATS exceptions</t>
        </r>
      </text>
    </comment>
    <comment ref="BX186" authorId="1" shapeId="0" xr:uid="{C0178721-56A6-4174-BA31-3F8234C2E72F}">
      <text>
        <r>
          <rPr>
            <b/>
            <sz val="9"/>
            <color indexed="81"/>
            <rFont val="Segoe UI"/>
            <charset val="1"/>
          </rPr>
          <t>Rahel Schär:</t>
        </r>
        <r>
          <rPr>
            <sz val="9"/>
            <color indexed="81"/>
            <rFont val="Segoe UI"/>
            <charset val="1"/>
          </rPr>
          <t xml:space="preserve">
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t>
        </r>
      </text>
    </comment>
    <comment ref="BY186" authorId="1" shapeId="0" xr:uid="{F51B24FA-E920-41DE-98BA-2C654F9406F0}">
      <text>
        <r>
          <rPr>
            <b/>
            <sz val="9"/>
            <color indexed="81"/>
            <rFont val="Segoe UI"/>
            <charset val="1"/>
          </rPr>
          <t>Rahel Schär:</t>
        </r>
        <r>
          <rPr>
            <sz val="9"/>
            <color indexed="81"/>
            <rFont val="Segoe UI"/>
            <charset val="1"/>
          </rPr>
          <t xml:space="preserve">
Art. 13.2: Security Exceptions</t>
        </r>
      </text>
    </comment>
    <comment ref="CF186" authorId="1" shapeId="0" xr:uid="{4E0BD156-A9F9-4735-917E-619E954C2064}">
      <text>
        <r>
          <rPr>
            <b/>
            <sz val="9"/>
            <color indexed="81"/>
            <rFont val="Segoe UI"/>
            <charset val="1"/>
          </rPr>
          <t>Rahel Schär:</t>
        </r>
        <r>
          <rPr>
            <sz val="9"/>
            <color indexed="81"/>
            <rFont val="Segoe UI"/>
            <charset val="1"/>
          </rPr>
          <t xml:space="preserve">
- includes final provisions and Annex X
-  If a module did not contain several articles, the module counts as one article</t>
        </r>
      </text>
    </comment>
    <comment ref="DU186" authorId="0" shapeId="0" xr:uid="{00000000-0006-0000-0000-000066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List>
</comments>
</file>

<file path=xl/sharedStrings.xml><?xml version="1.0" encoding="utf-8"?>
<sst xmlns="http://schemas.openxmlformats.org/spreadsheetml/2006/main" count="3056" uniqueCount="1105">
  <si>
    <t>short_title</t>
  </si>
  <si>
    <t>parties</t>
  </si>
  <si>
    <t>date_signed</t>
  </si>
  <si>
    <t>date_into_force</t>
  </si>
  <si>
    <t>date_terminated</t>
  </si>
  <si>
    <t>Algeria EC Euro-Med Association Agreement</t>
  </si>
  <si>
    <t>22.04.2002</t>
  </si>
  <si>
    <t>01.09.2005</t>
  </si>
  <si>
    <t>N/A</t>
  </si>
  <si>
    <t>ASEAN, AUS, NZL</t>
  </si>
  <si>
    <t>22.02.2009</t>
  </si>
  <si>
    <t>01.01.2010</t>
  </si>
  <si>
    <t>ASEAN, CHN</t>
  </si>
  <si>
    <t>ASEAN, IND</t>
  </si>
  <si>
    <t>01.07.2015</t>
  </si>
  <si>
    <t>Australia-Chile Free Trade Agreement</t>
  </si>
  <si>
    <t>Australia Singapore</t>
  </si>
  <si>
    <t>AUS, CHL</t>
  </si>
  <si>
    <t>30.07.2008</t>
  </si>
  <si>
    <t>06.03.2009</t>
  </si>
  <si>
    <t>AUS, CHN</t>
  </si>
  <si>
    <t>17.06.2015</t>
  </si>
  <si>
    <t>20.12.2015</t>
  </si>
  <si>
    <t>AUS, JPN</t>
  </si>
  <si>
    <t>08.07.2014</t>
  </si>
  <si>
    <t>15.01.2015</t>
  </si>
  <si>
    <t>AUS, KOR</t>
  </si>
  <si>
    <t>08.04.2014</t>
  </si>
  <si>
    <t>12.12.2014</t>
  </si>
  <si>
    <t>AUS, MYS</t>
  </si>
  <si>
    <t>22.05.2012</t>
  </si>
  <si>
    <t>01.01.2013</t>
  </si>
  <si>
    <t>AUS, SGP</t>
  </si>
  <si>
    <t>17.02.2003</t>
  </si>
  <si>
    <t>28.07.2003</t>
  </si>
  <si>
    <t>AUS, THA</t>
  </si>
  <si>
    <t>01.01.2005</t>
  </si>
  <si>
    <t>AUS, USA</t>
  </si>
  <si>
    <t>18.05.2004</t>
  </si>
  <si>
    <t>BHR, USA</t>
  </si>
  <si>
    <t>01.08.2006</t>
  </si>
  <si>
    <t>Bosnia and Herzegovina EC SAA</t>
  </si>
  <si>
    <t>EU, BIH</t>
  </si>
  <si>
    <t>16.06.2008</t>
  </si>
  <si>
    <t>01.07.2008(G), 01.07.2015(S)</t>
  </si>
  <si>
    <t>Interim Agreement with a view to an Economic Partnership Agreement between the European Community and its Member States, of the one part, and The Central Africa Party, of the other part</t>
  </si>
  <si>
    <t>Free Trade Agreement between Canada and The Republic of Colombia</t>
  </si>
  <si>
    <t>Comprehensive Economic and Trade Agreement (CETA)</t>
  </si>
  <si>
    <t>CMR, EU</t>
  </si>
  <si>
    <t>15.01.2009</t>
  </si>
  <si>
    <t>04.10.2014</t>
  </si>
  <si>
    <t>CAN, COL</t>
  </si>
  <si>
    <t>21.11.2008</t>
  </si>
  <si>
    <t>15.08.2011</t>
  </si>
  <si>
    <t>CAN, EU</t>
  </si>
  <si>
    <t>30.10.2016</t>
  </si>
  <si>
    <t>21.09.2017</t>
  </si>
  <si>
    <t>Canada-Jordan Free Trade Agreement</t>
  </si>
  <si>
    <t>Free Trade Agreement between Canada and the Republic of Korea</t>
  </si>
  <si>
    <t>Free Trade Agreement between Canada and the Republic of Peru</t>
  </si>
  <si>
    <t>Canada Ukraine Free Trade Agreement</t>
  </si>
  <si>
    <t>CAN, HND</t>
  </si>
  <si>
    <t>05.11.2013</t>
  </si>
  <si>
    <t>01.10.2014</t>
  </si>
  <si>
    <t>CAN, JOR</t>
  </si>
  <si>
    <t>28.06.2009</t>
  </si>
  <si>
    <t>01.10.2012</t>
  </si>
  <si>
    <t>CAN, KOR</t>
  </si>
  <si>
    <t>22.09.2014</t>
  </si>
  <si>
    <t>01.01.2015</t>
  </si>
  <si>
    <t>CAN, PAN</t>
  </si>
  <si>
    <t>14.05.2010</t>
  </si>
  <si>
    <t>01.04.2013</t>
  </si>
  <si>
    <t>CAN, PER</t>
  </si>
  <si>
    <t>29.05.2008</t>
  </si>
  <si>
    <t>01.10.2009</t>
  </si>
  <si>
    <t>CAN, UKR</t>
  </si>
  <si>
    <t>01.08.2017</t>
  </si>
  <si>
    <t>Economic Partnership Agreement between the CARIFORUM States, of the one part, and the European Community and its Member States, of the other part</t>
  </si>
  <si>
    <t>Agreement establishing an Association between the European Union and its Member States, on the one hand, and Central America on the other</t>
  </si>
  <si>
    <t>Free Trade Agreement between the EFTA States and the Central American States</t>
  </si>
  <si>
    <t>Tratado de Libre Comercio entre los Estados Unidos Mexicanos y las Repúblicas de Costa Rica, El Salvador, Guatemala, Honduras y Nicaragua</t>
  </si>
  <si>
    <t>15.10.2008</t>
  </si>
  <si>
    <t>01.11.2008</t>
  </si>
  <si>
    <t>EU, CRI, SLV, GTM, HND, NIC, PAN</t>
  </si>
  <si>
    <t>29.06.2012</t>
  </si>
  <si>
    <t>01.10.2013</t>
  </si>
  <si>
    <t>24.06.2013</t>
  </si>
  <si>
    <t>19.08.2014</t>
  </si>
  <si>
    <t>22.11.2011</t>
  </si>
  <si>
    <t>01.07.2013 (CRI, MEX), 01.09.2012 (SLV,MEX), 01.09.2013 (GTM, MEX),  01.01.2013 (HND, MEX),  01.09.2012 (NIC, MEX)</t>
  </si>
  <si>
    <t>Free Trade Agreement between the Dominican Republic, Central America and the United States</t>
  </si>
  <si>
    <t>Central European Free Trade Agreement (CEFTA)</t>
  </si>
  <si>
    <t>05.08.2004</t>
  </si>
  <si>
    <t>01.03.2006</t>
  </si>
  <si>
    <t>ALB, BIH, MDA, MNE, SRB, MKD, RKS</t>
  </si>
  <si>
    <t>19.12.2006</t>
  </si>
  <si>
    <t>01.05.2007</t>
  </si>
  <si>
    <t>Acuerdo de Libre Comercio entre Chile y Colombia, el cual constituye un protocolo adicional al ACE 24</t>
  </si>
  <si>
    <t>CHL, COL</t>
  </si>
  <si>
    <t>27.11.2006</t>
  </si>
  <si>
    <t>08.05.2009</t>
  </si>
  <si>
    <t>EU, CHL</t>
  </si>
  <si>
    <t>18.11.2002</t>
  </si>
  <si>
    <t>01.02.2003(G), 01.03.2005(S)</t>
  </si>
  <si>
    <r>
      <t xml:space="preserve">Free Trade Agreement Between The Government Of The Republic Of Chile  And  </t>
    </r>
    <r>
      <rPr>
        <sz val="11"/>
        <color theme="1"/>
        <rFont val="Calibri"/>
        <family val="2"/>
        <scheme val="minor"/>
      </rPr>
      <t>The Government Of The Kingdom Of Thailand</t>
    </r>
  </si>
  <si>
    <t>CHL, THA</t>
  </si>
  <si>
    <t>04.10.2013</t>
  </si>
  <si>
    <t>05.10.2015</t>
  </si>
  <si>
    <t>United States - Chile Free Trade Agreement</t>
  </si>
  <si>
    <t>CHL, USA</t>
  </si>
  <si>
    <t>06.06.2003</t>
  </si>
  <si>
    <t>01.01.2004</t>
  </si>
  <si>
    <t>Mainland/Hong Kong Closer Economic Partnership Agreement (CEPA)</t>
  </si>
  <si>
    <t>CHN, HKG</t>
  </si>
  <si>
    <t>29.06.2003 (G), 27.11.2015 (S)</t>
  </si>
  <si>
    <t>Free Trade Agreement between the Government of the People's Republic of China and the Government of the Republic of Korea</t>
  </si>
  <si>
    <t>CHN, KOR</t>
  </si>
  <si>
    <t>01.06.2015</t>
  </si>
  <si>
    <t>16.06.2006</t>
  </si>
  <si>
    <t>01.01.2008</t>
  </si>
  <si>
    <t>COL, CRI</t>
  </si>
  <si>
    <t>22.05.2013</t>
  </si>
  <si>
    <t>01.08.2016</t>
  </si>
  <si>
    <t>Free Trade Agreement between the Republic of Colombia and the EFTA States</t>
  </si>
  <si>
    <t>COL, EFTA</t>
  </si>
  <si>
    <t>25.11.2008</t>
  </si>
  <si>
    <t>01.07.2011</t>
  </si>
  <si>
    <t>Free Trade Agreement between the State of Israel and the Republic of Colombia</t>
  </si>
  <si>
    <t>Free Trade Agreement between the Republic of Colombia and the Republic of Korea</t>
  </si>
  <si>
    <t>Tratado De Libre Comercio Entre La Republica De Colombia Y Las Republicas De El Salvador, Guatemala Y Honduras</t>
  </si>
  <si>
    <t>Acuerdo de Libre Comercio entre la República de Colombia y la República de Panamá</t>
  </si>
  <si>
    <t>Trade Agreement between the European Union and its Member States, of the one part, and Colombia and Peru, of the other part</t>
  </si>
  <si>
    <t>Colombia - United States Trade Promotion Agreement</t>
  </si>
  <si>
    <t>COL, ISR</t>
  </si>
  <si>
    <t>30.09.2013</t>
  </si>
  <si>
    <t>00.00.0000</t>
  </si>
  <si>
    <t>COL, KOR</t>
  </si>
  <si>
    <t>21.02.2013</t>
  </si>
  <si>
    <t>15.07.2016</t>
  </si>
  <si>
    <t>COL, GTM, HND, SLV</t>
  </si>
  <si>
    <t>09.08.2007</t>
  </si>
  <si>
    <t>13.11.2009 (COL,GTM), 01.02.2010 (COL, SLV), 27.03.2010 (COL, HND)</t>
  </si>
  <si>
    <t>COL, PAN</t>
  </si>
  <si>
    <t>20.09.2013</t>
  </si>
  <si>
    <t>26.06.2012</t>
  </si>
  <si>
    <t>01.08.2013(COL), 01.03.2013(PER)</t>
  </si>
  <si>
    <t>COL, USA</t>
  </si>
  <si>
    <t>22.11.2006</t>
  </si>
  <si>
    <t>15.15.2012</t>
  </si>
  <si>
    <t>Comprehensive and Progressive Agreement for Trans-Pacific Partnership (CPTPP)</t>
  </si>
  <si>
    <t>CRI, SGP</t>
  </si>
  <si>
    <t>26.11.2008</t>
  </si>
  <si>
    <t>01.07.2013</t>
  </si>
  <si>
    <t>Association Agreement between the European Union and European Atomic Energy Community and their Member States, of the one part, and Georgia, of the other part</t>
  </si>
  <si>
    <t>EU, GEO</t>
  </si>
  <si>
    <t>EU, GHA</t>
  </si>
  <si>
    <t>15.12.2016</t>
  </si>
  <si>
    <t>EU, KOR</t>
  </si>
  <si>
    <t>Association Agreement between the European Union and European Atomic Energy Community and their Member States, of the one part, and the Republic of Moldova, of the other part</t>
  </si>
  <si>
    <t>EU, MDA</t>
  </si>
  <si>
    <t>15.10.2007</t>
  </si>
  <si>
    <t>Free Trade Agreement between the European Union and the Socialist Republic of Vietnam</t>
  </si>
  <si>
    <t>EU, SGP</t>
  </si>
  <si>
    <t>27.06.2014</t>
  </si>
  <si>
    <t>EU, UKR</t>
  </si>
  <si>
    <t>29.05.2015</t>
  </si>
  <si>
    <t>EU, VNM</t>
  </si>
  <si>
    <t>05.10.2016</t>
  </si>
  <si>
    <t>EU Singapore</t>
  </si>
  <si>
    <t xml:space="preserve">Free Trade Agreement between the EFTA states and  the member states of the Co-operation Council for the Arab States of the Gulf </t>
  </si>
  <si>
    <t>EFTA, GCC</t>
  </si>
  <si>
    <t>01.07.2014</t>
  </si>
  <si>
    <t>Free Trade Agreement between the Republic of Peru and the EFTA States</t>
  </si>
  <si>
    <t>EFTA, PER</t>
  </si>
  <si>
    <t>01.07.2011 (PER, LIE, CHE), 01.10.2011 (PER, ISL), 01.07.2012 (PER, NOR)</t>
  </si>
  <si>
    <t>Free Trade Agreement between the Eurasian Economic Union and its Member States, of the one part, and the Socialist Republic of Viet Nam, of the other part</t>
  </si>
  <si>
    <t>EAEU, VNM</t>
  </si>
  <si>
    <t>Free Trade Agreement between the Cooperation Council for the Arab States of the Gulf and the Republic of Singapore</t>
  </si>
  <si>
    <t>15.12.2008</t>
  </si>
  <si>
    <t>01.09.2013</t>
  </si>
  <si>
    <t>New Zealand- Hong Kong, China Closer Economic Partnership Agreement</t>
  </si>
  <si>
    <t>HKG, NZL</t>
  </si>
  <si>
    <t>29.03.2010</t>
  </si>
  <si>
    <t>01.01.2011</t>
  </si>
  <si>
    <t>Comprehensive Economic Cooperation Agreement between the Republic of India and the Republic of Singapore</t>
  </si>
  <si>
    <t>IND, SGP</t>
  </si>
  <si>
    <t>29.06.2005</t>
  </si>
  <si>
    <t>01.08.2005</t>
  </si>
  <si>
    <t xml:space="preserve">Agreement between Japan and Mongolia for an Economic Partnership </t>
  </si>
  <si>
    <t>10.02.2015</t>
  </si>
  <si>
    <t>07.06.2016</t>
  </si>
  <si>
    <t>Agreement between Japan and the Republic of Singapore for a new-age Economic Partnership</t>
  </si>
  <si>
    <t>Agreement on Free Trade and Economic Partnership between Japan and the Swiss Confederation</t>
  </si>
  <si>
    <t>Agreement  between Japan and the Kingdom of Thailand for an Economic Partnership</t>
  </si>
  <si>
    <t>JPN, SGP</t>
  </si>
  <si>
    <t>13.01.2002</t>
  </si>
  <si>
    <t>30.11.2002</t>
  </si>
  <si>
    <t>JPN, CHE</t>
  </si>
  <si>
    <t>19.02.2009</t>
  </si>
  <si>
    <t>01.09.2009</t>
  </si>
  <si>
    <t>JPN, THA</t>
  </si>
  <si>
    <t>03.04.2007</t>
  </si>
  <si>
    <t>01.11.2007</t>
  </si>
  <si>
    <t xml:space="preserve">Agreement between the Government of the Hashemite Kingdom of Jordan and the Government of the Republic of Singapore on the establishment of a Free Trade Area </t>
  </si>
  <si>
    <t>JOR, SGP</t>
  </si>
  <si>
    <t>16.05.2004</t>
  </si>
  <si>
    <t>22.08.2005</t>
  </si>
  <si>
    <t>Acuerdo de Libre Comercio entre la República del Perú y la República de Corea</t>
  </si>
  <si>
    <t xml:space="preserve">Free Trade Agreement between the Governnment of the Republic of Korea and the Government of the Republic of Singapore </t>
  </si>
  <si>
    <t>KOR, PER</t>
  </si>
  <si>
    <t>21.03.2011</t>
  </si>
  <si>
    <t>01.08.2011</t>
  </si>
  <si>
    <t>KOR, SGP</t>
  </si>
  <si>
    <t>04.08.2005</t>
  </si>
  <si>
    <t>02.03.2006</t>
  </si>
  <si>
    <t xml:space="preserve">Free Trade Agreement between the United States of America and the Republic of Korea </t>
  </si>
  <si>
    <t>KOR, USA</t>
  </si>
  <si>
    <t>30.06.2007</t>
  </si>
  <si>
    <t>15.03.2012</t>
  </si>
  <si>
    <t>Free Trade Agreement between the Government of Malaysia and the Government of the Republic of Turkey</t>
  </si>
  <si>
    <t>MYS, TUR</t>
  </si>
  <si>
    <t>17.04.2014</t>
  </si>
  <si>
    <t>01.08.2015</t>
  </si>
  <si>
    <t>Tratado de Libre Comercio entre los Estados Unidos Mexicanos y la República de Panamá</t>
  </si>
  <si>
    <t>MEX, PAN</t>
  </si>
  <si>
    <t>03.04.2014</t>
  </si>
  <si>
    <t>United States - Morocco Free Trade Agreement</t>
  </si>
  <si>
    <t>MAR, USA</t>
  </si>
  <si>
    <t>15.06.2004</t>
  </si>
  <si>
    <t>01.01.2006</t>
  </si>
  <si>
    <t>Agreement between the separate Customs Territory Of Taiwan, Penghu, Kinmen, and Matsu and New Zealand on Economic Cooperation</t>
  </si>
  <si>
    <t>Thailand - New Zealand Closer Economic Partnership Agreement</t>
  </si>
  <si>
    <t xml:space="preserve">Free Trade Agreement between the Republic of China (Taiwan) and the Republic of Nicaragua </t>
  </si>
  <si>
    <t>Agreement between the Government of the United States of America and the Government of the Sultanate of Oman on the Establishment of a Free Trade Area</t>
  </si>
  <si>
    <t>NZL, TWN</t>
  </si>
  <si>
    <t>10.07.2013</t>
  </si>
  <si>
    <t>01.12.2013</t>
  </si>
  <si>
    <t>NZL, THA</t>
  </si>
  <si>
    <t>19.04.2005</t>
  </si>
  <si>
    <t>01.07.2005</t>
  </si>
  <si>
    <t>NIC, TWN</t>
  </si>
  <si>
    <t>OMN, USA</t>
  </si>
  <si>
    <t>19.01.2006</t>
  </si>
  <si>
    <t>01.01.2009</t>
  </si>
  <si>
    <t>Free Trade Agreement between the Republic of Singapore and the Republic of Panama</t>
  </si>
  <si>
    <t>PAN, SGP</t>
  </si>
  <si>
    <t>24.07.2006</t>
  </si>
  <si>
    <t>United States – Panama Trade Promotion Agreement</t>
  </si>
  <si>
    <t>PAN, USA</t>
  </si>
  <si>
    <t>28.06.2007</t>
  </si>
  <si>
    <t>31.10.2012</t>
  </si>
  <si>
    <t>PER, SGP</t>
  </si>
  <si>
    <t>01.08.2009</t>
  </si>
  <si>
    <t>United States - Peru Trade Promotion Agreement </t>
  </si>
  <si>
    <t>PER, USA</t>
  </si>
  <si>
    <t>12.04.2006</t>
  </si>
  <si>
    <t>01.02.2009</t>
  </si>
  <si>
    <t>Agreement between Singapore and the separate Customs Territory of Taiwan, Penghu, Kimmen and Matsu on Economic Partnership</t>
  </si>
  <si>
    <t>Free Trade Agreement Between the Republic of Singapore and the Republic of Turkey</t>
  </si>
  <si>
    <t>United States- Singapore Free Trade Agreement</t>
  </si>
  <si>
    <t>SGP, TWN</t>
  </si>
  <si>
    <t>07.11.2013</t>
  </si>
  <si>
    <t>19.04.2014</t>
  </si>
  <si>
    <t>SGP, TUR</t>
  </si>
  <si>
    <t>14.11.2015</t>
  </si>
  <si>
    <t>01.10.2017</t>
  </si>
  <si>
    <t>SGP, USA</t>
  </si>
  <si>
    <t>06.05.2003</t>
  </si>
  <si>
    <t>Trans-Pacific Strategic Economic Partnership Agreement</t>
  </si>
  <si>
    <t>Trans Pacific Strategic EPA (P4)</t>
  </si>
  <si>
    <t>Trans-Pacific Partnership Agreement</t>
  </si>
  <si>
    <t>Transpacific Partnership (TPP)</t>
  </si>
  <si>
    <t>BRN, CHL, NZL, SGP</t>
  </si>
  <si>
    <t>28.05.2006 (NZL, SGP), 12.07.2006 (BRN), 08.11.2006 (CHL)</t>
  </si>
  <si>
    <t>AUS, BRN, CAN, CHL, JPN, MYS, MEX, NZL, PER, SGP, USA, VNM</t>
  </si>
  <si>
    <t>04.02.2016</t>
  </si>
  <si>
    <t>type_memb</t>
  </si>
  <si>
    <t>FTA</t>
  </si>
  <si>
    <t>EPA</t>
  </si>
  <si>
    <t>TPA</t>
  </si>
  <si>
    <t>accession</t>
  </si>
  <si>
    <t>in_force_status</t>
  </si>
  <si>
    <t>withdrawals</t>
  </si>
  <si>
    <t>termination_type</t>
  </si>
  <si>
    <t>protocol_signed</t>
  </si>
  <si>
    <t>protocol_in_force</t>
  </si>
  <si>
    <t>replace_name</t>
  </si>
  <si>
    <t>replace_reference</t>
  </si>
  <si>
    <t>region_con</t>
  </si>
  <si>
    <t>language</t>
  </si>
  <si>
    <t>24.04.2007</t>
  </si>
  <si>
    <t>01.06.2009</t>
  </si>
  <si>
    <t>Intercontinental</t>
  </si>
  <si>
    <t>cs, da, de, el, en, et, es, fi, fr, hu, it, lt, lv, pl, pt,  nl, sk, sl, sv</t>
  </si>
  <si>
    <t>en</t>
  </si>
  <si>
    <t>Asia</t>
  </si>
  <si>
    <t>en; es</t>
  </si>
  <si>
    <t>18.12.2015</t>
  </si>
  <si>
    <t>en, zh</t>
  </si>
  <si>
    <t>en, ja</t>
  </si>
  <si>
    <t>en, ko</t>
  </si>
  <si>
    <t>21.10.2009</t>
  </si>
  <si>
    <t>01.07.2008(G), 01.07.2015(S) (BIH)</t>
  </si>
  <si>
    <t>Europe</t>
  </si>
  <si>
    <t>bg, cs, da, de, el, en, et, es, fi, fr, hu, it, lt, lv,  nl, mt, pl, pt, ro, sl, sk, sv</t>
  </si>
  <si>
    <t>Americas</t>
  </si>
  <si>
    <t>en, es</t>
  </si>
  <si>
    <t>en, fr</t>
  </si>
  <si>
    <t>ar, en, fr</t>
  </si>
  <si>
    <t>en, fr, ko</t>
  </si>
  <si>
    <t>en, es, fr</t>
  </si>
  <si>
    <t>en, fr, uk</t>
  </si>
  <si>
    <t>26.10.2012</t>
  </si>
  <si>
    <t>Decision No. 1/2012 of the Joint CARIFORUM-EU Council of 26 October 2012 on ammending Annex IV to the Economic Partnership Agreement between the CARIFORUM States, of the one part, and the European Community and its Member States, of the other part, by incorporating the commitments of the Commonwealth of the Bahamas</t>
  </si>
  <si>
    <t>bg, cs, da, de, el, en, es, et, fi, fr, hu, it, lv, lt, nl, mt, pl, pt, ro, sk, sl, sv</t>
  </si>
  <si>
    <t>bg, cs, da, de, en, es, et, fi, fr, hu, it, lv, lt, mt, pl, pt, ro, sl, sk, sv</t>
  </si>
  <si>
    <t>22.06.2015</t>
  </si>
  <si>
    <t>Protocol on the Accession of the Republic of Guatemala to the Free Trade Agreement between the EFTA States and the Central American States</t>
  </si>
  <si>
    <t>es</t>
  </si>
  <si>
    <t>10.03.2006 (P1), 27.07.2007 (P2), 06.08.2007 (P3)</t>
  </si>
  <si>
    <t>Ammendment to the Dominican Republic - Central America- United States Free Trade Agreement</t>
  </si>
  <si>
    <t>11.02.2011(P1), 20.11.2013(P2), 04.03.2015(P3)</t>
  </si>
  <si>
    <t>Additional Protocol</t>
  </si>
  <si>
    <t>n/A</t>
  </si>
  <si>
    <t>en;es;th</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</si>
  <si>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</si>
  <si>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</si>
  <si>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ko, zh</t>
  </si>
  <si>
    <t>Protocol for the Ammendment of Chapter 10 (Investment) of the FTA between the ROC and the Republic of Nicaragua</t>
  </si>
  <si>
    <t>en, es, he</t>
  </si>
  <si>
    <t>en, es, ko</t>
  </si>
  <si>
    <t>01.01.2017(ECU)</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</si>
  <si>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</si>
  <si>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</si>
  <si>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ar; en</t>
  </si>
  <si>
    <t>ar, en</t>
  </si>
  <si>
    <t>20.12.2007</t>
  </si>
  <si>
    <t>Protocol Amending the Comprehensive Economic Cooperation Agreement between the Republic of India and the Republic of Singapore</t>
  </si>
  <si>
    <t>en; ja; mn</t>
  </si>
  <si>
    <t>en; ja</t>
  </si>
  <si>
    <t>en; ko</t>
  </si>
  <si>
    <t>en: es; ko</t>
  </si>
  <si>
    <t>en; tr</t>
  </si>
  <si>
    <t>ar; en; fr</t>
  </si>
  <si>
    <t>en; es; zh</t>
  </si>
  <si>
    <t>23.01.2017 (USA)</t>
  </si>
  <si>
    <t>en; es; fr</t>
  </si>
  <si>
    <t>big_data</t>
  </si>
  <si>
    <t>Colombia Costa Rica FTA</t>
  </si>
  <si>
    <t xml:space="preserve">Tratado de Libre Comercio Entre La Republica De Colombia Y La Republica De Costa Rica </t>
  </si>
  <si>
    <t>Free Trade Agreement between the European Union and its Member States, of the one part, and the Republic of Korea, of the other part</t>
  </si>
  <si>
    <t>06.10.2010</t>
  </si>
  <si>
    <t xml:space="preserve">Agreement establishing an association between the European Community and its Member States, of the one part, and the Republic of Chile, of the other part </t>
  </si>
  <si>
    <t xml:space="preserve">Singapore-Australia Free Trade Agreement (SAFTA) </t>
  </si>
  <si>
    <t>28.07.2003, 24.02.2006, 13.02.2007, 11.10.2007, 02.09.2011, 01.12.2017</t>
  </si>
  <si>
    <t>N/A, N/A, N/A,  N/A, N/A, 13.10.2016</t>
  </si>
  <si>
    <t xml:space="preserve">Updated Singapore-Australia Free Trade Agreement (SAFTA) </t>
  </si>
  <si>
    <t>01.12.2017</t>
  </si>
  <si>
    <t>13.10.2016</t>
  </si>
  <si>
    <t>Updated SAFTA</t>
  </si>
  <si>
    <t>Australia – United States Free Trade Agreement (AUSFTA)</t>
  </si>
  <si>
    <t>AA</t>
  </si>
  <si>
    <t>Thailand-Australia Free Trade Agreement  (TAFTA)</t>
  </si>
  <si>
    <t>Central American Free Trade Agreement (CAFTA), or  Dominican Republic U.S. (DR-CAFTA)</t>
  </si>
  <si>
    <t>Framework Agreement On Comprehensive Economic Co-Operation Between The Association Of South East Asian Nations And The People’s Republic Of China</t>
  </si>
  <si>
    <t>FA</t>
  </si>
  <si>
    <t>04.11.2002</t>
  </si>
  <si>
    <t>01.07.2003</t>
  </si>
  <si>
    <t>ASEAN China Framework Agreement</t>
  </si>
  <si>
    <t>Morocco US FTA</t>
  </si>
  <si>
    <t>India Singapore ECA</t>
  </si>
  <si>
    <t>ECA</t>
  </si>
  <si>
    <t>Korea Singapore FTA</t>
  </si>
  <si>
    <t>Agreement between the Government of the United States of America and the Government of the Kingdom of Bahrain on the Establishment of a Free Trade Area</t>
  </si>
  <si>
    <t>First Protocol of Ammendment to the Agreement between the Government of the United States of America and
the Government of the Kingdom of Bahrain on the Establishment of a Free
Trade Area</t>
  </si>
  <si>
    <t>Canada Honduras Free Trade Agreement</t>
  </si>
  <si>
    <t>24.11.2017</t>
  </si>
  <si>
    <t>18.07.2005</t>
  </si>
  <si>
    <t>08.03.2018</t>
  </si>
  <si>
    <t>14.07.2010</t>
  </si>
  <si>
    <t>Association Agreement between the European Union and the European Atomic Energy Community  and their Member States, of the one part, and Ukraine, of the other part</t>
  </si>
  <si>
    <t>01.09.2017</t>
  </si>
  <si>
    <t>01.07.2016</t>
  </si>
  <si>
    <t>11.07.2016</t>
  </si>
  <si>
    <t>CPTPP</t>
  </si>
  <si>
    <t>18.04.2018</t>
  </si>
  <si>
    <t>AUS, BRN, CAN, CHL, JPN, MYS, MEX, NZL, PER, SGP,  VNM</t>
  </si>
  <si>
    <t>01.05.2018</t>
  </si>
  <si>
    <t>Agreement between the European Union and Japan for an Economic Partnership</t>
  </si>
  <si>
    <t>23.01.2018</t>
  </si>
  <si>
    <t>EU-Japan</t>
  </si>
  <si>
    <t>EU, JPN</t>
  </si>
  <si>
    <t>EU, MEX</t>
  </si>
  <si>
    <t xml:space="preserve">EU-Mexico </t>
  </si>
  <si>
    <t>Acuerdo de Libre Comercio entre la República de Chile y la República Oriental del Uruguay</t>
  </si>
  <si>
    <t>CHL, URY</t>
  </si>
  <si>
    <t>04.10.2016</t>
  </si>
  <si>
    <t>Australia-Peru Free Trade Agreement</t>
  </si>
  <si>
    <t>Australia-Peru FTA</t>
  </si>
  <si>
    <t>AUS, PER</t>
  </si>
  <si>
    <t>12.02.2018</t>
  </si>
  <si>
    <t>Euro-Mediterranean Agreement establishing an Association between the European Community and its Member States, of the one part, and the People’s Democratic Republic of Algeria, of the other part</t>
  </si>
  <si>
    <t>01.03.2006 (USA, SLV); 01.04.2006 (HND, NIC); 01.07.2006 (GTM); 01.03.2007 (DOM); 01.01.2009 (CRI)</t>
  </si>
  <si>
    <t>14.09.2004</t>
  </si>
  <si>
    <t>Consolidated Version of the Central European Free Trade Agreement (CEFTA 2006)</t>
  </si>
  <si>
    <t>Agreement between New Zealand and Singapore on a Closer Economic Partnership</t>
  </si>
  <si>
    <t>New Zealand-Singapore CEPA</t>
  </si>
  <si>
    <t>NZL, SGP</t>
  </si>
  <si>
    <t>14.11.2000</t>
  </si>
  <si>
    <t>01.01.2001</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</si>
  <si>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</si>
  <si>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Peru - Singapore Free Trade Agreement (PESFTA)</t>
  </si>
  <si>
    <t>Stabilisation and Association Agreement (SAA) between the European Communities and their Member States, of the one part, and Bosnia and Herzegovina, of the other part</t>
  </si>
  <si>
    <t>CARIFORUM, EU</t>
  </si>
  <si>
    <t>Free Trade Agreement Costa Rica - Singapore</t>
  </si>
  <si>
    <t>Framework Agreement on Comprehensive Economic Cooperation Between the Republic of India and the Association of Southeast Asian Nations</t>
  </si>
  <si>
    <t xml:space="preserve">08.10.2003 </t>
  </si>
  <si>
    <t>13.08.2009 (goods and services)</t>
  </si>
  <si>
    <t>Canada-Panama Free Trade Agreement</t>
  </si>
  <si>
    <t>Stepping Stone Economic Partnership Agreement between Ghana, of the one part, and the European Community and its Member States, of the other part</t>
  </si>
  <si>
    <t>Malaysia-Australia Free Trade Agreement</t>
  </si>
  <si>
    <t>TOTAL</t>
  </si>
  <si>
    <t xml:space="preserve">EU-Mexico Modernised Global Agreement </t>
  </si>
  <si>
    <t>17.07.2018</t>
  </si>
  <si>
    <t>LKA, SGP</t>
  </si>
  <si>
    <t>ARM, EU</t>
  </si>
  <si>
    <t>JPN, MGN</t>
  </si>
  <si>
    <t>Agreement Between Australia And Japan For An Economic Partnership</t>
  </si>
  <si>
    <t>Australia Korea Free Trade Agreement</t>
  </si>
  <si>
    <t>Argentina - Chile FTA</t>
  </si>
  <si>
    <t>ARG, CHL</t>
  </si>
  <si>
    <t>Trade Agreement between the Argentine Republic and the Republic of  Chile</t>
  </si>
  <si>
    <t>Free Trade Agreement between the Government of Australia and the Government of the People’s Republic of China</t>
  </si>
  <si>
    <t>ar, bg, cs, da, de, el, en, et, es, fi, fr, hu, it, lt, lv,  nl, mt, pl, pt, ro, sl, sk, sv</t>
  </si>
  <si>
    <t>bg, cs, da, de, el, en, et, es, fi, fr, hu, it, jp, lt, lv,  nl, mt, pl, pt, ro, sl, sk, sv</t>
  </si>
  <si>
    <t>24.10.2000</t>
  </si>
  <si>
    <t>Agreement Between The United States Of America And The Hashemite Kingdom Of Jordan On The Establishment Of A Free-Trade Area</t>
  </si>
  <si>
    <t>Jordan-US FTA</t>
  </si>
  <si>
    <t>JOR; USA</t>
  </si>
  <si>
    <t>17.12.2001</t>
  </si>
  <si>
    <t>Closer Economic Partnership Agreement Arrangement Between China And Macao, China</t>
  </si>
  <si>
    <t>17.10.2003</t>
  </si>
  <si>
    <t>CHN, MAC</t>
  </si>
  <si>
    <t>CHL, COL, PER, MEX</t>
  </si>
  <si>
    <t>10.02.2014</t>
  </si>
  <si>
    <t>01.05.2016</t>
  </si>
  <si>
    <t>Protocolo Adicional al Acuerdo Marco de la Alianza del Pacífico</t>
  </si>
  <si>
    <t>02.11.2017</t>
  </si>
  <si>
    <t>Free Trade Agreement Between Canada and Costa Rica</t>
  </si>
  <si>
    <t>Canada-Costa Rica FTA</t>
  </si>
  <si>
    <t>CAN, CRI</t>
  </si>
  <si>
    <t>23.04.2001</t>
  </si>
  <si>
    <t>01.11.2002</t>
  </si>
  <si>
    <t>Economic Agreement Between the Gulf Cooperation Council States</t>
  </si>
  <si>
    <t>GCC Economic Agreement</t>
  </si>
  <si>
    <t>EA</t>
  </si>
  <si>
    <t>ARE, BHR, KWT, OMN, SAU, QAT</t>
  </si>
  <si>
    <t>en; ar</t>
  </si>
  <si>
    <t>31.12.2001</t>
  </si>
  <si>
    <t>01.01.2003</t>
  </si>
  <si>
    <t>Bilateral</t>
  </si>
  <si>
    <t>Plurilateral</t>
  </si>
  <si>
    <t>Regional</t>
  </si>
  <si>
    <t xml:space="preserve">Developed and developing </t>
  </si>
  <si>
    <t>Developed and developed</t>
  </si>
  <si>
    <t>Developing and developing</t>
  </si>
  <si>
    <t>Africa</t>
  </si>
  <si>
    <t>Oceania</t>
  </si>
  <si>
    <t>United States - Mexico - Canada Agreement</t>
  </si>
  <si>
    <t>USMCA</t>
  </si>
  <si>
    <t>USA, MEX, CAN</t>
  </si>
  <si>
    <t>NAFTA</t>
  </si>
  <si>
    <t>21.02.2018</t>
  </si>
  <si>
    <t>Free Trade Agreement between the Republic of Korea and the Republics of Central America</t>
  </si>
  <si>
    <t>Central America - Korea FTA</t>
  </si>
  <si>
    <t>CRI, SLV, GTM, HND, KOR, NIC, PAN, DOM</t>
  </si>
  <si>
    <t>es, ko</t>
  </si>
  <si>
    <t>Free Trade Agreement between the European Union and the Republic of Singapore</t>
  </si>
  <si>
    <t>01.10.2018</t>
  </si>
  <si>
    <t>Albania Macedonia (FYROM) FTA</t>
  </si>
  <si>
    <t>ALB, MKD</t>
  </si>
  <si>
    <t>01.07.2002</t>
  </si>
  <si>
    <t xml:space="preserve">en, mk, sq </t>
  </si>
  <si>
    <t>Tratado de Libre Comercio entre Centroamérica y Panamá</t>
  </si>
  <si>
    <t>23.11.2008</t>
  </si>
  <si>
    <t>07.08.2007 (CRI, PAN), 06.03.2002 (SLV, PAN), 26.02.2008 (GTM, PAN), 15.06.2007 (HND, PAN), 15.01.2009 (NIC, PAN)</t>
  </si>
  <si>
    <t>23.11.2008 (CRI, PAN), 11.04.2003 (SLV, PAN), 22.06.2009 (GTM, PAN),09.01.2009 (HND, PAN),21.11.2009 (NIC, PAN)</t>
  </si>
  <si>
    <t>06.03.2002</t>
  </si>
  <si>
    <t>Free Trade Agreement between the Republic of Croatia and the Federal Republic of Yugoslavia</t>
  </si>
  <si>
    <t>HRV, SRB, MNE</t>
  </si>
  <si>
    <t>13.03.2002</t>
  </si>
  <si>
    <t>01.01.2007</t>
  </si>
  <si>
    <t>Agreement between the Republic of Croatia and Serbia and Montenegro on ammendments to the Free Trade Agreement between the Republic of Croatia and the Federal Republic of Yugoslavia</t>
  </si>
  <si>
    <t>Free Trade Agreement between the Former Yugoslav Republic of Macedonia and Bosnia and Herzegovina</t>
  </si>
  <si>
    <t>BIH, MKD</t>
  </si>
  <si>
    <t>20.04.2002</t>
  </si>
  <si>
    <t>01.07.2004</t>
  </si>
  <si>
    <t>14.01.2004</t>
  </si>
  <si>
    <t>Free Trade Agreement between the EFTA states and the Republic of Serbia</t>
  </si>
  <si>
    <t>EFTA, SRB</t>
  </si>
  <si>
    <t>26.06.2002</t>
  </si>
  <si>
    <t>01.10.2010</t>
  </si>
  <si>
    <t>20.05.2015</t>
  </si>
  <si>
    <t>01.02.2017</t>
  </si>
  <si>
    <t>Free Trade Agreement between the Republic of Turkey and Bosnia and Herzegovina</t>
  </si>
  <si>
    <t>BIH, TUR</t>
  </si>
  <si>
    <t>03.07.2002</t>
  </si>
  <si>
    <t>Albania Croatia FTA</t>
  </si>
  <si>
    <t>ALB, HRV</t>
  </si>
  <si>
    <t>27.09.2002</t>
  </si>
  <si>
    <t>01.06.2003</t>
  </si>
  <si>
    <t>en, sq</t>
  </si>
  <si>
    <t>Free Trade Agreement between the Republic of Bulgaria and the Republic of Latvia</t>
  </si>
  <si>
    <t>BGR, LVA</t>
  </si>
  <si>
    <t>16.10.2002</t>
  </si>
  <si>
    <t xml:space="preserve">19.12.2002 </t>
  </si>
  <si>
    <t>bg, en, lv</t>
  </si>
  <si>
    <t>Free Trade Agreement between the Republic of Albania and the Republic of Croatia</t>
  </si>
  <si>
    <t>Free Trade Agreement between Romania and Bosnia and Herzegovina</t>
  </si>
  <si>
    <t>BIH, ROU</t>
  </si>
  <si>
    <t>20.12.2002</t>
  </si>
  <si>
    <t>24.10.2003</t>
  </si>
  <si>
    <t>en, ro</t>
  </si>
  <si>
    <t>Free Tade Agreement between Moldova and Bosnia and Herzegovina</t>
  </si>
  <si>
    <t>BIH, MDA</t>
  </si>
  <si>
    <t>23.12.2002</t>
  </si>
  <si>
    <t>01.05.2004</t>
  </si>
  <si>
    <t>31.12.2005</t>
  </si>
  <si>
    <t>bs, en</t>
  </si>
  <si>
    <t>Free Trade Agreement between the Republic of Moldova and the Republic of Croatia</t>
  </si>
  <si>
    <t>HRV, MDA</t>
  </si>
  <si>
    <t>01.10.2004</t>
  </si>
  <si>
    <t>Albania Bulgaria FTA</t>
  </si>
  <si>
    <t>ALB, BGR</t>
  </si>
  <si>
    <t>01.09.2003</t>
  </si>
  <si>
    <t>en, bg, sq</t>
  </si>
  <si>
    <t>Albania Kosovo (UNMIK) FTA</t>
  </si>
  <si>
    <t>ALB, RKS</t>
  </si>
  <si>
    <t>01.10.2003</t>
  </si>
  <si>
    <t>en, sq, sr</t>
  </si>
  <si>
    <t>Albania Moldova FTA</t>
  </si>
  <si>
    <t>ALB, MDA</t>
  </si>
  <si>
    <t>01.11.2004</t>
  </si>
  <si>
    <t>en, ro, sq</t>
  </si>
  <si>
    <t>Albania Romania FTA</t>
  </si>
  <si>
    <t>ALB, ROU</t>
  </si>
  <si>
    <t>en, sq, ro</t>
  </si>
  <si>
    <t>Albania Serbia Montenegro FTA</t>
  </si>
  <si>
    <t>ALB, SRB</t>
  </si>
  <si>
    <t>Free Trade Agreement between the Republic of Bulgaria and Serbia and Montenegro</t>
  </si>
  <si>
    <t>BGR, MNE, SRB</t>
  </si>
  <si>
    <t>01.12.2004</t>
  </si>
  <si>
    <t>bg, en, sr</t>
  </si>
  <si>
    <t xml:space="preserve">Free Trade Agreement between the Republic of Macedonia and Romania </t>
  </si>
  <si>
    <t>MKD, ROU</t>
  </si>
  <si>
    <t>en; mk; ro</t>
  </si>
  <si>
    <t xml:space="preserve">Free Trade Agreement between the Government of the Republic of Moldova and  the Council of Ministers of Serbia and Montenegro </t>
  </si>
  <si>
    <t>MDA, MNE, SRB</t>
  </si>
  <si>
    <t>en; ro; sr</t>
  </si>
  <si>
    <t>Free Trade Agreement Between The Government Of The Republic Of Korea And The Government Of The Republic Of Chile</t>
  </si>
  <si>
    <t>CHL, KOR</t>
  </si>
  <si>
    <t>15.02.2003</t>
  </si>
  <si>
    <t>01.04.2004</t>
  </si>
  <si>
    <t>en;es;ko</t>
  </si>
  <si>
    <t>Free Trade Agreement between the Republic of Albania and the Republic Of Moldova</t>
  </si>
  <si>
    <t>Free Trade Agreement Between the Republic Of Albania And the Republic Of Bulgaria</t>
  </si>
  <si>
    <t>22.08.2007</t>
  </si>
  <si>
    <t>27.02.2004</t>
  </si>
  <si>
    <t>07.07.2003</t>
  </si>
  <si>
    <t>Free Trade Agreement Between The Council Of Ministers Of The Republic Of Albania  And The United Nations Interim Administration Mission In Kosovo (UNMIK) On Behalf Of The Provisional Institutions Of Self-Government In Kosovo</t>
  </si>
  <si>
    <t>13.11.2003</t>
  </si>
  <si>
    <t>Free Trade Agreement between the Republic of Albania and Romania</t>
  </si>
  <si>
    <t>21.02.2003</t>
  </si>
  <si>
    <t>31.12.2006</t>
  </si>
  <si>
    <t>Free Trade Agreement between Serbia and Montenegro and the Republic Of Albania</t>
  </si>
  <si>
    <t>01.09.2004</t>
  </si>
  <si>
    <t>Agreement on Free Trade between the Government of Albania and the Government of Macedonia</t>
  </si>
  <si>
    <t>29.03.2002</t>
  </si>
  <si>
    <t>15.07.2002</t>
  </si>
  <si>
    <t>07.02.2003</t>
  </si>
  <si>
    <t>26.03.2003</t>
  </si>
  <si>
    <t>Free Trade Agreement between the Republic of China and The Republic of Panama</t>
  </si>
  <si>
    <t>PAN, TWN</t>
  </si>
  <si>
    <t>21.08.2003</t>
  </si>
  <si>
    <t>BIH, BGR</t>
  </si>
  <si>
    <t>16.10.2003</t>
  </si>
  <si>
    <t>Albania Bosnia and Herzegovina FTA</t>
  </si>
  <si>
    <t>ALB, BIH</t>
  </si>
  <si>
    <t>31.12.2007</t>
  </si>
  <si>
    <t>en, bs, sq</t>
  </si>
  <si>
    <t>Free Trade Agreement between the Cabinet of Ministers of Ukraine and the Government of the Republic of Moldova</t>
  </si>
  <si>
    <t>MDA, UKR</t>
  </si>
  <si>
    <t>uk; uz; ru</t>
  </si>
  <si>
    <t>Tratado de Libre Comercio entre el Gobierno de la República Oriental del Uruguay y el Gobierno de los Estados Unidos Mexicanos</t>
  </si>
  <si>
    <t>MEX, URY</t>
  </si>
  <si>
    <t>15.11.2003</t>
  </si>
  <si>
    <t>15.07.2004</t>
  </si>
  <si>
    <t>01.03.2013</t>
  </si>
  <si>
    <t>Free Trade Agreement between Serbia and Montenegro and Romania</t>
  </si>
  <si>
    <t>MNE, ROU, SRB</t>
  </si>
  <si>
    <t xml:space="preserve">Free Trade Agreement between Moldova and the Former Yugoslav Republic of Macedonia </t>
  </si>
  <si>
    <t>MDA, MKD</t>
  </si>
  <si>
    <t>28.01.2004</t>
  </si>
  <si>
    <t>HRV, LTU</t>
  </si>
  <si>
    <t>01.05.2003</t>
  </si>
  <si>
    <t>Free Trade Agreement between the Republic of Bulgaria and the Republic of Moldova</t>
  </si>
  <si>
    <t>BGR, MDA</t>
  </si>
  <si>
    <t>20.05.2004</t>
  </si>
  <si>
    <t xml:space="preserve">Free Trade Agreement between the EFTA states and the Republic of Korea </t>
  </si>
  <si>
    <t>EFTA, KOR</t>
  </si>
  <si>
    <t>24.06.2004</t>
  </si>
  <si>
    <t>Interim Free Trade Agreement Between the Republic of Turkey and the Palestine Liberation Organization for the benefit of the Palestinian Authority</t>
  </si>
  <si>
    <t>PSE, TUR</t>
  </si>
  <si>
    <t>20.07.2004</t>
  </si>
  <si>
    <t>01.06.2005</t>
  </si>
  <si>
    <t xml:space="preserve">Agreement between the Government of Japan and the Government of Malaysia for an Economic Partnership </t>
  </si>
  <si>
    <t>JPN, MYS</t>
  </si>
  <si>
    <t>en, es, ja</t>
  </si>
  <si>
    <t>Tratado de Libre Comercio Colombia, Ecuador, Venezuela y MERCOSUR</t>
  </si>
  <si>
    <t>COL, ECU, VEN, MERCOSUR</t>
  </si>
  <si>
    <t>18.10.2004</t>
  </si>
  <si>
    <t>18.10.2004 (P1), 30.03.2006 (P2), 30.06.2006 (P3), 18.08.2006 (P4), 21.05.2008 (P5), 21.05.2008 (P6), 21.05.2008 (P7), 30.12.2009 (P8), 22.12.2011 (P9)</t>
  </si>
  <si>
    <t>es; pt</t>
  </si>
  <si>
    <t>Free Trade Agreement between Turkey and Tunisia</t>
  </si>
  <si>
    <t>TUN, TUR</t>
  </si>
  <si>
    <t>25.11.2004</t>
  </si>
  <si>
    <t>ar; en; tr</t>
  </si>
  <si>
    <t>Free Trade Agreement between the EFTA states and Tunisia</t>
  </si>
  <si>
    <t>EFTA, TUN</t>
  </si>
  <si>
    <t>17.12.2004</t>
  </si>
  <si>
    <t xml:space="preserve">The Association Agreement establishing a Free Trade area between the Republic of Turkey and the Syrian Arab Republic </t>
  </si>
  <si>
    <t>SYR, TUR</t>
  </si>
  <si>
    <t>22.12.2004</t>
  </si>
  <si>
    <t>Free Trade Agreement between the Republic of China (Taiwan) and the Republic of Guatemala</t>
  </si>
  <si>
    <t>GTM, TWN</t>
  </si>
  <si>
    <t>22.09.2005</t>
  </si>
  <si>
    <t>01.07.2006</t>
  </si>
  <si>
    <t xml:space="preserve">Free Trade Agreement between the EFTA states and Hong Kong, China </t>
  </si>
  <si>
    <t>EFTA, HKG</t>
  </si>
  <si>
    <t>Albania EC SAA</t>
  </si>
  <si>
    <t>ALB, EU</t>
  </si>
  <si>
    <t>12.06.2006</t>
  </si>
  <si>
    <t>bg, cs, da, de, el, en, et, es, fi, fr, hu, it, lb, lt, lv, mt, nl, pl, pt, sk, sl, sq, sv,</t>
  </si>
  <si>
    <t>Agreement between the EFTA States and Singapore</t>
  </si>
  <si>
    <t>EFTA, SGP</t>
  </si>
  <si>
    <t>Agreement between Japan and the Republic of the Philippines for an Economic Partnership</t>
  </si>
  <si>
    <t>JPN, PHL</t>
  </si>
  <si>
    <t>09.09.2006</t>
  </si>
  <si>
    <t>11.12.2008</t>
  </si>
  <si>
    <t>Agreement between Japan and the Republic of Chile for a Strategic Economic Partnership</t>
  </si>
  <si>
    <t>CHL, JPN</t>
  </si>
  <si>
    <t>27.03.2007</t>
  </si>
  <si>
    <t>03.11.2007</t>
  </si>
  <si>
    <t>Agreement between Japan and the Republic of Indonesia for an Economic Patnership</t>
  </si>
  <si>
    <t>IDN, JPN</t>
  </si>
  <si>
    <t>20.08.2007</t>
  </si>
  <si>
    <t>01.07.2008</t>
  </si>
  <si>
    <t xml:space="preserve">Agreement between the Government of the Islamic Republic of Pakistan and the Government of Malaysia for a Closer Economic Partnership </t>
  </si>
  <si>
    <t>MYS, PAK</t>
  </si>
  <si>
    <t>08.11.2007</t>
  </si>
  <si>
    <t>Free Trade Agreement between the Government of New Zealand and the Government of the People's Republic of China</t>
  </si>
  <si>
    <t>CHN, NZL</t>
  </si>
  <si>
    <t>07.04.2008</t>
  </si>
  <si>
    <t>01.10.2008</t>
  </si>
  <si>
    <t>Agreement  between Japan and the Socialist Republic of Viet Nam for an Economic Partnership</t>
  </si>
  <si>
    <t>JPN, VNM</t>
  </si>
  <si>
    <t>25.12.2008</t>
  </si>
  <si>
    <t>Free Trade Agreement between the Government of the People's Republic of China and the Government of the Republic of Peru</t>
  </si>
  <si>
    <t>CHN, PER</t>
  </si>
  <si>
    <t>28.04.2009</t>
  </si>
  <si>
    <t>01.03.2010</t>
  </si>
  <si>
    <t>en, es, zh</t>
  </si>
  <si>
    <t>Free Trade Agreement between the Republic of Turkey and the Republic of Serbia</t>
  </si>
  <si>
    <t>SRB, TUR</t>
  </si>
  <si>
    <t>01.09.2010</t>
  </si>
  <si>
    <t>en; sr; tr</t>
  </si>
  <si>
    <t xml:space="preserve">Free Trade Agreement between the Arab Republic of Egypt and  the EFTA states </t>
  </si>
  <si>
    <t>EFTA, EGY</t>
  </si>
  <si>
    <t>01.08.2007</t>
  </si>
  <si>
    <t>Free Trade Agreement Between The Republic Of Chile And The Republic Of Turkey</t>
  </si>
  <si>
    <t>CHL, TUR</t>
  </si>
  <si>
    <t>14.07.2009</t>
  </si>
  <si>
    <t>01.03.2011</t>
  </si>
  <si>
    <t>en;es;tr</t>
  </si>
  <si>
    <t>Interim Agreement on trade and Trade-related Matters between the European Community, of the one part, and the Republic of Montenegro, of the other part</t>
  </si>
  <si>
    <t>EC Montenegro SAA</t>
  </si>
  <si>
    <t>EU, MNE</t>
  </si>
  <si>
    <t>28.03.2014 (P1), 04.02.2015 (P2)</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</si>
  <si>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t>
  </si>
  <si>
    <t>L93 (P1), L28 (P2)</t>
  </si>
  <si>
    <t>Comprehensive Economic Partnership Agreement between India and Republic of Korea (CEPA)</t>
  </si>
  <si>
    <t>IND, KOR</t>
  </si>
  <si>
    <t>07.08.2009</t>
  </si>
  <si>
    <t>en, ko, hi</t>
  </si>
  <si>
    <t>Malaysia- New Zealand Free Trade Agreement</t>
  </si>
  <si>
    <t>MYS, NZL</t>
  </si>
  <si>
    <t>26.10.2009</t>
  </si>
  <si>
    <t>01.08.2010</t>
  </si>
  <si>
    <t>ALB, EFTA</t>
  </si>
  <si>
    <t>17.12.2009</t>
  </si>
  <si>
    <t>Tratado de Libre Comercio Costa Rica- Perú</t>
  </si>
  <si>
    <t>CRI, PER</t>
  </si>
  <si>
    <t>01.06.2013</t>
  </si>
  <si>
    <t>Costa Rica China Free Trade Agreement</t>
  </si>
  <si>
    <t>CRI, CHN</t>
  </si>
  <si>
    <t>08.04.2010</t>
  </si>
  <si>
    <t xml:space="preserve">Free Trade Agreement between the EFTA States and Montenegro </t>
  </si>
  <si>
    <t>EFTA, MNE</t>
  </si>
  <si>
    <t>24.06.2010</t>
  </si>
  <si>
    <t>Free Trade Agreement between the EFTA States and Ukraine</t>
  </si>
  <si>
    <t>EFTA, UKR</t>
  </si>
  <si>
    <t>01.06.2012</t>
  </si>
  <si>
    <t>Tratado de Libre Comercio entrela República del Perú y la República de Guatemala</t>
  </si>
  <si>
    <t>GTM, PER</t>
  </si>
  <si>
    <t>06.02.2011</t>
  </si>
  <si>
    <t>06.12.2011</t>
  </si>
  <si>
    <t>Comprehensive Economic Partnership Agreement between Japan and the Republic of India</t>
  </si>
  <si>
    <t>IND, JPN</t>
  </si>
  <si>
    <t>16.02.2011</t>
  </si>
  <si>
    <t>Economic Cooperation Organization Trade Agreement</t>
  </si>
  <si>
    <t>Economic Cooperation Organization Trade Agreement (ECOTA)</t>
  </si>
  <si>
    <t>PSA</t>
  </si>
  <si>
    <t>AFG, AZE, IRN, KAZ, KGZ, PAK, TJK, TKM, TUR, UZB</t>
  </si>
  <si>
    <t>en, ru</t>
  </si>
  <si>
    <t>Trartado de Libre Comercio Panamá-Perú</t>
  </si>
  <si>
    <t>PAN, PER</t>
  </si>
  <si>
    <t>25.05.2011</t>
  </si>
  <si>
    <t>01.05.2012</t>
  </si>
  <si>
    <t>Agreement between the Republic of Peru and Japan for an Economic Partnership</t>
  </si>
  <si>
    <t>JPN, PER</t>
  </si>
  <si>
    <t>31.05.2011</t>
  </si>
  <si>
    <t>01.03.2012</t>
  </si>
  <si>
    <t>en; es; ja</t>
  </si>
  <si>
    <t xml:space="preserve">Free Trade Agreement between the Republic of Turkey and the Republic of Mauritius </t>
  </si>
  <si>
    <t>MUS, TUR</t>
  </si>
  <si>
    <t>09.09.2011</t>
  </si>
  <si>
    <t xml:space="preserve">Agreement on Free Trade between the Republic of Turkey and the Republic of Croatia </t>
  </si>
  <si>
    <t>HRV, TUR</t>
  </si>
  <si>
    <t>Agreement between the EFTA states and the Republic of Lebanon</t>
  </si>
  <si>
    <t>EFTA, LBN</t>
  </si>
  <si>
    <t>Free Trade Agreement between the Government of the People's Republic of China and the Government of Iceland</t>
  </si>
  <si>
    <t>CHN, ISL</t>
  </si>
  <si>
    <t>15.04.2013</t>
  </si>
  <si>
    <t>en, is, zh</t>
  </si>
  <si>
    <t>Free Trade Agreement between the People's Republic of China and the Swiss Confederation</t>
  </si>
  <si>
    <t>CHN, CHE</t>
  </si>
  <si>
    <t>06.07.2013</t>
  </si>
  <si>
    <t>01.06.2014</t>
  </si>
  <si>
    <t>en, fr, zh</t>
  </si>
  <si>
    <t>EC Lebanon Euro-Med Association Agreement</t>
  </si>
  <si>
    <t>EU, LBN</t>
  </si>
  <si>
    <t>01.04.2006</t>
  </si>
  <si>
    <t>ar, da, de, en, es, et, fi, fr, it, pt, sv</t>
  </si>
  <si>
    <t>Free Trade Agreement between the Republic of Turkey and the Republic of Moldova</t>
  </si>
  <si>
    <t>MDA, TUR</t>
  </si>
  <si>
    <t>11.09.2014</t>
  </si>
  <si>
    <t>01.11.2016</t>
  </si>
  <si>
    <t>en; ro; tr</t>
  </si>
  <si>
    <t>Free Trade Agreement between New Zealand and the Republic of Korea</t>
  </si>
  <si>
    <t>KOR, NZL</t>
  </si>
  <si>
    <t>23.03.2015</t>
  </si>
  <si>
    <t>Stabilisation and Association Agreement between European Communities and their Member States, of the one part, and the Republic of Serbia, of the other part</t>
  </si>
  <si>
    <t>EC Serbia SAA</t>
  </si>
  <si>
    <t>EU, SRB</t>
  </si>
  <si>
    <t>Free Trade Agreement between the EFTA States and  the Phillipines</t>
  </si>
  <si>
    <t>EFTA, PHL</t>
  </si>
  <si>
    <t xml:space="preserve">Singapore Sri Lanka FTA </t>
  </si>
  <si>
    <t>Free Trade Agreement Between The Republic Of Albania And Bosnia And Herzegovina</t>
  </si>
  <si>
    <t>Free Trade Agreement between Bulgaria and Bosnia and Herzegovinia</t>
  </si>
  <si>
    <t>Free Trade Agreement between the Republic of Croatia and the Republic of Lithuania</t>
  </si>
  <si>
    <t>24.10.2002</t>
  </si>
  <si>
    <t>SAA</t>
  </si>
  <si>
    <t>Stabilisation and Association Agreement between the European Communities and
their Member States, of the one part, and the Republic of Albania, of the other
part</t>
  </si>
  <si>
    <t>01.12.2006</t>
  </si>
  <si>
    <t>EFTA Singapore FTA</t>
  </si>
  <si>
    <t>Japan Philippines FTA</t>
  </si>
  <si>
    <t>Chile Japan SEP</t>
  </si>
  <si>
    <t>Indonesia Japan EPA</t>
  </si>
  <si>
    <t>GCC Singapore FTA</t>
  </si>
  <si>
    <t>Costa Rica Singapore FTA</t>
  </si>
  <si>
    <t>Colombia EFTA FTA</t>
  </si>
  <si>
    <t>China Peru FTA</t>
  </si>
  <si>
    <t>Serbia Turkey FTA</t>
  </si>
  <si>
    <t>EFTA Egypt FTA</t>
  </si>
  <si>
    <t>Free Trade Agreement between the Republic of Albania and the EFTA States</t>
  </si>
  <si>
    <t>Albania EFTA FTA</t>
  </si>
  <si>
    <t>Malaysia New Zealand FTA</t>
  </si>
  <si>
    <t>India Korea FTA</t>
  </si>
  <si>
    <t>Chile Turkey FTA</t>
  </si>
  <si>
    <t>Canada Jordan FTA</t>
  </si>
  <si>
    <t>01.09.2012</t>
  </si>
  <si>
    <t>EC Korea FTA</t>
  </si>
  <si>
    <t>EFTA Peru FTA</t>
  </si>
  <si>
    <t>Hong Kong New Zealand FTA</t>
  </si>
  <si>
    <t>Costa Rica Peru FTA</t>
  </si>
  <si>
    <t>China Costa Rica FTA</t>
  </si>
  <si>
    <t>Canada Panama FTA</t>
  </si>
  <si>
    <t>EFTA Montenegro FTA</t>
  </si>
  <si>
    <t>EFTA Ukraine FTA</t>
  </si>
  <si>
    <t>Guatemala Peru FTA</t>
  </si>
  <si>
    <t>India Japan FTA</t>
  </si>
  <si>
    <t>Korea Peru FTA</t>
  </si>
  <si>
    <t>Panama Peru FTA</t>
  </si>
  <si>
    <t>Japan Peru FTA</t>
  </si>
  <si>
    <t>17.07.2003</t>
  </si>
  <si>
    <t>EFTA GCC FTA</t>
  </si>
  <si>
    <t>Central America Mexico FTA</t>
  </si>
  <si>
    <t>EFTA Lebanon FTA</t>
  </si>
  <si>
    <t>Mauritius Turkey FTA</t>
  </si>
  <si>
    <t>Australia Malaysia FTA</t>
  </si>
  <si>
    <t>China Iceland FTA</t>
  </si>
  <si>
    <t>Central America EFTA FTA</t>
  </si>
  <si>
    <t>China Switzerland FTA</t>
  </si>
  <si>
    <t>22.06.2015 (GTM)</t>
  </si>
  <si>
    <t>New Zealand Taiwan FTA</t>
  </si>
  <si>
    <t>Colombia Panama FTA</t>
  </si>
  <si>
    <t>Colombia Israel FTA</t>
  </si>
  <si>
    <t>Chile Thailand FTA</t>
  </si>
  <si>
    <t>Canada Honduras FTA</t>
  </si>
  <si>
    <t>Singapore Taipei (Taiwan) FTA</t>
  </si>
  <si>
    <t>Mexico Panama FTA</t>
  </si>
  <si>
    <t>Australia Korea FTA</t>
  </si>
  <si>
    <t>Malaysia Turkey FTA</t>
  </si>
  <si>
    <t>17.06.2002</t>
  </si>
  <si>
    <t>Euro-Mediterranean Agreement establishing an association between the European Community and its Member States, of the one part, and the Republic of Lebanon, of the other part</t>
  </si>
  <si>
    <t>Japan Singapore FTA</t>
  </si>
  <si>
    <t>Central America Panama FTA</t>
  </si>
  <si>
    <t>Croatia Turkey FTA</t>
  </si>
  <si>
    <t>Bosnia and Herzegovina Macedonia (FYROM) FTA</t>
  </si>
  <si>
    <t>EFTA Serbia FTA</t>
  </si>
  <si>
    <t>Bosnia and Herzegovina Turkey FTA</t>
  </si>
  <si>
    <t>Bulgaria Latvia FTA</t>
  </si>
  <si>
    <t>Croatia Lithuania FTA</t>
  </si>
  <si>
    <t>Chile EC Association Agreement</t>
  </si>
  <si>
    <t>Bosnia and Herzegovina Romania FTA</t>
  </si>
  <si>
    <t>Bosnia and Herzegovina Moldova FTA</t>
  </si>
  <si>
    <t>Croatia Serbia Montenegro FTA</t>
  </si>
  <si>
    <t>Macedonia Romania FTA</t>
  </si>
  <si>
    <t>Chile Korea FTA</t>
  </si>
  <si>
    <t>Australia Singapore FTA</t>
  </si>
  <si>
    <t>Singapore US FTA</t>
  </si>
  <si>
    <t>Chile US FTA</t>
  </si>
  <si>
    <t>China Hong Kong FTA</t>
  </si>
  <si>
    <t>Panama Taiwan FTA</t>
  </si>
  <si>
    <t>ASEAN-India Framework Agreement</t>
  </si>
  <si>
    <t>Bosnia and Herzegovina Bulgaria FTA</t>
  </si>
  <si>
    <t>China Macao EPA</t>
  </si>
  <si>
    <t>Bulgaria Serbia FTA</t>
  </si>
  <si>
    <t>Moldova Serbia Montenegro FTA</t>
  </si>
  <si>
    <t>Moldova Ukraine FTA</t>
  </si>
  <si>
    <t>Mexico Uruguay FTA</t>
  </si>
  <si>
    <t>Romania Serbia Montenegro FTA</t>
  </si>
  <si>
    <t>Macedonia Moldova FTA</t>
  </si>
  <si>
    <t>Croatia Moldova FTA</t>
  </si>
  <si>
    <t>Jordan Singapore FTA</t>
  </si>
  <si>
    <t>Australia US FTA</t>
  </si>
  <si>
    <t>Bulgaria Moldova FTA</t>
  </si>
  <si>
    <t>Australia Thailand FTA</t>
  </si>
  <si>
    <t>EFTA Korea FTA</t>
  </si>
  <si>
    <t>Palestine Turkey Iterim FTA</t>
  </si>
  <si>
    <t>Bahrain US FTA</t>
  </si>
  <si>
    <t>Japan Malaysia FTA</t>
  </si>
  <si>
    <t>Colombia Ecuador Venezuela MERCOSUR FTA</t>
  </si>
  <si>
    <t>Tunisia Turkey FTA</t>
  </si>
  <si>
    <t>EFTA Tunisia FTA</t>
  </si>
  <si>
    <t>Syria Turkey FTA</t>
  </si>
  <si>
    <t>New Zealand Thailand FTA</t>
  </si>
  <si>
    <t>Guatemala Taiwan FTA</t>
  </si>
  <si>
    <t>EFTA Hong Kong FTA</t>
  </si>
  <si>
    <t>Oman US FTA</t>
  </si>
  <si>
    <t>Panama Singapore FTA</t>
  </si>
  <si>
    <t>Peru US FTA</t>
  </si>
  <si>
    <t>Nicaragua Taiwan FTA</t>
  </si>
  <si>
    <t>Colombia US FTA</t>
  </si>
  <si>
    <t>Chile Colombia FTA</t>
  </si>
  <si>
    <t>Japan Thailand FTA</t>
  </si>
  <si>
    <t>Panama US FTA</t>
  </si>
  <si>
    <t>Korea US FTA</t>
  </si>
  <si>
    <t>Colombia Northern Triangle FTA</t>
  </si>
  <si>
    <t>EC Moldova Association Agreement</t>
  </si>
  <si>
    <t>Malaysia Pakistan CEPA</t>
  </si>
  <si>
    <t>China New Zealand FTA</t>
  </si>
  <si>
    <t>Canada Peru FTA</t>
  </si>
  <si>
    <t>Peru Singapore FTA</t>
  </si>
  <si>
    <t>Australia Chile FTA</t>
  </si>
  <si>
    <t>Caribbean Forum  (CARIFORUM) EC EPA</t>
  </si>
  <si>
    <t>Canada Colombia FTA</t>
  </si>
  <si>
    <t>Japan Vietnam FTA</t>
  </si>
  <si>
    <t>Cameroon-EC Interim EPA</t>
  </si>
  <si>
    <t>Japan Switzerland FTA</t>
  </si>
  <si>
    <t>Colombia Korea FTA</t>
  </si>
  <si>
    <t>EC Ukraine Assocation Agreement</t>
  </si>
  <si>
    <t>Australia Japan FTA</t>
  </si>
  <si>
    <t>Moldova Turkey FTA</t>
  </si>
  <si>
    <t>Canada Korea FTA</t>
  </si>
  <si>
    <t>Japan Mongolia FTA</t>
  </si>
  <si>
    <t>Korea New Zealand FTA</t>
  </si>
  <si>
    <t>28.04.2016</t>
  </si>
  <si>
    <t>30.12.2018</t>
  </si>
  <si>
    <t>China Korea FTA</t>
  </si>
  <si>
    <t>Australia China FTA</t>
  </si>
  <si>
    <t>Singapore Turkey FTA</t>
  </si>
  <si>
    <t>EFTA Philippines FTA</t>
  </si>
  <si>
    <t>Canada Ukraine FTA</t>
  </si>
  <si>
    <t>Chile Uruguay FTA</t>
  </si>
  <si>
    <t>Brazil - Chile FTA</t>
  </si>
  <si>
    <t>21.11.2018</t>
  </si>
  <si>
    <t>23.12.2003</t>
  </si>
  <si>
    <t>28.04.2003</t>
  </si>
  <si>
    <t xml:space="preserve">Tratado de Libre Comercio entre el Gobierno de la República de Chile y el Gobierno de la República Popular China </t>
  </si>
  <si>
    <t>CHL, CHN</t>
  </si>
  <si>
    <t>18.11.2005</t>
  </si>
  <si>
    <t>01.10.2006</t>
  </si>
  <si>
    <t>Chile China FTA</t>
  </si>
  <si>
    <t>11.11.2018</t>
  </si>
  <si>
    <t>Comprehensive and Enhanced Partnership Agreement between the European Union and the European Atomic Energy Community and their Member States, of the one part and the Republic of Armenia, of the other part.</t>
  </si>
  <si>
    <t>EU Armenia CEPA</t>
  </si>
  <si>
    <t>Free Trade Agreement between the Democratic Socialist Republic of Sri Lanka and the Republic of Singapore</t>
  </si>
  <si>
    <t>21.04.2018</t>
  </si>
  <si>
    <t>Chile - Brazil Bilateral Trade Agreement</t>
  </si>
  <si>
    <t>BRA, CHL</t>
  </si>
  <si>
    <t>19.05.2005</t>
  </si>
  <si>
    <t>29.04.2008</t>
  </si>
  <si>
    <t>01.02.2019</t>
  </si>
  <si>
    <t>01.02.2005</t>
  </si>
  <si>
    <t>01.09.2006</t>
  </si>
  <si>
    <t>General Treaty of Integration and Economic and Social Cooperation for the Conformation of a Common Market between the Republic of Bolivia and the Republic of Peru</t>
  </si>
  <si>
    <t>Bolivia Peru CMA</t>
  </si>
  <si>
    <t>IESCA</t>
  </si>
  <si>
    <t>BOL, PER</t>
  </si>
  <si>
    <t>03.08.2004</t>
  </si>
  <si>
    <t>06.10.2006</t>
  </si>
  <si>
    <t>EU Vietnam</t>
  </si>
  <si>
    <t>Soft</t>
  </si>
  <si>
    <t>Mixed</t>
  </si>
  <si>
    <t>Hard</t>
  </si>
  <si>
    <t>Indonesia-Australia Comprehensive Economic Partnership Agreement</t>
  </si>
  <si>
    <t>Indonesia-Australia CEPA</t>
  </si>
  <si>
    <t>AUS, IDN</t>
  </si>
  <si>
    <t>First Protocol modifying AP signed 03.07.2015
Second Protocol modifying AP Protocol signed 01.07.2016</t>
  </si>
  <si>
    <t>Pacific Alliance Additional Protocol (PAAP)</t>
  </si>
  <si>
    <t>EC Ghana EPA</t>
  </si>
  <si>
    <t>EC Georgia AA</t>
  </si>
  <si>
    <t>taped_number</t>
  </si>
  <si>
    <t>long_title</t>
  </si>
  <si>
    <t>status_parties</t>
  </si>
  <si>
    <t xml:space="preserve">type </t>
  </si>
  <si>
    <t>year_signed</t>
  </si>
  <si>
    <t>year_in_force</t>
  </si>
  <si>
    <t>ec_1</t>
  </si>
  <si>
    <t>ec_prov_1_1</t>
  </si>
  <si>
    <t>ec_chapt_1_2</t>
  </si>
  <si>
    <t>ec_nt_1_3</t>
  </si>
  <si>
    <t>ec_mfn_1_4</t>
  </si>
  <si>
    <t>ec_tech_neut_1_5</t>
  </si>
  <si>
    <t>ec_incons_1_6</t>
  </si>
  <si>
    <t>ec_ser_inv_prov_1_7</t>
  </si>
  <si>
    <t>ec_ser_ma_nt_tel_1_8_2</t>
  </si>
  <si>
    <t>ec_ser_ma_nt_crs_1_8_1</t>
  </si>
  <si>
    <t>ec_ser_ma_nt_fin_1_8_3</t>
  </si>
  <si>
    <t>ec_wto_1_10</t>
  </si>
  <si>
    <t>ec_ds_yes_1_12_1</t>
  </si>
  <si>
    <t>ec_ds_no_1_12_2</t>
  </si>
  <si>
    <t>ec_uncitral_1_13_1</t>
  </si>
  <si>
    <t>ec_unecc_1_13_2</t>
  </si>
  <si>
    <t>ec_sup_ind_dev_1_13_3</t>
  </si>
  <si>
    <t>ec_part_stak_1_13_4</t>
  </si>
  <si>
    <t>ec_trans_1_14</t>
  </si>
  <si>
    <t>ec_self_reg_1_15</t>
  </si>
  <si>
    <t>ec_facil_1_16</t>
  </si>
  <si>
    <t>ec_smes_1_17</t>
  </si>
  <si>
    <t>ec_paperless_trade_1_19</t>
  </si>
  <si>
    <t>ec_elec_sign_certi_1_20</t>
  </si>
  <si>
    <t>ec_int_align_1_21</t>
  </si>
  <si>
    <t>ec_ip_1_22</t>
  </si>
  <si>
    <t>ec_cons_prot_1_23</t>
  </si>
  <si>
    <t>data_tel_3_1</t>
  </si>
  <si>
    <t>data_crs_3_2</t>
  </si>
  <si>
    <t>data_audiovisual_3_3</t>
  </si>
  <si>
    <t>data_fin_ser_3_4</t>
  </si>
  <si>
    <t>ip_gen_4</t>
  </si>
  <si>
    <t>ip_wipo_internet_treat_4_1</t>
  </si>
  <si>
    <t>ip_multi_agree_4_2</t>
  </si>
  <si>
    <t>ip_open_database_4_16</t>
  </si>
  <si>
    <t>ip_open_doc_4_17</t>
  </si>
  <si>
    <t>ip_copyright_elect_reprod_4_18</t>
  </si>
  <si>
    <t>ip_author_wireless_public_4_19</t>
  </si>
  <si>
    <t>ip_copyright_elec_storage_4_20</t>
  </si>
  <si>
    <t>ip_digit_econ_4_22</t>
  </si>
  <si>
    <t>ict_coop_5_1</t>
  </si>
  <si>
    <t>gov_proc_5_2</t>
  </si>
  <si>
    <t>standard_mut_recog_5_3</t>
  </si>
  <si>
    <t>trade_goods_big_data_6</t>
  </si>
  <si>
    <t>gen_except_7</t>
  </si>
  <si>
    <t>ec_barr_1_9</t>
  </si>
  <si>
    <t>data_flo_free_prov_2</t>
  </si>
  <si>
    <t>data_flo_free_mov_2_1</t>
  </si>
  <si>
    <t>data_flo_mech_barr_2_2</t>
  </si>
  <si>
    <t>data_flo_impose_loc_2_3</t>
  </si>
  <si>
    <t>data_flo_lim_proh_loc__2_4</t>
  </si>
  <si>
    <t>ip_data_flo_4_21</t>
  </si>
  <si>
    <t>Stepping Stone Economic Partnership Agreement between Côte d'Ivoire of the one part, and the European Community and its Member States, of the other part</t>
  </si>
  <si>
    <t>EC Côte d'Ivoire EPA</t>
  </si>
  <si>
    <t>EU, CIV</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</si>
  <si>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</si>
  <si>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</si>
  <si>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Interim EPA</t>
  </si>
  <si>
    <t>Comores (01.07.2017)</t>
  </si>
  <si>
    <t xml:space="preserve">Free Trade Agreement between the Government of the People's Republic of China and the Government of Georgia </t>
  </si>
  <si>
    <t>China Georgia FTA</t>
  </si>
  <si>
    <t>CHN, GEO</t>
  </si>
  <si>
    <t>ip_trips_4_3</t>
  </si>
  <si>
    <t>ip_copyright_4_4</t>
  </si>
  <si>
    <t>ip_copyright_lim_except_4_5</t>
  </si>
  <si>
    <t>ip_balance_copyright_4_6</t>
  </si>
  <si>
    <t>ip_tpm_4_7</t>
  </si>
  <si>
    <t>ip_irm_4_8</t>
  </si>
  <si>
    <t>ip_trade_secret_4_9</t>
  </si>
  <si>
    <t>ip_encry_sat_cab_sign_4_10</t>
  </si>
  <si>
    <t>ip_gov_non_infring_soft_4_11</t>
  </si>
  <si>
    <t>ip_internet_domain_names_4_12</t>
  </si>
  <si>
    <t>ip_liability_isp_4_13</t>
  </si>
  <si>
    <t>ip_safe_harbor_isp_4_14</t>
  </si>
  <si>
    <t>ip_soft_patent_4_15</t>
  </si>
  <si>
    <t>Free Trade Agreement between the Government of the Socialist Republic of Viet Nam and the Government of the Republic of Korea</t>
  </si>
  <si>
    <t>Korea Vietnam FTA</t>
  </si>
  <si>
    <t>KOR, VNM</t>
  </si>
  <si>
    <t>Agreement Establishing the Association of Southeast Asian Nations -Australia-New Zealand Free Trade Area</t>
  </si>
  <si>
    <t>ASEAN-Australia-New Zealand FTA (AANZFTA)</t>
  </si>
  <si>
    <t>CRI, SLV, GTM, HND, NIC, MEX</t>
  </si>
  <si>
    <t>CRI, SLV, GTM, HND, NIC, PAN</t>
  </si>
  <si>
    <t>CRI, SLV, GTM, HND, NIC, USA, DOM</t>
  </si>
  <si>
    <t>EFTA, CRI, PAN</t>
  </si>
  <si>
    <t>DZA, EU</t>
  </si>
  <si>
    <t>COM, EU, MDG, MUS, SYC, ZMB, ZWE</t>
  </si>
  <si>
    <t>GCC, SGP</t>
  </si>
  <si>
    <t>COL, EU, PER, ECU</t>
  </si>
  <si>
    <t>EAEU</t>
  </si>
  <si>
    <t>Colombia Peru EU FTA</t>
  </si>
  <si>
    <t>Central America EU FTA</t>
  </si>
  <si>
    <t>Treaty on the Eurasian Economic Union</t>
  </si>
  <si>
    <t>ARM, BLR, KAZ, KGZ, RUS</t>
  </si>
  <si>
    <t>ARM, 10.OCT.2014; 
KGZ, 23.12.2014</t>
  </si>
  <si>
    <t>EAEU Viet Nam</t>
  </si>
  <si>
    <t xml:space="preserve">Economic Partnership Agreement between the European Union and its Member States, of the one part, and the SADC EPA States, of
the other part </t>
  </si>
  <si>
    <t>EU - SADC EPA</t>
  </si>
  <si>
    <t>EU, SADC</t>
  </si>
  <si>
    <t>10.06.2016</t>
  </si>
  <si>
    <t>10.10.2016</t>
  </si>
  <si>
    <t>Free Trade Agreement between the EFTA States and Georgia</t>
  </si>
  <si>
    <t>EFTA - Georgia FTA</t>
  </si>
  <si>
    <t>EFTA, GEO</t>
  </si>
  <si>
    <t>27.06.2016</t>
  </si>
  <si>
    <t>Canada EU (CETA)</t>
  </si>
  <si>
    <t>wto_notified</t>
  </si>
  <si>
    <t>ec_data_prot_1_24.1</t>
  </si>
  <si>
    <t>ec_data_prot_princ_1_24.2</t>
  </si>
  <si>
    <t>ec_data_prot_dom_law_1_24.3</t>
  </si>
  <si>
    <t>ec_data_prot_int_standards_1_24.4</t>
  </si>
  <si>
    <t>ec_data_prot_least_rest_1_24.5</t>
  </si>
  <si>
    <t>DTA</t>
  </si>
  <si>
    <t>Japan - US Digital Trade Agreement (DTA)</t>
  </si>
  <si>
    <t>JPN, USA</t>
  </si>
  <si>
    <t>Agreement Between The United States Of America And Japan Concerning Digital Trade</t>
  </si>
  <si>
    <t>ec_duty_custom_value_1_11_2</t>
  </si>
  <si>
    <t>ec_duty_1_11_1</t>
  </si>
  <si>
    <t>ec_data_prot_state_excl_25</t>
  </si>
  <si>
    <t>ec_internet_princ_1_26</t>
  </si>
  <si>
    <t>ec_net_neutral_1_27</t>
  </si>
  <si>
    <t>ec_data_flo_1_28_1</t>
  </si>
  <si>
    <t>ec_data_flo_mech_barr_1_28_2</t>
  </si>
  <si>
    <t>ec_data_flo_loc__1_28_3</t>
  </si>
  <si>
    <t>ec_data_flo_lim_proh_loc__1_28_4</t>
  </si>
  <si>
    <t>ec_internet_intercon_charge_1_29</t>
  </si>
  <si>
    <t>ec_spam_1_30</t>
  </si>
  <si>
    <t>ec_coop_1_31</t>
  </si>
  <si>
    <t>ec_cybersec_1_32</t>
  </si>
  <si>
    <t>ec_source_code_1_33</t>
  </si>
  <si>
    <t>ecommerce_inter_com_ser_1_34</t>
  </si>
  <si>
    <t>ec_gen_except_1_36_1</t>
  </si>
  <si>
    <t>ec_spec_except_1_36_2</t>
  </si>
  <si>
    <t>ec_sec_except_1_36_3</t>
  </si>
  <si>
    <t>ec_tax_exclusion_1_36_4</t>
  </si>
  <si>
    <t>ec_excl_digit_fin_instr_1_36_5</t>
  </si>
  <si>
    <t>ec_ncms_1_36_6</t>
  </si>
  <si>
    <t>ec_reservations_1_36_7</t>
  </si>
  <si>
    <t>ec_together_ser_chap_1_37</t>
  </si>
  <si>
    <t>ec_institution_arrange_1_38</t>
  </si>
  <si>
    <t>ec_num_art_1_39_1</t>
  </si>
  <si>
    <t>ec_num_words_1_39_2</t>
  </si>
  <si>
    <t>ec_us_model_1_40_1</t>
  </si>
  <si>
    <t>ec_eu_model_1_40_2</t>
  </si>
  <si>
    <t>ec_other_model_1_40_3</t>
  </si>
  <si>
    <t>ec_egov_1_18_1</t>
  </si>
  <si>
    <t>ec_egov_open_data1_18_2</t>
  </si>
  <si>
    <t>ecommerce_crypto_1_35</t>
  </si>
  <si>
    <t>EU-MERCOSUR Association Agreement</t>
  </si>
  <si>
    <t>EU-MERCOSUR</t>
  </si>
  <si>
    <t>EU, MERCOSUR</t>
  </si>
  <si>
    <t>This work is licensed under the Creative Commons Attribution-NonCommercial-ShareAlike 4.0 International License. To view a copy of this license, visit http://creativecommons.org/licenses/by-nc-sa/4.0/.</t>
  </si>
  <si>
    <t>Number of treaties concluded by the EU</t>
  </si>
  <si>
    <t>CHL, NZL, SGP</t>
  </si>
  <si>
    <t>Chile - New Zealand - Singapore Digital Economy Partnership Agreement (DEPA)</t>
  </si>
  <si>
    <t>Digital Economy Partnership Agreement ("DEPA") Between Singapre, Chile &amp; New Zealand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</si>
</sst>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1"/>
      <color rgb="FF000000"/>
      <name val="Calibri"/>
      <family val="2"/>
      <scheme val="minor"/>
    </font>
    <font>
      <u/>
      <sz val="11"/>
      <color theme="10"/>
      <name val="Calibri"/>
      <family val="2"/>
      <scheme val="minor"/>
    </font>
    <font>
      <sz val="11"/>
      <name val="Calibri"/>
      <family val="2"/>
      <scheme val="minor"/>
    </font>
    <font>
      <b/>
      <sz val="9"/>
      <color indexed="81"/>
      <name val="Segoe UI"/>
      <family val="2"/>
    </font>
    <font>
      <sz val="9"/>
      <color indexed="81"/>
      <name val="Segoe UI"/>
      <family val="2"/>
    </font>
    <font>
      <sz val="11"/>
      <color rgb="FF000000"/>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scheme val="minor"/>
    </font>
    <font>
      <sz val="9"/>
      <color rgb="FF000000"/>
      <name val="Calibri"/>
      <family val="2"/>
      <scheme val="minor"/>
    </font>
    <font>
      <b/>
      <sz val="10"/>
      <color rgb="FF000000"/>
      <name val="Calibri"/>
      <family val="2"/>
      <scheme val="minor"/>
    </font>
    <font>
      <i/>
      <sz val="10"/>
      <color rgb="FF000000"/>
      <name val="Calibri"/>
      <family val="2"/>
      <scheme val="minor"/>
    </font>
    <font>
      <vertAlign val="superscript"/>
      <sz val="10"/>
      <color rgb="FF000000"/>
      <name val="Calibri"/>
      <family val="2"/>
      <scheme val="minor"/>
    </font>
    <font>
      <sz val="10"/>
      <color rgb="FF000000"/>
      <name val="Calibri"/>
      <family val="2"/>
    </font>
    <font>
      <sz val="9"/>
      <color rgb="FF000000"/>
      <name val="Calibri"/>
      <family val="2"/>
    </font>
    <font>
      <sz val="11"/>
      <color indexed="81"/>
      <name val="Tahoma"/>
      <family val="2"/>
    </font>
    <font>
      <b/>
      <sz val="9"/>
      <color rgb="FF000000"/>
      <name val="Calibri"/>
      <family val="2"/>
      <scheme val="minor"/>
    </font>
    <font>
      <b/>
      <i/>
      <sz val="10"/>
      <color rgb="FF000000"/>
      <name val="Calibri"/>
      <family val="2"/>
    </font>
    <font>
      <sz val="16"/>
      <color rgb="FF000000"/>
      <name val="Tahoma"/>
      <family val="2"/>
    </font>
    <font>
      <b/>
      <sz val="10"/>
      <color rgb="FF000000"/>
      <name val="Calibri"/>
      <family val="2"/>
    </font>
    <font>
      <i/>
      <sz val="10"/>
      <color rgb="FF000000"/>
      <name val="Calibri"/>
      <family val="2"/>
    </font>
    <font>
      <sz val="10.5"/>
      <color rgb="FF000000"/>
      <name val="Calibri"/>
      <family val="2"/>
    </font>
    <font>
      <sz val="5"/>
      <color rgb="FF000000"/>
      <name val="Calibri"/>
      <family val="2"/>
    </font>
    <font>
      <b/>
      <sz val="11"/>
      <color rgb="FF000000"/>
      <name val="Calibri"/>
      <family val="2"/>
    </font>
    <font>
      <sz val="11"/>
      <color rgb="FF000000"/>
      <name val="Calibri"/>
      <family val="2"/>
    </font>
    <font>
      <b/>
      <sz val="9"/>
      <color rgb="FF000000"/>
      <name val="Segoe UI"/>
      <family val="2"/>
    </font>
    <font>
      <sz val="9"/>
      <color rgb="FF000000"/>
      <name val="Segoe UI"/>
      <family val="2"/>
    </font>
    <font>
      <sz val="12"/>
      <color rgb="FF000000"/>
      <name val="Calibri"/>
      <family val="2"/>
    </font>
    <font>
      <b/>
      <sz val="18"/>
      <color rgb="FF000000"/>
      <name val="Calibri"/>
      <family val="2"/>
      <scheme val="minor"/>
    </font>
    <font>
      <sz val="18"/>
      <color rgb="FF000000"/>
      <name val="Calibri"/>
      <family val="2"/>
      <scheme val="minor"/>
    </font>
    <font>
      <sz val="7"/>
      <color rgb="FF000000"/>
      <name val="Calibri"/>
      <family val="2"/>
    </font>
    <font>
      <sz val="18"/>
      <color rgb="FF000000"/>
      <name val="Calibri"/>
      <family val="2"/>
    </font>
    <font>
      <sz val="12"/>
      <color rgb="FF000000"/>
      <name val="Calibri"/>
      <family val="2"/>
      <scheme val="minor"/>
    </font>
    <font>
      <sz val="7"/>
      <color rgb="FF000000"/>
      <name val="Calibri"/>
      <family val="2"/>
      <scheme val="minor"/>
    </font>
    <font>
      <sz val="10.5"/>
      <color rgb="FF000000"/>
      <name val="Calibri"/>
      <family val="2"/>
      <scheme val="minor"/>
    </font>
    <font>
      <sz val="12"/>
      <color indexed="81"/>
      <name val="Segoe UI"/>
      <family val="2"/>
    </font>
    <font>
      <sz val="14"/>
      <color rgb="FF000000"/>
      <name val="Tahoma"/>
      <family val="2"/>
    </font>
    <font>
      <sz val="12"/>
      <color rgb="FF000000"/>
      <name val="Tahoma"/>
      <family val="2"/>
    </font>
    <font>
      <u/>
      <sz val="9"/>
      <color indexed="81"/>
      <name val="Tahoma"/>
      <family val="2"/>
    </font>
    <font>
      <b/>
      <u/>
      <sz val="9"/>
      <color indexed="81"/>
      <name val="Tahoma"/>
      <family val="2"/>
    </font>
    <font>
      <sz val="14"/>
      <color rgb="FF000000"/>
      <name val="Calibri"/>
      <family val="2"/>
      <scheme val="minor"/>
    </font>
    <font>
      <sz val="16"/>
      <color rgb="FF000000"/>
      <name val="Calibri"/>
      <family val="2"/>
      <scheme val="minor"/>
    </font>
    <font>
      <sz val="6"/>
      <color rgb="FF000000"/>
      <name val="Calibri"/>
      <family val="2"/>
    </font>
    <font>
      <sz val="5"/>
      <color rgb="FF000000"/>
      <name val="Calibri"/>
      <family val="2"/>
      <scheme val="minor"/>
    </font>
    <font>
      <sz val="9"/>
      <color indexed="81"/>
      <name val="Tahoma"/>
      <charset val="1"/>
    </font>
    <font>
      <b/>
      <sz val="9"/>
      <color indexed="81"/>
      <name val="Tahoma"/>
      <charset val="1"/>
    </font>
    <font>
      <sz val="9"/>
      <color indexed="81"/>
      <name val="Segoe UI"/>
      <charset val="1"/>
    </font>
    <font>
      <b/>
      <sz val="9"/>
      <color indexed="81"/>
      <name val="Segoe UI"/>
      <charset val="1"/>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gradientFill degree="90">
        <stop position="0">
          <color theme="9"/>
        </stop>
        <stop position="1">
          <color rgb="FFFFFF00"/>
        </stop>
      </gradientFill>
    </fill>
    <fill>
      <patternFill patternType="solid">
        <fgColor rgb="FF92D050"/>
        <bgColor auto="1"/>
      </patternFill>
    </fill>
    <fill>
      <patternFill patternType="solid">
        <fgColor rgb="FFFFFF00"/>
        <bgColor auto="1"/>
      </patternFill>
    </fill>
    <fill>
      <patternFill patternType="solid">
        <fgColor theme="0"/>
        <bgColor auto="1"/>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55">
    <xf numFmtId="0" fontId="0" fillId="0" borderId="0" xfId="0"/>
    <xf numFmtId="14" fontId="0" fillId="0" borderId="0" xfId="0" applyNumberFormat="1" applyFill="1" applyAlignment="1">
      <alignment horizontal="left"/>
    </xf>
    <xf numFmtId="0" fontId="0" fillId="0" borderId="0" xfId="0" applyFill="1" applyAlignment="1">
      <alignment horizontal="left"/>
    </xf>
    <xf numFmtId="0" fontId="0" fillId="0" borderId="0" xfId="0" applyAlignment="1">
      <alignment horizontal="left"/>
    </xf>
    <xf numFmtId="0" fontId="0" fillId="3" borderId="0" xfId="0" applyFill="1" applyBorder="1" applyAlignment="1">
      <alignment horizontal="left" wrapText="1"/>
    </xf>
    <xf numFmtId="0" fontId="0" fillId="0" borderId="0" xfId="0" applyNumberFormat="1" applyAlignment="1">
      <alignment horizontal="left"/>
    </xf>
    <xf numFmtId="0" fontId="0" fillId="0" borderId="0" xfId="0" applyNumberFormat="1" applyFill="1" applyAlignment="1">
      <alignment horizontal="left"/>
    </xf>
    <xf numFmtId="0" fontId="0" fillId="0" borderId="0" xfId="0" applyFont="1" applyAlignment="1">
      <alignment horizontal="left"/>
    </xf>
    <xf numFmtId="0" fontId="0" fillId="0" borderId="0" xfId="0" applyFont="1" applyBorder="1" applyAlignment="1">
      <alignment horizontal="left"/>
    </xf>
    <xf numFmtId="0" fontId="0" fillId="3" borderId="0" xfId="0" applyFill="1" applyAlignment="1">
      <alignment horizontal="left"/>
    </xf>
    <xf numFmtId="0" fontId="0" fillId="0" borderId="0" xfId="0" applyAlignment="1" applyProtection="1">
      <alignment horizontal="left"/>
    </xf>
    <xf numFmtId="0" fontId="1" fillId="0" borderId="3" xfId="0" applyFont="1" applyFill="1" applyBorder="1" applyAlignment="1" applyProtection="1">
      <alignment horizontal="left" wrapText="1"/>
      <protection locked="0"/>
    </xf>
    <xf numFmtId="14" fontId="1" fillId="0" borderId="3" xfId="0" applyNumberFormat="1" applyFont="1" applyFill="1" applyBorder="1" applyAlignment="1" applyProtection="1">
      <alignment horizontal="left" wrapText="1"/>
      <protection locked="0"/>
    </xf>
    <xf numFmtId="0" fontId="4" fillId="0" borderId="3" xfId="0" applyFont="1" applyFill="1" applyBorder="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0" fontId="4" fillId="0" borderId="4" xfId="0" applyFont="1" applyFill="1" applyBorder="1" applyAlignment="1" applyProtection="1">
      <alignment horizontal="left" wrapText="1"/>
      <protection locked="0"/>
    </xf>
    <xf numFmtId="0" fontId="4" fillId="0" borderId="0" xfId="0" applyFont="1" applyFill="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0" fillId="0" borderId="0" xfId="0" applyFill="1" applyAlignment="1" applyProtection="1">
      <alignment horizontal="left"/>
      <protection locked="0"/>
    </xf>
    <xf numFmtId="0" fontId="0" fillId="0" borderId="1" xfId="0" applyFont="1" applyFill="1" applyBorder="1" applyAlignment="1" applyProtection="1">
      <alignment horizontal="left" wrapText="1"/>
      <protection locked="0"/>
    </xf>
    <xf numFmtId="14" fontId="0" fillId="0" borderId="1" xfId="0" applyNumberFormat="1" applyFont="1" applyFill="1" applyBorder="1" applyAlignment="1" applyProtection="1">
      <alignment horizontal="left" wrapText="1"/>
      <protection locked="0"/>
    </xf>
    <xf numFmtId="1" fontId="0" fillId="0" borderId="1" xfId="0" applyNumberFormat="1" applyFont="1" applyFill="1" applyBorder="1" applyAlignment="1" applyProtection="1">
      <alignment horizontal="left" wrapText="1"/>
      <protection locked="0"/>
    </xf>
    <xf numFmtId="0" fontId="9" fillId="0" borderId="1" xfId="0" applyFont="1" applyBorder="1" applyAlignment="1" applyProtection="1">
      <alignment horizontal="left" wrapText="1"/>
      <protection locked="0"/>
    </xf>
    <xf numFmtId="0" fontId="9" fillId="4"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wrapText="1"/>
      <protection locked="0"/>
    </xf>
    <xf numFmtId="0" fontId="9" fillId="2" borderId="1" xfId="0" applyFont="1" applyFill="1" applyBorder="1" applyAlignment="1" applyProtection="1">
      <alignment horizontal="left" wrapText="1"/>
      <protection locked="0"/>
    </xf>
    <xf numFmtId="0" fontId="9" fillId="3" borderId="1" xfId="0" applyFont="1" applyFill="1" applyBorder="1" applyAlignment="1" applyProtection="1">
      <alignment horizontal="left" wrapText="1"/>
      <protection locked="0"/>
    </xf>
    <xf numFmtId="0" fontId="0" fillId="0" borderId="0" xfId="0" applyFont="1" applyBorder="1" applyAlignment="1" applyProtection="1">
      <alignment horizontal="left"/>
      <protection locked="0"/>
    </xf>
    <xf numFmtId="0" fontId="0" fillId="0" borderId="1" xfId="0" applyFont="1" applyBorder="1" applyAlignment="1" applyProtection="1">
      <alignment horizontal="left"/>
      <protection locked="0"/>
    </xf>
    <xf numFmtId="0" fontId="9" fillId="0" borderId="1" xfId="0" applyNumberFormat="1" applyFont="1" applyBorder="1" applyAlignment="1" applyProtection="1">
      <alignment horizontal="left" wrapText="1"/>
      <protection locked="0"/>
    </xf>
    <xf numFmtId="0" fontId="0" fillId="0" borderId="0" xfId="0" applyFont="1" applyAlignment="1" applyProtection="1">
      <alignment horizontal="left"/>
      <protection locked="0"/>
    </xf>
    <xf numFmtId="0" fontId="0" fillId="3" borderId="1" xfId="0" applyFont="1" applyFill="1" applyBorder="1" applyAlignment="1" applyProtection="1">
      <alignment horizontal="left" wrapText="1"/>
      <protection locked="0"/>
    </xf>
    <xf numFmtId="0" fontId="0" fillId="0" borderId="5" xfId="0" applyFont="1" applyFill="1" applyBorder="1" applyAlignment="1" applyProtection="1">
      <alignment horizontal="left" wrapText="1"/>
      <protection locked="0"/>
    </xf>
    <xf numFmtId="14" fontId="0" fillId="0" borderId="5" xfId="0" applyNumberFormat="1" applyFont="1" applyFill="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9" fillId="0" borderId="5" xfId="0" applyFont="1" applyFill="1" applyBorder="1" applyAlignment="1" applyProtection="1">
      <alignment horizontal="left" wrapText="1"/>
      <protection locked="0"/>
    </xf>
    <xf numFmtId="0" fontId="0" fillId="4" borderId="5" xfId="0" applyFont="1" applyFill="1" applyBorder="1" applyAlignment="1" applyProtection="1">
      <alignment horizontal="left" wrapText="1"/>
      <protection locked="0"/>
    </xf>
    <xf numFmtId="0" fontId="0" fillId="3" borderId="5" xfId="0" applyFont="1" applyFill="1" applyBorder="1" applyAlignment="1" applyProtection="1">
      <alignment horizontal="left" wrapText="1"/>
      <protection locked="0"/>
    </xf>
    <xf numFmtId="0" fontId="9" fillId="0" borderId="3" xfId="0" applyFont="1" applyFill="1" applyBorder="1" applyAlignment="1" applyProtection="1">
      <alignment horizontal="left" wrapText="1"/>
      <protection locked="0"/>
    </xf>
    <xf numFmtId="0" fontId="9" fillId="4" borderId="5" xfId="0"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0" fillId="3" borderId="5" xfId="0" applyFill="1" applyBorder="1" applyAlignment="1" applyProtection="1">
      <alignment horizontal="left" wrapText="1"/>
      <protection locked="0"/>
    </xf>
    <xf numFmtId="0" fontId="0" fillId="3" borderId="1" xfId="0" applyFill="1" applyBorder="1" applyAlignment="1" applyProtection="1">
      <alignment horizontal="left" wrapText="1"/>
      <protection locked="0"/>
    </xf>
    <xf numFmtId="14" fontId="0" fillId="0" borderId="5" xfId="0" applyNumberFormat="1" applyFill="1" applyBorder="1" applyAlignment="1" applyProtection="1">
      <alignment horizontal="left" wrapText="1"/>
      <protection locked="0"/>
    </xf>
    <xf numFmtId="15" fontId="0" fillId="3" borderId="1" xfId="0" applyNumberFormat="1" applyFill="1" applyBorder="1" applyAlignment="1" applyProtection="1">
      <alignment horizontal="left" wrapText="1"/>
      <protection locked="0"/>
    </xf>
    <xf numFmtId="0" fontId="0" fillId="0" borderId="0" xfId="0" applyAlignment="1" applyProtection="1">
      <alignment horizontal="left"/>
      <protection locked="0"/>
    </xf>
    <xf numFmtId="0" fontId="0" fillId="4" borderId="1" xfId="0" applyFill="1" applyBorder="1" applyAlignment="1" applyProtection="1">
      <alignment horizontal="left"/>
      <protection locked="0"/>
    </xf>
    <xf numFmtId="0" fontId="0" fillId="0" borderId="1"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0" fillId="4" borderId="5" xfId="0" applyFill="1" applyBorder="1" applyAlignment="1" applyProtection="1">
      <alignment horizontal="left" wrapText="1"/>
      <protection locked="0"/>
    </xf>
    <xf numFmtId="0" fontId="0" fillId="0" borderId="5" xfId="0" applyFill="1" applyBorder="1" applyAlignment="1" applyProtection="1">
      <alignment horizontal="left"/>
      <protection locked="0"/>
    </xf>
    <xf numFmtId="0" fontId="0" fillId="2" borderId="5" xfId="0" applyFill="1" applyBorder="1" applyAlignment="1" applyProtection="1">
      <alignment horizontal="left" wrapText="1"/>
      <protection locked="0"/>
    </xf>
    <xf numFmtId="14" fontId="0" fillId="0" borderId="1" xfId="0" applyNumberFormat="1" applyFill="1" applyBorder="1" applyAlignment="1" applyProtection="1">
      <alignment horizontal="left" wrapText="1"/>
      <protection locked="0"/>
    </xf>
    <xf numFmtId="0" fontId="0" fillId="0" borderId="1" xfId="0" applyBorder="1" applyAlignment="1" applyProtection="1">
      <alignment horizontal="left"/>
      <protection locked="0"/>
    </xf>
    <xf numFmtId="0" fontId="0" fillId="0" borderId="1" xfId="0" applyNumberFormat="1" applyBorder="1" applyAlignment="1" applyProtection="1">
      <alignment horizontal="left"/>
      <protection locked="0"/>
    </xf>
    <xf numFmtId="0" fontId="0" fillId="3" borderId="1" xfId="0" applyFill="1" applyBorder="1" applyAlignment="1" applyProtection="1">
      <alignment horizontal="left"/>
      <protection locked="0"/>
    </xf>
    <xf numFmtId="0" fontId="0" fillId="0" borderId="1" xfId="0" applyFill="1" applyBorder="1" applyAlignment="1" applyProtection="1">
      <alignment horizontal="left"/>
      <protection locked="0"/>
    </xf>
    <xf numFmtId="0" fontId="0" fillId="0" borderId="2" xfId="0" applyFill="1" applyBorder="1" applyAlignment="1" applyProtection="1">
      <alignment horizontal="left" wrapText="1"/>
      <protection locked="0"/>
    </xf>
    <xf numFmtId="0" fontId="0" fillId="0" borderId="1" xfId="0" applyNumberFormat="1" applyFill="1" applyBorder="1" applyAlignment="1" applyProtection="1">
      <alignment horizontal="left"/>
      <protection locked="0"/>
    </xf>
    <xf numFmtId="0" fontId="0" fillId="0" borderId="5" xfId="0" applyBorder="1" applyAlignment="1" applyProtection="1">
      <alignment horizontal="left" wrapText="1"/>
      <protection locked="0"/>
    </xf>
    <xf numFmtId="0" fontId="6" fillId="3" borderId="1" xfId="0" applyFont="1" applyFill="1" applyBorder="1" applyAlignment="1" applyProtection="1">
      <alignment horizontal="left" wrapText="1"/>
      <protection locked="0"/>
    </xf>
    <xf numFmtId="0" fontId="6" fillId="0" borderId="1" xfId="0" applyFont="1" applyFill="1" applyBorder="1" applyAlignment="1" applyProtection="1">
      <alignment horizontal="left" wrapText="1"/>
      <protection locked="0"/>
    </xf>
    <xf numFmtId="0" fontId="0" fillId="4"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0" fillId="0" borderId="0" xfId="0" applyBorder="1" applyAlignment="1" applyProtection="1">
      <alignment horizontal="left"/>
      <protection locked="0"/>
    </xf>
    <xf numFmtId="15" fontId="0" fillId="3" borderId="5" xfId="0" applyNumberFormat="1" applyFill="1" applyBorder="1" applyAlignment="1" applyProtection="1">
      <alignment horizontal="left" wrapText="1"/>
      <protection locked="0"/>
    </xf>
    <xf numFmtId="0" fontId="0" fillId="0" borderId="5" xfId="0" applyBorder="1" applyAlignment="1" applyProtection="1">
      <alignment horizontal="left"/>
      <protection locked="0"/>
    </xf>
    <xf numFmtId="0" fontId="0" fillId="0" borderId="5" xfId="0" applyNumberFormat="1" applyBorder="1" applyAlignment="1" applyProtection="1">
      <alignment horizontal="left"/>
      <protection locked="0"/>
    </xf>
    <xf numFmtId="0" fontId="0" fillId="3" borderId="5" xfId="0" applyFill="1" applyBorder="1" applyAlignment="1" applyProtection="1">
      <alignment horizontal="left"/>
      <protection locked="0"/>
    </xf>
    <xf numFmtId="0" fontId="0" fillId="0" borderId="2" xfId="0" applyBorder="1" applyAlignment="1" applyProtection="1">
      <alignment horizontal="left"/>
      <protection locked="0"/>
    </xf>
    <xf numFmtId="0" fontId="0" fillId="4" borderId="5" xfId="0" applyFill="1" applyBorder="1" applyAlignment="1" applyProtection="1">
      <alignment horizontal="left"/>
      <protection locked="0"/>
    </xf>
    <xf numFmtId="0" fontId="0" fillId="6" borderId="1" xfId="0" applyFill="1" applyBorder="1" applyAlignment="1" applyProtection="1">
      <alignment horizontal="left" wrapText="1"/>
      <protection locked="0"/>
    </xf>
    <xf numFmtId="0" fontId="0" fillId="0" borderId="2" xfId="0" applyFont="1" applyFill="1" applyBorder="1" applyAlignment="1" applyProtection="1">
      <alignment horizontal="left" wrapText="1"/>
      <protection locked="0"/>
    </xf>
    <xf numFmtId="15" fontId="0" fillId="0" borderId="1"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8" borderId="1" xfId="0" applyFill="1" applyBorder="1" applyAlignment="1" applyProtection="1">
      <alignment horizontal="left" wrapText="1"/>
      <protection locked="0"/>
    </xf>
    <xf numFmtId="0" fontId="0" fillId="3" borderId="0" xfId="0" applyFill="1" applyBorder="1" applyAlignment="1" applyProtection="1">
      <alignment horizontal="left" wrapText="1"/>
      <protection locked="0"/>
    </xf>
    <xf numFmtId="0" fontId="0" fillId="0" borderId="3" xfId="0" applyFill="1" applyBorder="1" applyAlignment="1" applyProtection="1">
      <alignment horizontal="left"/>
      <protection locked="0"/>
    </xf>
    <xf numFmtId="0" fontId="0" fillId="0" borderId="0" xfId="0" applyFill="1" applyBorder="1" applyAlignment="1" applyProtection="1">
      <alignment horizontal="left"/>
      <protection locked="0"/>
    </xf>
    <xf numFmtId="0" fontId="0" fillId="4" borderId="2" xfId="0" applyFill="1" applyBorder="1" applyAlignment="1" applyProtection="1">
      <alignment horizontal="left" wrapText="1"/>
      <protection locked="0"/>
    </xf>
    <xf numFmtId="0" fontId="6" fillId="2" borderId="1"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0" fillId="7" borderId="1" xfId="0" applyFill="1" applyBorder="1" applyAlignment="1" applyProtection="1">
      <alignment horizontal="left" wrapText="1"/>
      <protection locked="0"/>
    </xf>
    <xf numFmtId="0" fontId="0" fillId="4" borderId="0" xfId="0" applyFill="1" applyBorder="1" applyAlignment="1" applyProtection="1">
      <alignment horizontal="left" wrapText="1"/>
      <protection locked="0"/>
    </xf>
    <xf numFmtId="0" fontId="6" fillId="4" borderId="1" xfId="0" applyFont="1" applyFill="1" applyBorder="1" applyAlignment="1" applyProtection="1">
      <alignment horizontal="left" wrapText="1"/>
      <protection locked="0"/>
    </xf>
    <xf numFmtId="0" fontId="0" fillId="4" borderId="1" xfId="0" applyNumberFormat="1" applyFill="1" applyBorder="1" applyAlignment="1" applyProtection="1">
      <alignment horizontal="left" wrapText="1"/>
      <protection locked="0"/>
    </xf>
    <xf numFmtId="0" fontId="0" fillId="0" borderId="1" xfId="0" applyNumberFormat="1"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14" fontId="0" fillId="0" borderId="1" xfId="0" applyNumberFormat="1" applyBorder="1" applyAlignment="1" applyProtection="1">
      <alignment horizontal="left" wrapText="1"/>
      <protection locked="0"/>
    </xf>
    <xf numFmtId="0" fontId="0" fillId="3" borderId="1" xfId="0" applyNumberFormat="1" applyFill="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3" xfId="0" applyBorder="1" applyAlignment="1" applyProtection="1">
      <alignment horizontal="left"/>
      <protection locked="0"/>
    </xf>
    <xf numFmtId="0" fontId="0" fillId="4" borderId="2" xfId="0" applyNumberFormat="1" applyFill="1" applyBorder="1" applyAlignment="1" applyProtection="1">
      <alignment horizontal="left" wrapText="1"/>
      <protection locked="0"/>
    </xf>
    <xf numFmtId="0" fontId="0" fillId="3" borderId="2" xfId="0" applyNumberForma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4" borderId="3" xfId="0" applyNumberFormat="1" applyFill="1" applyBorder="1" applyAlignment="1" applyProtection="1">
      <alignment horizontal="left" wrapText="1"/>
      <protection locked="0"/>
    </xf>
    <xf numFmtId="0" fontId="6" fillId="3" borderId="1" xfId="1" applyFont="1" applyFill="1" applyBorder="1" applyAlignment="1" applyProtection="1">
      <alignment horizontal="left" wrapText="1"/>
      <protection locked="0"/>
    </xf>
    <xf numFmtId="0" fontId="0" fillId="3" borderId="5" xfId="0" applyNumberFormat="1" applyFill="1" applyBorder="1" applyAlignment="1" applyProtection="1">
      <alignment horizontal="left" wrapText="1"/>
      <protection locked="0"/>
    </xf>
    <xf numFmtId="0" fontId="0" fillId="2" borderId="5" xfId="0" applyNumberFormat="1" applyFill="1" applyBorder="1" applyAlignment="1" applyProtection="1">
      <alignment horizontal="left" wrapText="1"/>
      <protection locked="0"/>
    </xf>
    <xf numFmtId="0" fontId="0" fillId="2" borderId="3" xfId="0" applyNumberFormat="1" applyFill="1" applyBorder="1" applyAlignment="1" applyProtection="1">
      <alignment horizontal="left" wrapText="1"/>
      <protection locked="0"/>
    </xf>
    <xf numFmtId="0" fontId="0" fillId="2" borderId="1" xfId="0" applyNumberFormat="1" applyFill="1" applyBorder="1" applyAlignment="1" applyProtection="1">
      <alignment horizontal="left" wrapText="1"/>
      <protection locked="0"/>
    </xf>
    <xf numFmtId="0" fontId="0" fillId="3" borderId="0" xfId="0" applyNumberFormat="1" applyFill="1" applyBorder="1" applyAlignment="1" applyProtection="1">
      <alignment horizontal="left" wrapText="1"/>
      <protection locked="0"/>
    </xf>
    <xf numFmtId="0" fontId="0" fillId="2" borderId="0" xfId="0" applyFill="1" applyAlignment="1" applyProtection="1">
      <alignment horizontal="left"/>
      <protection locked="0"/>
    </xf>
    <xf numFmtId="0" fontId="0" fillId="0" borderId="3" xfId="0" applyFont="1" applyFill="1" applyBorder="1" applyAlignment="1" applyProtection="1">
      <alignment horizontal="left" wrapText="1"/>
      <protection locked="0"/>
    </xf>
    <xf numFmtId="15" fontId="6" fillId="3" borderId="1" xfId="0" applyNumberFormat="1" applyFont="1" applyFill="1" applyBorder="1" applyAlignment="1" applyProtection="1">
      <alignment horizontal="left" wrapText="1"/>
      <protection locked="0"/>
    </xf>
    <xf numFmtId="0" fontId="0" fillId="3" borderId="2" xfId="0" applyFill="1" applyBorder="1" applyAlignment="1" applyProtection="1">
      <alignment horizontal="left" wrapText="1"/>
      <protection locked="0"/>
    </xf>
    <xf numFmtId="0" fontId="0" fillId="2" borderId="5" xfId="0" applyFill="1" applyBorder="1" applyAlignment="1" applyProtection="1">
      <alignment horizontal="left"/>
      <protection locked="0"/>
    </xf>
    <xf numFmtId="14" fontId="0" fillId="3" borderId="1" xfId="0" applyNumberFormat="1" applyFill="1" applyBorder="1" applyAlignment="1" applyProtection="1">
      <alignment horizontal="left" wrapText="1"/>
      <protection locked="0"/>
    </xf>
    <xf numFmtId="0" fontId="0" fillId="4" borderId="3" xfId="0" applyFill="1" applyBorder="1" applyAlignment="1" applyProtection="1">
      <alignment horizontal="left"/>
      <protection locked="0"/>
    </xf>
    <xf numFmtId="0" fontId="0" fillId="4" borderId="5" xfId="0" applyNumberFormat="1"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0" borderId="2" xfId="0" applyFill="1" applyBorder="1" applyAlignment="1" applyProtection="1">
      <alignment horizontal="left"/>
      <protection locked="0"/>
    </xf>
    <xf numFmtId="0" fontId="0" fillId="2" borderId="0" xfId="0" applyNumberFormat="1" applyFill="1" applyBorder="1" applyAlignment="1" applyProtection="1">
      <alignment horizontal="left" wrapText="1"/>
      <protection locked="0"/>
    </xf>
    <xf numFmtId="0" fontId="0" fillId="3" borderId="3" xfId="0" applyNumberFormat="1" applyFill="1" applyBorder="1" applyAlignment="1" applyProtection="1">
      <alignment horizontal="left" wrapText="1"/>
      <protection locked="0"/>
    </xf>
    <xf numFmtId="0" fontId="6" fillId="3" borderId="1" xfId="0" applyNumberFormat="1" applyFont="1" applyFill="1" applyBorder="1" applyAlignment="1" applyProtection="1">
      <alignment horizontal="left" wrapText="1"/>
      <protection locked="0"/>
    </xf>
    <xf numFmtId="0" fontId="0" fillId="3" borderId="0" xfId="0" applyFill="1" applyAlignment="1" applyProtection="1">
      <alignment horizontal="left"/>
      <protection locked="0"/>
    </xf>
    <xf numFmtId="14" fontId="6" fillId="0" borderId="1" xfId="0" applyNumberFormat="1" applyFont="1" applyFill="1" applyBorder="1" applyAlignment="1" applyProtection="1">
      <alignment horizontal="left" wrapText="1"/>
      <protection locked="0"/>
    </xf>
    <xf numFmtId="0" fontId="6" fillId="2" borderId="1" xfId="0" applyNumberFormat="1" applyFont="1" applyFill="1" applyBorder="1" applyAlignment="1" applyProtection="1">
      <alignment horizontal="left" wrapText="1"/>
      <protection locked="0"/>
    </xf>
    <xf numFmtId="0" fontId="6" fillId="4" borderId="1" xfId="0" applyNumberFormat="1" applyFont="1" applyFill="1" applyBorder="1" applyAlignment="1" applyProtection="1">
      <alignment horizontal="left" wrapText="1"/>
      <protection locked="0"/>
    </xf>
    <xf numFmtId="0" fontId="0" fillId="2" borderId="0" xfId="0" applyFill="1" applyBorder="1" applyAlignment="1" applyProtection="1">
      <alignment horizontal="left" wrapText="1"/>
      <protection locked="0"/>
    </xf>
    <xf numFmtId="1" fontId="0" fillId="0" borderId="5" xfId="0" applyNumberFormat="1" applyFont="1" applyFill="1" applyBorder="1" applyAlignment="1" applyProtection="1">
      <alignment horizontal="left" wrapText="1"/>
      <protection locked="0"/>
    </xf>
    <xf numFmtId="0" fontId="0" fillId="0" borderId="3" xfId="0" applyFill="1" applyBorder="1" applyAlignment="1" applyProtection="1">
      <alignment horizontal="left" wrapText="1"/>
      <protection locked="0"/>
    </xf>
    <xf numFmtId="14" fontId="0" fillId="0" borderId="3" xfId="0" applyNumberFormat="1" applyFill="1" applyBorder="1" applyAlignment="1" applyProtection="1">
      <alignment horizontal="left" wrapText="1"/>
      <protection locked="0"/>
    </xf>
    <xf numFmtId="1" fontId="0" fillId="0" borderId="3" xfId="0" applyNumberFormat="1" applyFont="1" applyFill="1" applyBorder="1" applyAlignment="1" applyProtection="1">
      <alignment horizontal="left" wrapText="1"/>
      <protection locked="0"/>
    </xf>
    <xf numFmtId="15" fontId="0" fillId="0" borderId="3" xfId="0" applyNumberFormat="1" applyFill="1" applyBorder="1" applyAlignment="1" applyProtection="1">
      <alignment horizontal="left" wrapText="1"/>
      <protection locked="0"/>
    </xf>
    <xf numFmtId="0" fontId="0" fillId="4" borderId="3" xfId="0" applyFill="1" applyBorder="1" applyAlignment="1" applyProtection="1">
      <alignment horizontal="left" wrapText="1"/>
      <protection locked="0"/>
    </xf>
    <xf numFmtId="0" fontId="0" fillId="0" borderId="3" xfId="0" applyNumberFormat="1" applyFill="1" applyBorder="1" applyAlignment="1" applyProtection="1">
      <alignment horizontal="left" wrapText="1"/>
      <protection locked="0"/>
    </xf>
    <xf numFmtId="0" fontId="0" fillId="4" borderId="0" xfId="0" applyFill="1" applyAlignment="1" applyProtection="1">
      <alignment horizontal="left"/>
      <protection locked="0"/>
    </xf>
    <xf numFmtId="0" fontId="0" fillId="0" borderId="0" xfId="0" applyFill="1" applyBorder="1" applyAlignment="1" applyProtection="1">
      <alignment horizontal="left" wrapText="1"/>
      <protection locked="0"/>
    </xf>
    <xf numFmtId="14" fontId="0" fillId="0" borderId="0" xfId="0" applyNumberFormat="1" applyFill="1" applyBorder="1" applyAlignment="1" applyProtection="1">
      <alignment horizontal="left"/>
      <protection locked="0"/>
    </xf>
    <xf numFmtId="0" fontId="1" fillId="0" borderId="5" xfId="0" applyFont="1" applyFill="1" applyBorder="1" applyAlignment="1" applyProtection="1">
      <alignment horizontal="left"/>
      <protection locked="0"/>
    </xf>
    <xf numFmtId="0" fontId="1" fillId="0" borderId="1" xfId="0" applyFont="1" applyFill="1" applyBorder="1" applyAlignment="1" applyProtection="1">
      <alignment horizontal="left"/>
      <protection locked="0"/>
    </xf>
    <xf numFmtId="0" fontId="0" fillId="0" borderId="0" xfId="0" applyFont="1" applyFill="1" applyBorder="1" applyAlignment="1" applyProtection="1">
      <alignment horizontal="left" wrapText="1"/>
      <protection locked="0"/>
    </xf>
    <xf numFmtId="14" fontId="0" fillId="0" borderId="0" xfId="0" applyNumberFormat="1" applyFill="1" applyAlignment="1" applyProtection="1">
      <alignment horizontal="left"/>
      <protection locked="0"/>
    </xf>
    <xf numFmtId="0" fontId="0" fillId="0" borderId="0" xfId="0" applyProtection="1">
      <protection locked="0"/>
    </xf>
    <xf numFmtId="0" fontId="1" fillId="0" borderId="0" xfId="0" applyFont="1" applyFill="1" applyBorder="1" applyAlignment="1" applyProtection="1">
      <alignment horizontal="left"/>
      <protection locked="0"/>
    </xf>
    <xf numFmtId="0" fontId="1" fillId="0" borderId="0" xfId="0" applyFont="1" applyFill="1" applyAlignment="1" applyProtection="1">
      <alignment horizontal="left"/>
      <protection locked="0"/>
    </xf>
    <xf numFmtId="20" fontId="0" fillId="0" borderId="0" xfId="0" applyNumberFormat="1" applyFill="1" applyAlignment="1" applyProtection="1">
      <alignment horizontal="left" vertical="center"/>
      <protection locked="0"/>
    </xf>
    <xf numFmtId="0" fontId="0" fillId="0" borderId="1" xfId="0" applyBorder="1" applyAlignment="1">
      <alignment horizontal="left" wrapText="1"/>
    </xf>
    <xf numFmtId="14" fontId="0" fillId="0" borderId="1" xfId="0" applyNumberFormat="1" applyBorder="1" applyAlignment="1">
      <alignment horizontal="left" wrapText="1"/>
    </xf>
    <xf numFmtId="1" fontId="0" fillId="0" borderId="1" xfId="0" applyNumberFormat="1" applyBorder="1" applyAlignment="1">
      <alignment horizontal="left" wrapText="1"/>
    </xf>
    <xf numFmtId="0" fontId="0" fillId="4" borderId="1" xfId="0" applyFill="1" applyBorder="1" applyAlignment="1">
      <alignment horizontal="left" wrapText="1"/>
    </xf>
    <xf numFmtId="0" fontId="0" fillId="5" borderId="1" xfId="0" applyFill="1" applyBorder="1" applyAlignment="1">
      <alignment horizontal="left" wrapText="1"/>
    </xf>
    <xf numFmtId="0" fontId="0" fillId="2" borderId="1" xfId="0" applyFill="1" applyBorder="1" applyAlignment="1">
      <alignment horizontal="left" wrapText="1"/>
    </xf>
    <xf numFmtId="0" fontId="9" fillId="2" borderId="1" xfId="0" applyFont="1" applyFill="1" applyBorder="1" applyAlignment="1">
      <alignment horizontal="left" wrapText="1"/>
    </xf>
    <xf numFmtId="0" fontId="0" fillId="7" borderId="1" xfId="0" applyFill="1" applyBorder="1" applyAlignment="1">
      <alignment horizontal="left" wrapText="1"/>
    </xf>
    <xf numFmtId="0" fontId="0" fillId="6" borderId="1" xfId="0" applyFill="1" applyBorder="1" applyAlignment="1">
      <alignment horizontal="left" wrapText="1"/>
    </xf>
    <xf numFmtId="0" fontId="9" fillId="4" borderId="1" xfId="0" applyFont="1" applyFill="1" applyBorder="1" applyAlignment="1">
      <alignment horizontal="left" wrapText="1"/>
    </xf>
    <xf numFmtId="0" fontId="0" fillId="9" borderId="6" xfId="0" applyFill="1" applyBorder="1" applyAlignment="1" applyProtection="1">
      <alignment horizontal="center" vertical="center" wrapText="1"/>
    </xf>
    <xf numFmtId="0" fontId="0" fillId="9" borderId="7" xfId="0" applyFill="1" applyBorder="1" applyAlignment="1" applyProtection="1">
      <alignment horizontal="center" vertical="center" wrapText="1"/>
    </xf>
    <xf numFmtId="0" fontId="0" fillId="9" borderId="8" xfId="0" applyFill="1" applyBorder="1" applyAlignment="1" applyProtection="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122</xdr:col>
      <xdr:colOff>0</xdr:colOff>
      <xdr:row>153</xdr:row>
      <xdr:rowOff>0</xdr:rowOff>
    </xdr:from>
    <xdr:to>
      <xdr:col>122</xdr:col>
      <xdr:colOff>508000</xdr:colOff>
      <xdr:row>153</xdr:row>
      <xdr:rowOff>381000</xdr:rowOff>
    </xdr:to>
    <xdr:sp macro="" textlink="">
      <xdr:nvSpPr>
        <xdr:cNvPr id="2900" name="Text Box 1876">
          <a:extLst>
            <a:ext uri="{FF2B5EF4-FFF2-40B4-BE49-F238E27FC236}">
              <a16:creationId xmlns:a16="http://schemas.microsoft.com/office/drawing/2014/main" id="{00000000-0008-0000-0000-0000540B0000}"/>
            </a:ext>
          </a:extLst>
        </xdr:cNvPr>
        <xdr:cNvSpPr txBox="1">
          <a:spLocks noChangeArrowheads="1"/>
        </xdr:cNvSpPr>
      </xdr:nvSpPr>
      <xdr:spPr bwMode="auto">
        <a:xfrm>
          <a:off x="125006100" y="177711100"/>
          <a:ext cx="508000" cy="3810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s-ES_tradnl" sz="1100" b="0" i="0" u="none" strike="noStrike" baseline="0">
              <a:solidFill>
                <a:srgbClr val="000000"/>
              </a:solidFill>
              <a:latin typeface="Calibri" pitchFamily="2" charset="0"/>
              <a:cs typeface="Calibri" pitchFamily="2" charset="0"/>
            </a:rPr>
            <a:t>6. The Parties shall develop further cooperation based on mutual experience in the field of</a:t>
          </a:r>
        </a:p>
        <a:p>
          <a:pPr algn="l" rtl="0">
            <a:defRPr sz="1000"/>
          </a:pPr>
          <a:r>
            <a:rPr lang="es-ES_tradnl" sz="1100" b="0" i="0" u="none" strike="noStrike" baseline="0">
              <a:solidFill>
                <a:srgbClr val="000000"/>
              </a:solidFill>
              <a:latin typeface="Calibri" pitchFamily="2" charset="0"/>
              <a:cs typeface="Calibri" pitchFamily="2" charset="0"/>
            </a:rPr>
            <a:t>government procurement, including electronic forms of procurement.</a:t>
          </a:r>
        </a:p>
      </xdr:txBody>
    </xdr:sp>
    <xdr:clientData/>
  </xdr:twoCellAnchor>
  <xdr:twoCellAnchor editAs="oneCell">
    <xdr:from>
      <xdr:col>1</xdr:col>
      <xdr:colOff>0</xdr:colOff>
      <xdr:row>194</xdr:row>
      <xdr:rowOff>1</xdr:rowOff>
    </xdr:from>
    <xdr:to>
      <xdr:col>1</xdr:col>
      <xdr:colOff>2546849</xdr:colOff>
      <xdr:row>194</xdr:row>
      <xdr:rowOff>857251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57250" y="288714657"/>
          <a:ext cx="2565899"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627"/>
  <sheetViews>
    <sheetView tabSelected="1" zoomScale="80" zoomScaleNormal="80" workbookViewId="0">
      <pane ySplit="1" topLeftCell="A182" activePane="bottomLeft" state="frozen"/>
      <selection activeCell="B1" sqref="B1"/>
      <selection pane="bottomLeft" activeCell="H193" sqref="H193"/>
    </sheetView>
  </sheetViews>
  <sheetFormatPr baseColWidth="10" defaultColWidth="8.85546875" defaultRowHeight="118.5" customHeight="1" x14ac:dyDescent="0.25"/>
  <cols>
    <col min="1" max="1" width="12.28515625" style="3" customWidth="1"/>
    <col min="2" max="2" width="38.140625" style="3" customWidth="1"/>
    <col min="3" max="3" width="14.85546875" style="2" customWidth="1"/>
    <col min="4" max="5" width="12.28515625" style="3" customWidth="1"/>
    <col min="6" max="6" width="32.85546875" style="3" customWidth="1"/>
    <col min="7" max="7" width="13.140625" style="2" customWidth="1"/>
    <col min="8" max="8" width="14.28515625" style="1" customWidth="1"/>
    <col min="9" max="9" width="12" style="1" customWidth="1"/>
    <col min="10" max="11" width="15.28515625" style="2" customWidth="1"/>
    <col min="12" max="12" width="19.28515625" style="3" customWidth="1"/>
    <col min="13" max="14" width="15.28515625" style="3" customWidth="1"/>
    <col min="15" max="15" width="19" style="3" customWidth="1"/>
    <col min="16" max="16" width="17.28515625" style="3" customWidth="1"/>
    <col min="17" max="17" width="15.7109375" style="3" customWidth="1"/>
    <col min="18" max="18" width="18.28515625" style="3" customWidth="1"/>
    <col min="19" max="19" width="23" style="3" customWidth="1"/>
    <col min="20" max="21" width="17.28515625" style="3" customWidth="1"/>
    <col min="22" max="22" width="16.140625" style="3" customWidth="1"/>
    <col min="23" max="23" width="25.140625" style="3" customWidth="1"/>
    <col min="24" max="24" width="32" style="3" customWidth="1"/>
    <col min="25" max="25" width="15.85546875" style="3" customWidth="1"/>
    <col min="26" max="26" width="15.28515625" style="3" customWidth="1"/>
    <col min="27" max="27" width="16.28515625" style="3" customWidth="1"/>
    <col min="28" max="28" width="15.28515625" style="3" customWidth="1"/>
    <col min="29" max="29" width="18" style="3" customWidth="1"/>
    <col min="30" max="30" width="15.28515625" style="3" customWidth="1"/>
    <col min="31" max="31" width="16.28515625" style="2" customWidth="1"/>
    <col min="32" max="34" width="20.140625" style="2" customWidth="1"/>
    <col min="35" max="35" width="15.28515625" style="3" customWidth="1"/>
    <col min="36" max="36" width="17.28515625" style="2" customWidth="1"/>
    <col min="37" max="37" width="15.42578125" style="2" customWidth="1"/>
    <col min="38" max="38" width="15.85546875" style="3" customWidth="1"/>
    <col min="39" max="39" width="13.28515625" style="3" customWidth="1"/>
    <col min="40" max="40" width="15.28515625" style="2" customWidth="1"/>
    <col min="41" max="41" width="15.28515625" style="3" customWidth="1"/>
    <col min="42" max="42" width="16.7109375" style="3" customWidth="1"/>
    <col min="43" max="44" width="15.140625" style="2" customWidth="1"/>
    <col min="45" max="45" width="15.85546875" style="2" customWidth="1"/>
    <col min="46" max="46" width="17.85546875" style="2" customWidth="1"/>
    <col min="47" max="47" width="16.85546875" style="2" customWidth="1"/>
    <col min="48" max="48" width="19.28515625" style="3" customWidth="1"/>
    <col min="49" max="49" width="15.28515625" style="3" customWidth="1"/>
    <col min="50" max="50" width="15.85546875" style="2" customWidth="1"/>
    <col min="51" max="51" width="14.28515625" style="2" customWidth="1"/>
    <col min="52" max="52" width="17.28515625" style="2" customWidth="1"/>
    <col min="53" max="53" width="17.28515625" style="3" customWidth="1"/>
    <col min="54" max="54" width="21.28515625" style="3" customWidth="1"/>
    <col min="55" max="55" width="19.28515625" style="3" customWidth="1"/>
    <col min="56" max="56" width="22.28515625" style="3" customWidth="1"/>
    <col min="57" max="60" width="19.28515625" style="9" customWidth="1"/>
    <col min="61" max="61" width="19.28515625" style="2" customWidth="1"/>
    <col min="62" max="62" width="22" style="3" customWidth="1"/>
    <col min="63" max="63" width="22" style="2" customWidth="1"/>
    <col min="64" max="64" width="19" style="3" customWidth="1"/>
    <col min="65" max="65" width="21.7109375" style="3" customWidth="1"/>
    <col min="66" max="66" width="18.85546875" style="3" customWidth="1"/>
    <col min="67" max="67" width="21.7109375" style="3" customWidth="1"/>
    <col min="68" max="68" width="16.28515625" style="3" customWidth="1"/>
    <col min="69" max="69" width="16" style="3" customWidth="1"/>
    <col min="70" max="70" width="16.140625" style="3" customWidth="1"/>
    <col min="71" max="71" width="15.28515625" style="3" customWidth="1"/>
    <col min="72" max="72" width="15.85546875" style="3" customWidth="1"/>
    <col min="73" max="73" width="15.85546875" style="2" customWidth="1"/>
    <col min="74" max="74" width="17.42578125" style="2" customWidth="1"/>
    <col min="75" max="75" width="19.7109375" style="3" customWidth="1"/>
    <col min="76" max="76" width="19" style="3" customWidth="1"/>
    <col min="77" max="77" width="19" style="2" customWidth="1"/>
    <col min="78" max="78" width="19" style="3" customWidth="1"/>
    <col min="79" max="79" width="18" style="3" customWidth="1"/>
    <col min="80" max="80" width="20.28515625" style="3" customWidth="1"/>
    <col min="81" max="81" width="15.85546875" style="3" customWidth="1"/>
    <col min="82" max="83" width="16.140625" style="3" customWidth="1"/>
    <col min="84" max="85" width="16.28515625" style="3" customWidth="1"/>
    <col min="86" max="86" width="20.28515625" style="3" customWidth="1"/>
    <col min="87" max="87" width="19" style="3" customWidth="1"/>
    <col min="88" max="88" width="24.7109375" style="3" customWidth="1"/>
    <col min="89" max="89" width="13.28515625" style="3" customWidth="1"/>
    <col min="90" max="90" width="15" style="3" customWidth="1"/>
    <col min="91" max="91" width="14.85546875" style="3" customWidth="1"/>
    <col min="92" max="92" width="15.85546875" style="3" customWidth="1"/>
    <col min="93" max="93" width="15" style="3" customWidth="1"/>
    <col min="94" max="96" width="15.28515625" style="3" customWidth="1"/>
    <col min="97" max="97" width="16.85546875" style="3" customWidth="1"/>
    <col min="98" max="98" width="30" style="3" customWidth="1"/>
    <col min="99" max="99" width="14.28515625" style="3" customWidth="1"/>
    <col min="100" max="100" width="12" style="3" customWidth="1"/>
    <col min="101" max="101" width="14.28515625" style="3" customWidth="1"/>
    <col min="102" max="102" width="17" style="3" customWidth="1"/>
    <col min="103" max="104" width="14.28515625" style="3" customWidth="1"/>
    <col min="105" max="105" width="10.28515625" style="3" customWidth="1"/>
    <col min="106" max="106" width="11.42578125" style="3" customWidth="1"/>
    <col min="107" max="107" width="11.7109375" style="3" customWidth="1"/>
    <col min="108" max="108" width="10.28515625" style="3" customWidth="1"/>
    <col min="109" max="109" width="12.28515625" style="3" customWidth="1"/>
    <col min="110" max="110" width="8.85546875" style="3" customWidth="1"/>
    <col min="111" max="111" width="10.85546875" style="3" customWidth="1"/>
    <col min="112" max="112" width="8.85546875" style="3" customWidth="1"/>
    <col min="113" max="120" width="14.28515625" style="3" customWidth="1"/>
    <col min="121" max="122" width="17.28515625" style="3" customWidth="1"/>
    <col min="123" max="123" width="22.7109375" style="3" customWidth="1"/>
    <col min="124" max="124" width="20.28515625" style="3" customWidth="1"/>
    <col min="125" max="125" width="19.140625" style="3" customWidth="1"/>
    <col min="126" max="126" width="12.28515625" style="3" customWidth="1"/>
    <col min="127" max="16384" width="8.85546875" style="3"/>
  </cols>
  <sheetData>
    <row r="1" spans="1:129" s="2" customFormat="1" ht="118.5" customHeight="1" x14ac:dyDescent="0.25">
      <c r="A1" s="11" t="s">
        <v>944</v>
      </c>
      <c r="B1" s="11" t="s">
        <v>945</v>
      </c>
      <c r="C1" s="11" t="s">
        <v>0</v>
      </c>
      <c r="D1" s="11" t="s">
        <v>947</v>
      </c>
      <c r="E1" s="11" t="s">
        <v>277</v>
      </c>
      <c r="F1" s="11" t="s">
        <v>1</v>
      </c>
      <c r="G1" s="11" t="s">
        <v>946</v>
      </c>
      <c r="H1" s="12" t="s">
        <v>2</v>
      </c>
      <c r="I1" s="12" t="s">
        <v>948</v>
      </c>
      <c r="J1" s="12" t="s">
        <v>3</v>
      </c>
      <c r="K1" s="12" t="s">
        <v>949</v>
      </c>
      <c r="L1" s="11" t="s">
        <v>281</v>
      </c>
      <c r="M1" s="11" t="s">
        <v>282</v>
      </c>
      <c r="N1" s="11" t="s">
        <v>283</v>
      </c>
      <c r="O1" s="11" t="s">
        <v>4</v>
      </c>
      <c r="P1" s="11" t="s">
        <v>284</v>
      </c>
      <c r="Q1" s="11" t="s">
        <v>285</v>
      </c>
      <c r="R1" s="11" t="s">
        <v>286</v>
      </c>
      <c r="S1" s="11" t="s">
        <v>287</v>
      </c>
      <c r="T1" s="11" t="s">
        <v>288</v>
      </c>
      <c r="U1" s="11" t="s">
        <v>289</v>
      </c>
      <c r="V1" s="11" t="s">
        <v>290</v>
      </c>
      <c r="W1" s="11" t="s">
        <v>348</v>
      </c>
      <c r="X1" s="13" t="s">
        <v>950</v>
      </c>
      <c r="Y1" s="13" t="s">
        <v>951</v>
      </c>
      <c r="Z1" s="13" t="s">
        <v>952</v>
      </c>
      <c r="AA1" s="13" t="s">
        <v>953</v>
      </c>
      <c r="AB1" s="13" t="s">
        <v>954</v>
      </c>
      <c r="AC1" s="13" t="s">
        <v>955</v>
      </c>
      <c r="AD1" s="11" t="s">
        <v>956</v>
      </c>
      <c r="AE1" s="13" t="s">
        <v>957</v>
      </c>
      <c r="AF1" s="13" t="s">
        <v>959</v>
      </c>
      <c r="AG1" s="13" t="s">
        <v>958</v>
      </c>
      <c r="AH1" s="13" t="s">
        <v>960</v>
      </c>
      <c r="AI1" s="13" t="s">
        <v>995</v>
      </c>
      <c r="AJ1" s="13" t="s">
        <v>961</v>
      </c>
      <c r="AK1" s="13" t="s">
        <v>1066</v>
      </c>
      <c r="AL1" s="14" t="s">
        <v>1065</v>
      </c>
      <c r="AM1" s="13" t="s">
        <v>962</v>
      </c>
      <c r="AN1" s="13" t="s">
        <v>963</v>
      </c>
      <c r="AO1" s="13" t="s">
        <v>964</v>
      </c>
      <c r="AP1" s="13" t="s">
        <v>965</v>
      </c>
      <c r="AQ1" s="13" t="s">
        <v>966</v>
      </c>
      <c r="AR1" s="13" t="s">
        <v>967</v>
      </c>
      <c r="AS1" s="13" t="s">
        <v>968</v>
      </c>
      <c r="AT1" s="13" t="s">
        <v>969</v>
      </c>
      <c r="AU1" s="13" t="s">
        <v>970</v>
      </c>
      <c r="AV1" s="13" t="s">
        <v>971</v>
      </c>
      <c r="AW1" s="13" t="s">
        <v>1094</v>
      </c>
      <c r="AX1" s="14" t="s">
        <v>1095</v>
      </c>
      <c r="AY1" s="13" t="s">
        <v>972</v>
      </c>
      <c r="AZ1" s="13" t="s">
        <v>973</v>
      </c>
      <c r="BA1" s="13" t="s">
        <v>974</v>
      </c>
      <c r="BB1" s="13" t="s">
        <v>975</v>
      </c>
      <c r="BC1" s="13" t="s">
        <v>976</v>
      </c>
      <c r="BD1" s="13" t="s">
        <v>1056</v>
      </c>
      <c r="BE1" s="13" t="s">
        <v>1057</v>
      </c>
      <c r="BF1" s="13" t="s">
        <v>1058</v>
      </c>
      <c r="BG1" s="13" t="s">
        <v>1059</v>
      </c>
      <c r="BH1" s="13" t="s">
        <v>1060</v>
      </c>
      <c r="BI1" s="15" t="s">
        <v>1067</v>
      </c>
      <c r="BJ1" s="16" t="s">
        <v>1068</v>
      </c>
      <c r="BK1" s="16" t="s">
        <v>1069</v>
      </c>
      <c r="BL1" s="13" t="s">
        <v>1070</v>
      </c>
      <c r="BM1" s="17" t="s">
        <v>1071</v>
      </c>
      <c r="BN1" s="17" t="s">
        <v>1072</v>
      </c>
      <c r="BO1" s="17" t="s">
        <v>1073</v>
      </c>
      <c r="BP1" s="13" t="s">
        <v>1074</v>
      </c>
      <c r="BQ1" s="13" t="s">
        <v>1075</v>
      </c>
      <c r="BR1" s="13" t="s">
        <v>1076</v>
      </c>
      <c r="BS1" s="13" t="s">
        <v>1077</v>
      </c>
      <c r="BT1" s="13" t="s">
        <v>1078</v>
      </c>
      <c r="BU1" s="14" t="s">
        <v>1079</v>
      </c>
      <c r="BV1" s="14" t="s">
        <v>1096</v>
      </c>
      <c r="BW1" s="15" t="s">
        <v>1080</v>
      </c>
      <c r="BX1" s="15" t="s">
        <v>1081</v>
      </c>
      <c r="BY1" s="15" t="s">
        <v>1082</v>
      </c>
      <c r="BZ1" s="16" t="s">
        <v>1083</v>
      </c>
      <c r="CA1" s="13" t="s">
        <v>1084</v>
      </c>
      <c r="CB1" s="13" t="s">
        <v>1085</v>
      </c>
      <c r="CC1" s="13" t="s">
        <v>1086</v>
      </c>
      <c r="CD1" s="13" t="s">
        <v>1087</v>
      </c>
      <c r="CE1" s="13" t="s">
        <v>1088</v>
      </c>
      <c r="CF1" s="13" t="s">
        <v>1089</v>
      </c>
      <c r="CG1" s="13" t="s">
        <v>1090</v>
      </c>
      <c r="CH1" s="13" t="s">
        <v>1091</v>
      </c>
      <c r="CI1" s="13" t="s">
        <v>1092</v>
      </c>
      <c r="CJ1" s="13" t="s">
        <v>1093</v>
      </c>
      <c r="CK1" s="17" t="s">
        <v>996</v>
      </c>
      <c r="CL1" s="17" t="s">
        <v>997</v>
      </c>
      <c r="CM1" s="17" t="s">
        <v>998</v>
      </c>
      <c r="CN1" s="17" t="s">
        <v>999</v>
      </c>
      <c r="CO1" s="17" t="s">
        <v>1000</v>
      </c>
      <c r="CP1" s="17" t="s">
        <v>977</v>
      </c>
      <c r="CQ1" s="17" t="s">
        <v>978</v>
      </c>
      <c r="CR1" s="17" t="s">
        <v>979</v>
      </c>
      <c r="CS1" s="17" t="s">
        <v>980</v>
      </c>
      <c r="CT1" s="17" t="s">
        <v>981</v>
      </c>
      <c r="CU1" s="17" t="s">
        <v>982</v>
      </c>
      <c r="CV1" s="17" t="s">
        <v>983</v>
      </c>
      <c r="CW1" s="17" t="s">
        <v>1012</v>
      </c>
      <c r="CX1" s="17" t="s">
        <v>1013</v>
      </c>
      <c r="CY1" s="17" t="s">
        <v>1014</v>
      </c>
      <c r="CZ1" s="17" t="s">
        <v>1015</v>
      </c>
      <c r="DA1" s="17" t="s">
        <v>1016</v>
      </c>
      <c r="DB1" s="17" t="s">
        <v>1017</v>
      </c>
      <c r="DC1" s="17" t="s">
        <v>1018</v>
      </c>
      <c r="DD1" s="17" t="s">
        <v>1019</v>
      </c>
      <c r="DE1" s="17" t="s">
        <v>1020</v>
      </c>
      <c r="DF1" s="17" t="s">
        <v>1021</v>
      </c>
      <c r="DG1" s="17" t="s">
        <v>1022</v>
      </c>
      <c r="DH1" s="17" t="s">
        <v>1023</v>
      </c>
      <c r="DI1" s="17" t="s">
        <v>1024</v>
      </c>
      <c r="DJ1" s="17" t="s">
        <v>984</v>
      </c>
      <c r="DK1" s="17" t="s">
        <v>985</v>
      </c>
      <c r="DL1" s="17" t="s">
        <v>986</v>
      </c>
      <c r="DM1" s="17" t="s">
        <v>987</v>
      </c>
      <c r="DN1" s="17" t="s">
        <v>988</v>
      </c>
      <c r="DO1" s="17" t="s">
        <v>1001</v>
      </c>
      <c r="DP1" s="17" t="s">
        <v>989</v>
      </c>
      <c r="DQ1" s="17" t="s">
        <v>990</v>
      </c>
      <c r="DR1" s="17" t="s">
        <v>991</v>
      </c>
      <c r="DS1" s="17" t="s">
        <v>992</v>
      </c>
      <c r="DT1" s="17" t="s">
        <v>993</v>
      </c>
      <c r="DU1" s="17" t="s">
        <v>994</v>
      </c>
      <c r="DV1" s="18" t="s">
        <v>1055</v>
      </c>
      <c r="DW1" s="19"/>
      <c r="DX1" s="19"/>
      <c r="DY1" s="19"/>
    </row>
    <row r="2" spans="1:129" s="8" customFormat="1" ht="118.5" customHeight="1" x14ac:dyDescent="0.25">
      <c r="A2" s="20">
        <v>1</v>
      </c>
      <c r="B2" s="20" t="s">
        <v>437</v>
      </c>
      <c r="C2" s="20" t="s">
        <v>438</v>
      </c>
      <c r="D2" s="20" t="s">
        <v>278</v>
      </c>
      <c r="E2" s="20">
        <v>1</v>
      </c>
      <c r="F2" s="20" t="s">
        <v>439</v>
      </c>
      <c r="G2" s="20">
        <v>1</v>
      </c>
      <c r="H2" s="21" t="s">
        <v>436</v>
      </c>
      <c r="I2" s="22">
        <v>2000</v>
      </c>
      <c r="J2" s="21" t="s">
        <v>440</v>
      </c>
      <c r="K2" s="22">
        <v>2001</v>
      </c>
      <c r="L2" s="20" t="s">
        <v>8</v>
      </c>
      <c r="M2" s="20">
        <v>1</v>
      </c>
      <c r="N2" s="20" t="s">
        <v>8</v>
      </c>
      <c r="O2" s="20" t="s">
        <v>8</v>
      </c>
      <c r="P2" s="20" t="s">
        <v>8</v>
      </c>
      <c r="Q2" s="20" t="s">
        <v>8</v>
      </c>
      <c r="R2" s="20" t="s">
        <v>8</v>
      </c>
      <c r="S2" s="20" t="s">
        <v>8</v>
      </c>
      <c r="T2" s="20" t="s">
        <v>8</v>
      </c>
      <c r="U2" s="20" t="s">
        <v>293</v>
      </c>
      <c r="V2" s="20" t="s">
        <v>295</v>
      </c>
      <c r="W2" s="20">
        <v>1</v>
      </c>
      <c r="X2" s="23">
        <v>1</v>
      </c>
      <c r="Y2" s="23">
        <v>1</v>
      </c>
      <c r="Z2" s="23">
        <v>0</v>
      </c>
      <c r="AA2" s="23">
        <v>0</v>
      </c>
      <c r="AB2" s="23">
        <v>0</v>
      </c>
      <c r="AC2" s="23">
        <v>0</v>
      </c>
      <c r="AD2" s="20">
        <v>0</v>
      </c>
      <c r="AE2" s="24">
        <v>3</v>
      </c>
      <c r="AF2" s="25">
        <v>0</v>
      </c>
      <c r="AG2" s="25">
        <v>0</v>
      </c>
      <c r="AH2" s="25">
        <v>0</v>
      </c>
      <c r="AI2" s="26">
        <v>1</v>
      </c>
      <c r="AJ2" s="26">
        <v>1</v>
      </c>
      <c r="AK2" s="24">
        <v>3</v>
      </c>
      <c r="AL2" s="23">
        <v>0</v>
      </c>
      <c r="AM2" s="23">
        <v>0</v>
      </c>
      <c r="AN2" s="25">
        <v>0</v>
      </c>
      <c r="AO2" s="26">
        <v>1</v>
      </c>
      <c r="AP2" s="23">
        <v>0</v>
      </c>
      <c r="AQ2" s="26">
        <v>1</v>
      </c>
      <c r="AR2" s="25">
        <v>0</v>
      </c>
      <c r="AS2" s="24">
        <v>3</v>
      </c>
      <c r="AT2" s="26">
        <v>1</v>
      </c>
      <c r="AU2" s="25">
        <v>0</v>
      </c>
      <c r="AV2" s="25">
        <v>0</v>
      </c>
      <c r="AW2" s="26">
        <v>1</v>
      </c>
      <c r="AX2" s="25">
        <v>0</v>
      </c>
      <c r="AY2" s="25">
        <v>0</v>
      </c>
      <c r="AZ2" s="26">
        <v>1</v>
      </c>
      <c r="BA2" s="26">
        <v>1</v>
      </c>
      <c r="BB2" s="26">
        <v>1</v>
      </c>
      <c r="BC2" s="26">
        <v>1</v>
      </c>
      <c r="BD2" s="26">
        <v>1</v>
      </c>
      <c r="BE2" s="26">
        <v>1</v>
      </c>
      <c r="BF2" s="27">
        <v>0</v>
      </c>
      <c r="BG2" s="26">
        <v>1</v>
      </c>
      <c r="BH2" s="26">
        <v>1</v>
      </c>
      <c r="BI2" s="25">
        <v>0</v>
      </c>
      <c r="BJ2" s="26">
        <v>1</v>
      </c>
      <c r="BK2" s="25">
        <v>0</v>
      </c>
      <c r="BL2" s="23">
        <v>0</v>
      </c>
      <c r="BM2" s="25">
        <v>0</v>
      </c>
      <c r="BN2" s="25">
        <v>0</v>
      </c>
      <c r="BO2" s="25">
        <v>0</v>
      </c>
      <c r="BP2" s="23">
        <v>0</v>
      </c>
      <c r="BQ2" s="23">
        <v>0</v>
      </c>
      <c r="BR2" s="26">
        <v>1</v>
      </c>
      <c r="BS2" s="26">
        <v>1</v>
      </c>
      <c r="BT2" s="23">
        <v>0</v>
      </c>
      <c r="BU2" s="25">
        <v>0</v>
      </c>
      <c r="BV2" s="25">
        <v>0</v>
      </c>
      <c r="BW2" s="23">
        <v>0</v>
      </c>
      <c r="BX2" s="25">
        <v>0</v>
      </c>
      <c r="BY2" s="25">
        <v>0</v>
      </c>
      <c r="BZ2" s="26">
        <v>1</v>
      </c>
      <c r="CA2" s="25">
        <v>0</v>
      </c>
      <c r="CB2" s="25">
        <v>0</v>
      </c>
      <c r="CC2" s="25">
        <v>0</v>
      </c>
      <c r="CD2" s="23">
        <v>0</v>
      </c>
      <c r="CE2" s="23">
        <v>0</v>
      </c>
      <c r="CF2" s="23">
        <v>1</v>
      </c>
      <c r="CG2" s="23">
        <v>122</v>
      </c>
      <c r="CH2" s="23">
        <v>1</v>
      </c>
      <c r="CI2" s="23">
        <v>0</v>
      </c>
      <c r="CJ2" s="23">
        <v>0</v>
      </c>
      <c r="CK2" s="25">
        <v>0</v>
      </c>
      <c r="CL2" s="25">
        <v>0</v>
      </c>
      <c r="CM2" s="25">
        <v>0</v>
      </c>
      <c r="CN2" s="25">
        <v>0</v>
      </c>
      <c r="CO2" s="25">
        <v>0</v>
      </c>
      <c r="CP2" s="23">
        <v>0</v>
      </c>
      <c r="CQ2" s="23">
        <v>0</v>
      </c>
      <c r="CR2" s="23">
        <v>0</v>
      </c>
      <c r="CS2" s="23">
        <v>0</v>
      </c>
      <c r="CT2" s="23">
        <v>1</v>
      </c>
      <c r="CU2" s="24">
        <v>3</v>
      </c>
      <c r="CV2" s="24">
        <v>3</v>
      </c>
      <c r="CW2" s="23">
        <v>0</v>
      </c>
      <c r="CX2" s="23">
        <v>0</v>
      </c>
      <c r="CY2" s="24">
        <v>3</v>
      </c>
      <c r="CZ2" s="23">
        <v>0</v>
      </c>
      <c r="DA2" s="24">
        <v>3</v>
      </c>
      <c r="DB2" s="23">
        <v>0</v>
      </c>
      <c r="DC2" s="23">
        <v>0</v>
      </c>
      <c r="DD2" s="23">
        <v>0</v>
      </c>
      <c r="DE2" s="24">
        <v>3</v>
      </c>
      <c r="DF2" s="23">
        <v>0</v>
      </c>
      <c r="DG2" s="23">
        <v>0</v>
      </c>
      <c r="DH2" s="23">
        <v>0</v>
      </c>
      <c r="DI2" s="23">
        <v>0</v>
      </c>
      <c r="DJ2" s="23">
        <v>0</v>
      </c>
      <c r="DK2" s="23">
        <v>0</v>
      </c>
      <c r="DL2" s="23">
        <v>0</v>
      </c>
      <c r="DM2" s="23">
        <v>0</v>
      </c>
      <c r="DN2" s="23">
        <v>0</v>
      </c>
      <c r="DO2" s="23">
        <v>0</v>
      </c>
      <c r="DP2" s="23">
        <v>0</v>
      </c>
      <c r="DQ2" s="26">
        <v>1</v>
      </c>
      <c r="DR2" s="23">
        <v>0</v>
      </c>
      <c r="DS2" s="23">
        <v>0</v>
      </c>
      <c r="DT2" s="25">
        <v>0</v>
      </c>
      <c r="DU2" s="23">
        <v>0</v>
      </c>
      <c r="DV2" s="20">
        <v>1</v>
      </c>
      <c r="DW2" s="28"/>
      <c r="DX2" s="28"/>
      <c r="DY2" s="28"/>
    </row>
    <row r="3" spans="1:129" s="7" customFormat="1" ht="118.5" customHeight="1" x14ac:dyDescent="0.25">
      <c r="A3" s="29">
        <v>2</v>
      </c>
      <c r="B3" s="20" t="s">
        <v>406</v>
      </c>
      <c r="C3" s="20" t="s">
        <v>407</v>
      </c>
      <c r="D3" s="20" t="s">
        <v>279</v>
      </c>
      <c r="E3" s="20">
        <v>1</v>
      </c>
      <c r="F3" s="20" t="s">
        <v>408</v>
      </c>
      <c r="G3" s="20">
        <v>1</v>
      </c>
      <c r="H3" s="21" t="s">
        <v>409</v>
      </c>
      <c r="I3" s="22">
        <v>2000</v>
      </c>
      <c r="J3" s="21" t="s">
        <v>410</v>
      </c>
      <c r="K3" s="22">
        <v>2001</v>
      </c>
      <c r="L3" s="20" t="s">
        <v>8</v>
      </c>
      <c r="M3" s="20">
        <v>1</v>
      </c>
      <c r="N3" s="20" t="s">
        <v>8</v>
      </c>
      <c r="O3" s="20" t="s">
        <v>8</v>
      </c>
      <c r="P3" s="20" t="s">
        <v>8</v>
      </c>
      <c r="Q3" s="20" t="s">
        <v>8</v>
      </c>
      <c r="R3" s="20" t="s">
        <v>8</v>
      </c>
      <c r="S3" s="20" t="s">
        <v>8</v>
      </c>
      <c r="T3" s="20" t="s">
        <v>8</v>
      </c>
      <c r="U3" s="20" t="s">
        <v>293</v>
      </c>
      <c r="V3" s="20" t="s">
        <v>295</v>
      </c>
      <c r="W3" s="20">
        <v>1</v>
      </c>
      <c r="X3" s="23">
        <v>1</v>
      </c>
      <c r="Y3" s="23">
        <v>1</v>
      </c>
      <c r="Z3" s="23">
        <v>0</v>
      </c>
      <c r="AA3" s="23">
        <v>0</v>
      </c>
      <c r="AB3" s="23">
        <v>0</v>
      </c>
      <c r="AC3" s="23">
        <v>0</v>
      </c>
      <c r="AD3" s="20">
        <v>0</v>
      </c>
      <c r="AE3" s="25">
        <v>0</v>
      </c>
      <c r="AF3" s="24">
        <v>3</v>
      </c>
      <c r="AG3" s="24">
        <v>3</v>
      </c>
      <c r="AH3" s="24">
        <v>3</v>
      </c>
      <c r="AI3" s="25">
        <v>0</v>
      </c>
      <c r="AJ3" s="25">
        <v>0</v>
      </c>
      <c r="AK3" s="25">
        <v>0</v>
      </c>
      <c r="AL3" s="23">
        <v>0</v>
      </c>
      <c r="AM3" s="23">
        <v>0</v>
      </c>
      <c r="AN3" s="25">
        <v>0</v>
      </c>
      <c r="AO3" s="23">
        <v>0</v>
      </c>
      <c r="AP3" s="23">
        <v>0</v>
      </c>
      <c r="AQ3" s="25">
        <v>0</v>
      </c>
      <c r="AR3" s="25">
        <v>0</v>
      </c>
      <c r="AS3" s="25">
        <v>0</v>
      </c>
      <c r="AT3" s="25">
        <v>0</v>
      </c>
      <c r="AU3" s="25">
        <v>0</v>
      </c>
      <c r="AV3" s="25">
        <v>0</v>
      </c>
      <c r="AW3" s="25">
        <v>0</v>
      </c>
      <c r="AX3" s="25">
        <v>0</v>
      </c>
      <c r="AY3" s="24">
        <v>3</v>
      </c>
      <c r="AZ3" s="25">
        <v>0</v>
      </c>
      <c r="BA3" s="25">
        <v>0</v>
      </c>
      <c r="BB3" s="25">
        <v>0</v>
      </c>
      <c r="BC3" s="23">
        <v>0</v>
      </c>
      <c r="BD3" s="23">
        <v>0</v>
      </c>
      <c r="BE3" s="27">
        <v>0</v>
      </c>
      <c r="BF3" s="27">
        <v>0</v>
      </c>
      <c r="BG3" s="27">
        <v>0</v>
      </c>
      <c r="BH3" s="27">
        <v>0</v>
      </c>
      <c r="BI3" s="25">
        <v>0</v>
      </c>
      <c r="BJ3" s="23">
        <v>0</v>
      </c>
      <c r="BK3" s="25">
        <v>0</v>
      </c>
      <c r="BL3" s="23">
        <v>0</v>
      </c>
      <c r="BM3" s="25">
        <v>0</v>
      </c>
      <c r="BN3" s="25">
        <v>0</v>
      </c>
      <c r="BO3" s="25">
        <v>0</v>
      </c>
      <c r="BP3" s="23">
        <v>0</v>
      </c>
      <c r="BQ3" s="23">
        <v>0</v>
      </c>
      <c r="BR3" s="23">
        <v>0</v>
      </c>
      <c r="BS3" s="23">
        <v>0</v>
      </c>
      <c r="BT3" s="23">
        <v>0</v>
      </c>
      <c r="BU3" s="25">
        <v>0</v>
      </c>
      <c r="BV3" s="25">
        <v>0</v>
      </c>
      <c r="BW3" s="23">
        <v>0</v>
      </c>
      <c r="BX3" s="25">
        <v>0</v>
      </c>
      <c r="BY3" s="25">
        <v>0</v>
      </c>
      <c r="BZ3" s="25">
        <v>0</v>
      </c>
      <c r="CA3" s="25">
        <v>0</v>
      </c>
      <c r="CB3" s="25">
        <v>0</v>
      </c>
      <c r="CC3" s="25">
        <v>0</v>
      </c>
      <c r="CD3" s="23">
        <v>0</v>
      </c>
      <c r="CE3" s="23">
        <v>0</v>
      </c>
      <c r="CF3" s="23">
        <v>1</v>
      </c>
      <c r="CG3" s="23">
        <v>59</v>
      </c>
      <c r="CH3" s="23">
        <v>0</v>
      </c>
      <c r="CI3" s="23">
        <v>0</v>
      </c>
      <c r="CJ3" s="23">
        <v>1</v>
      </c>
      <c r="CK3" s="25">
        <v>1</v>
      </c>
      <c r="CL3" s="24">
        <v>3</v>
      </c>
      <c r="CM3" s="25">
        <v>0</v>
      </c>
      <c r="CN3" s="25">
        <v>0</v>
      </c>
      <c r="CO3" s="25">
        <v>0</v>
      </c>
      <c r="CP3" s="23">
        <v>0</v>
      </c>
      <c r="CQ3" s="24">
        <v>3</v>
      </c>
      <c r="CR3" s="24">
        <v>3</v>
      </c>
      <c r="CS3" s="24">
        <v>3</v>
      </c>
      <c r="CT3" s="30">
        <v>1</v>
      </c>
      <c r="CU3" s="27">
        <v>0</v>
      </c>
      <c r="CV3" s="27">
        <v>0</v>
      </c>
      <c r="CW3" s="24">
        <v>3</v>
      </c>
      <c r="CX3" s="27">
        <v>0</v>
      </c>
      <c r="CY3" s="27">
        <v>0</v>
      </c>
      <c r="CZ3" s="27">
        <v>0</v>
      </c>
      <c r="DA3" s="27">
        <v>0</v>
      </c>
      <c r="DB3" s="27">
        <v>0</v>
      </c>
      <c r="DC3" s="27">
        <v>0</v>
      </c>
      <c r="DD3" s="27">
        <v>0</v>
      </c>
      <c r="DE3" s="27">
        <v>0</v>
      </c>
      <c r="DF3" s="27">
        <v>0</v>
      </c>
      <c r="DG3" s="27">
        <v>0</v>
      </c>
      <c r="DH3" s="27">
        <v>0</v>
      </c>
      <c r="DI3" s="27">
        <v>0</v>
      </c>
      <c r="DJ3" s="27">
        <v>0</v>
      </c>
      <c r="DK3" s="27">
        <v>0</v>
      </c>
      <c r="DL3" s="27">
        <v>0</v>
      </c>
      <c r="DM3" s="27">
        <v>0</v>
      </c>
      <c r="DN3" s="27">
        <v>0</v>
      </c>
      <c r="DO3" s="27">
        <v>0</v>
      </c>
      <c r="DP3" s="27">
        <v>0</v>
      </c>
      <c r="DQ3" s="23">
        <v>0</v>
      </c>
      <c r="DR3" s="23">
        <v>0</v>
      </c>
      <c r="DS3" s="23">
        <v>0</v>
      </c>
      <c r="DT3" s="25">
        <v>0</v>
      </c>
      <c r="DU3" s="23">
        <v>0</v>
      </c>
      <c r="DV3" s="20">
        <v>1</v>
      </c>
      <c r="DW3" s="31"/>
      <c r="DX3" s="31"/>
      <c r="DY3" s="31"/>
    </row>
    <row r="4" spans="1:129" s="8" customFormat="1" ht="118.5" customHeight="1" x14ac:dyDescent="0.25">
      <c r="A4" s="29">
        <v>3</v>
      </c>
      <c r="B4" s="32" t="s">
        <v>449</v>
      </c>
      <c r="C4" s="20" t="s">
        <v>450</v>
      </c>
      <c r="D4" s="20" t="s">
        <v>278</v>
      </c>
      <c r="E4" s="20">
        <v>1</v>
      </c>
      <c r="F4" s="20" t="s">
        <v>451</v>
      </c>
      <c r="G4" s="20">
        <v>1</v>
      </c>
      <c r="H4" s="21" t="s">
        <v>452</v>
      </c>
      <c r="I4" s="22">
        <v>2001</v>
      </c>
      <c r="J4" s="21" t="s">
        <v>453</v>
      </c>
      <c r="K4" s="22">
        <v>2002</v>
      </c>
      <c r="L4" s="20" t="s">
        <v>8</v>
      </c>
      <c r="M4" s="20">
        <v>1</v>
      </c>
      <c r="N4" s="20" t="s">
        <v>8</v>
      </c>
      <c r="O4" s="20" t="s">
        <v>8</v>
      </c>
      <c r="P4" s="20" t="s">
        <v>8</v>
      </c>
      <c r="Q4" s="20" t="s">
        <v>8</v>
      </c>
      <c r="R4" s="20" t="s">
        <v>8</v>
      </c>
      <c r="S4" s="20" t="s">
        <v>8</v>
      </c>
      <c r="T4" s="20" t="s">
        <v>8</v>
      </c>
      <c r="U4" s="20" t="s">
        <v>306</v>
      </c>
      <c r="V4" s="20" t="s">
        <v>297</v>
      </c>
      <c r="W4" s="20">
        <v>1</v>
      </c>
      <c r="X4" s="23">
        <v>1</v>
      </c>
      <c r="Y4" s="23">
        <v>1</v>
      </c>
      <c r="Z4" s="23">
        <v>0</v>
      </c>
      <c r="AA4" s="23">
        <v>0</v>
      </c>
      <c r="AB4" s="23">
        <v>0</v>
      </c>
      <c r="AC4" s="23">
        <v>0</v>
      </c>
      <c r="AD4" s="20">
        <v>0</v>
      </c>
      <c r="AE4" s="20">
        <v>0</v>
      </c>
      <c r="AF4" s="20">
        <v>0</v>
      </c>
      <c r="AG4" s="20">
        <v>0</v>
      </c>
      <c r="AH4" s="20">
        <v>0</v>
      </c>
      <c r="AI4" s="25">
        <v>0</v>
      </c>
      <c r="AJ4" s="26">
        <v>1</v>
      </c>
      <c r="AK4" s="25">
        <v>0</v>
      </c>
      <c r="AL4" s="23">
        <v>0</v>
      </c>
      <c r="AM4" s="23">
        <v>0</v>
      </c>
      <c r="AN4" s="25">
        <v>0</v>
      </c>
      <c r="AO4" s="23">
        <v>0</v>
      </c>
      <c r="AP4" s="23">
        <v>0</v>
      </c>
      <c r="AQ4" s="26">
        <v>1</v>
      </c>
      <c r="AR4" s="26">
        <v>1</v>
      </c>
      <c r="AS4" s="26">
        <v>1</v>
      </c>
      <c r="AT4" s="25">
        <v>0</v>
      </c>
      <c r="AU4" s="26">
        <v>1</v>
      </c>
      <c r="AV4" s="26">
        <v>1</v>
      </c>
      <c r="AW4" s="26">
        <v>1</v>
      </c>
      <c r="AX4" s="25">
        <v>0</v>
      </c>
      <c r="AY4" s="25">
        <v>0</v>
      </c>
      <c r="AZ4" s="26">
        <v>1</v>
      </c>
      <c r="BA4" s="26">
        <v>1</v>
      </c>
      <c r="BB4" s="25">
        <v>0</v>
      </c>
      <c r="BC4" s="26">
        <v>1</v>
      </c>
      <c r="BD4" s="26">
        <v>1</v>
      </c>
      <c r="BE4" s="27">
        <v>0</v>
      </c>
      <c r="BF4" s="27">
        <v>0</v>
      </c>
      <c r="BG4" s="27">
        <v>0</v>
      </c>
      <c r="BH4" s="27">
        <v>0</v>
      </c>
      <c r="BI4" s="25">
        <v>0</v>
      </c>
      <c r="BJ4" s="23">
        <v>0</v>
      </c>
      <c r="BK4" s="25">
        <v>0</v>
      </c>
      <c r="BL4" s="23">
        <v>0</v>
      </c>
      <c r="BM4" s="25">
        <v>0</v>
      </c>
      <c r="BN4" s="25">
        <v>0</v>
      </c>
      <c r="BO4" s="25">
        <v>0</v>
      </c>
      <c r="BP4" s="23">
        <v>0</v>
      </c>
      <c r="BQ4" s="23">
        <v>0</v>
      </c>
      <c r="BR4" s="23">
        <v>0</v>
      </c>
      <c r="BS4" s="26">
        <v>1</v>
      </c>
      <c r="BT4" s="23">
        <v>0</v>
      </c>
      <c r="BU4" s="25">
        <v>0</v>
      </c>
      <c r="BV4" s="25">
        <v>0</v>
      </c>
      <c r="BW4" s="23">
        <v>0</v>
      </c>
      <c r="BX4" s="25">
        <v>0</v>
      </c>
      <c r="BY4" s="25">
        <v>0</v>
      </c>
      <c r="BZ4" s="25">
        <v>0</v>
      </c>
      <c r="CA4" s="25">
        <v>0</v>
      </c>
      <c r="CB4" s="25">
        <v>0</v>
      </c>
      <c r="CC4" s="25">
        <v>0</v>
      </c>
      <c r="CD4" s="23">
        <v>0</v>
      </c>
      <c r="CE4" s="23">
        <v>0</v>
      </c>
      <c r="CF4" s="23">
        <v>1</v>
      </c>
      <c r="CG4" s="23">
        <v>1648</v>
      </c>
      <c r="CH4" s="23">
        <v>0</v>
      </c>
      <c r="CI4" s="23">
        <v>0</v>
      </c>
      <c r="CJ4" s="23">
        <v>1</v>
      </c>
      <c r="CK4" s="23">
        <v>0</v>
      </c>
      <c r="CL4" s="23">
        <v>0</v>
      </c>
      <c r="CM4" s="23">
        <v>0</v>
      </c>
      <c r="CN4" s="23">
        <v>0</v>
      </c>
      <c r="CO4" s="23">
        <v>0</v>
      </c>
      <c r="CP4" s="23">
        <v>0</v>
      </c>
      <c r="CQ4" s="23">
        <v>0</v>
      </c>
      <c r="CR4" s="23">
        <v>0</v>
      </c>
      <c r="CS4" s="23">
        <v>0</v>
      </c>
      <c r="CT4" s="23">
        <v>0</v>
      </c>
      <c r="CU4" s="23">
        <v>0</v>
      </c>
      <c r="CV4" s="23">
        <v>0</v>
      </c>
      <c r="CW4" s="23">
        <v>0</v>
      </c>
      <c r="CX4" s="23">
        <v>0</v>
      </c>
      <c r="CY4" s="23">
        <v>0</v>
      </c>
      <c r="CZ4" s="23">
        <v>0</v>
      </c>
      <c r="DA4" s="23">
        <v>0</v>
      </c>
      <c r="DB4" s="23">
        <v>0</v>
      </c>
      <c r="DC4" s="23">
        <v>0</v>
      </c>
      <c r="DD4" s="23">
        <v>0</v>
      </c>
      <c r="DE4" s="23">
        <v>0</v>
      </c>
      <c r="DF4" s="23">
        <v>0</v>
      </c>
      <c r="DG4" s="23">
        <v>0</v>
      </c>
      <c r="DH4" s="23">
        <v>0</v>
      </c>
      <c r="DI4" s="23">
        <v>0</v>
      </c>
      <c r="DJ4" s="23">
        <v>0</v>
      </c>
      <c r="DK4" s="23">
        <v>0</v>
      </c>
      <c r="DL4" s="23">
        <v>0</v>
      </c>
      <c r="DM4" s="23">
        <v>0</v>
      </c>
      <c r="DN4" s="23">
        <v>0</v>
      </c>
      <c r="DO4" s="23">
        <v>0</v>
      </c>
      <c r="DP4" s="23">
        <v>0</v>
      </c>
      <c r="DQ4" s="23">
        <v>0</v>
      </c>
      <c r="DR4" s="26">
        <v>1</v>
      </c>
      <c r="DS4" s="23">
        <v>0</v>
      </c>
      <c r="DT4" s="24">
        <v>3</v>
      </c>
      <c r="DU4" s="23">
        <v>0</v>
      </c>
      <c r="DV4" s="20">
        <v>1</v>
      </c>
      <c r="DW4" s="28"/>
      <c r="DX4" s="28"/>
      <c r="DY4" s="28"/>
    </row>
    <row r="5" spans="1:129" s="8" customFormat="1" ht="118.5" customHeight="1" x14ac:dyDescent="0.25">
      <c r="A5" s="29">
        <v>4</v>
      </c>
      <c r="B5" s="33" t="s">
        <v>454</v>
      </c>
      <c r="C5" s="33" t="s">
        <v>455</v>
      </c>
      <c r="D5" s="33" t="s">
        <v>456</v>
      </c>
      <c r="E5" s="33">
        <v>4</v>
      </c>
      <c r="F5" s="33" t="s">
        <v>457</v>
      </c>
      <c r="G5" s="33">
        <v>2</v>
      </c>
      <c r="H5" s="34" t="s">
        <v>459</v>
      </c>
      <c r="I5" s="22">
        <v>2001</v>
      </c>
      <c r="J5" s="34" t="s">
        <v>460</v>
      </c>
      <c r="K5" s="22">
        <v>2003</v>
      </c>
      <c r="L5" s="33" t="s">
        <v>8</v>
      </c>
      <c r="M5" s="33">
        <v>1</v>
      </c>
      <c r="N5" s="33" t="s">
        <v>8</v>
      </c>
      <c r="O5" s="33" t="s">
        <v>8</v>
      </c>
      <c r="P5" s="33" t="s">
        <v>8</v>
      </c>
      <c r="Q5" s="20" t="s">
        <v>8</v>
      </c>
      <c r="R5" s="33" t="s">
        <v>8</v>
      </c>
      <c r="S5" s="33" t="s">
        <v>8</v>
      </c>
      <c r="T5" s="33" t="s">
        <v>8</v>
      </c>
      <c r="U5" s="33" t="s">
        <v>296</v>
      </c>
      <c r="V5" s="33" t="s">
        <v>458</v>
      </c>
      <c r="W5" s="33">
        <v>1</v>
      </c>
      <c r="X5" s="35">
        <v>1</v>
      </c>
      <c r="Y5" s="35">
        <v>1</v>
      </c>
      <c r="Z5" s="35">
        <v>0</v>
      </c>
      <c r="AA5" s="35">
        <v>0</v>
      </c>
      <c r="AB5" s="35">
        <v>0</v>
      </c>
      <c r="AC5" s="35">
        <v>0</v>
      </c>
      <c r="AD5" s="35">
        <v>0</v>
      </c>
      <c r="AE5" s="35">
        <v>0</v>
      </c>
      <c r="AF5" s="35">
        <v>0</v>
      </c>
      <c r="AG5" s="35">
        <v>0</v>
      </c>
      <c r="AH5" s="35">
        <v>0</v>
      </c>
      <c r="AI5" s="35">
        <v>0</v>
      </c>
      <c r="AJ5" s="35">
        <v>0</v>
      </c>
      <c r="AK5" s="35">
        <v>0</v>
      </c>
      <c r="AL5" s="33">
        <v>0</v>
      </c>
      <c r="AM5" s="35">
        <v>0</v>
      </c>
      <c r="AN5" s="36">
        <v>0</v>
      </c>
      <c r="AO5" s="35">
        <v>0</v>
      </c>
      <c r="AP5" s="35">
        <v>0</v>
      </c>
      <c r="AQ5" s="35">
        <v>0</v>
      </c>
      <c r="AR5" s="35">
        <v>0</v>
      </c>
      <c r="AS5" s="35">
        <v>0</v>
      </c>
      <c r="AT5" s="35">
        <v>0</v>
      </c>
      <c r="AU5" s="37">
        <v>3</v>
      </c>
      <c r="AV5" s="33">
        <v>0</v>
      </c>
      <c r="AW5" s="33">
        <v>0</v>
      </c>
      <c r="AX5" s="25">
        <v>0</v>
      </c>
      <c r="AY5" s="33">
        <v>0</v>
      </c>
      <c r="AZ5" s="33">
        <v>0</v>
      </c>
      <c r="BA5" s="33">
        <v>0</v>
      </c>
      <c r="BB5" s="33">
        <v>0</v>
      </c>
      <c r="BC5" s="33">
        <v>0</v>
      </c>
      <c r="BD5" s="33">
        <v>0</v>
      </c>
      <c r="BE5" s="38">
        <v>0</v>
      </c>
      <c r="BF5" s="38">
        <v>0</v>
      </c>
      <c r="BG5" s="38">
        <v>0</v>
      </c>
      <c r="BH5" s="38">
        <v>0</v>
      </c>
      <c r="BI5" s="25">
        <v>0</v>
      </c>
      <c r="BJ5" s="33">
        <v>0</v>
      </c>
      <c r="BK5" s="39">
        <v>0</v>
      </c>
      <c r="BL5" s="33">
        <v>0</v>
      </c>
      <c r="BM5" s="33">
        <v>0</v>
      </c>
      <c r="BN5" s="33">
        <v>0</v>
      </c>
      <c r="BO5" s="33">
        <v>0</v>
      </c>
      <c r="BP5" s="33">
        <v>0</v>
      </c>
      <c r="BQ5" s="33">
        <v>0</v>
      </c>
      <c r="BR5" s="33">
        <v>0</v>
      </c>
      <c r="BS5" s="33">
        <v>0</v>
      </c>
      <c r="BT5" s="33">
        <v>0</v>
      </c>
      <c r="BU5" s="25">
        <v>0</v>
      </c>
      <c r="BV5" s="25">
        <v>0</v>
      </c>
      <c r="BW5" s="33">
        <v>0</v>
      </c>
      <c r="BX5" s="33">
        <v>0</v>
      </c>
      <c r="BY5" s="33">
        <v>0</v>
      </c>
      <c r="BZ5" s="33">
        <v>0</v>
      </c>
      <c r="CA5" s="33">
        <v>0</v>
      </c>
      <c r="CB5" s="33">
        <v>0</v>
      </c>
      <c r="CC5" s="33">
        <v>0</v>
      </c>
      <c r="CD5" s="33">
        <v>0</v>
      </c>
      <c r="CE5" s="33">
        <v>0</v>
      </c>
      <c r="CF5" s="33">
        <v>1</v>
      </c>
      <c r="CG5" s="33">
        <v>27</v>
      </c>
      <c r="CH5" s="33">
        <v>0</v>
      </c>
      <c r="CI5" s="33">
        <v>0</v>
      </c>
      <c r="CJ5" s="33">
        <v>1</v>
      </c>
      <c r="CK5" s="33">
        <v>0</v>
      </c>
      <c r="CL5" s="33">
        <v>0</v>
      </c>
      <c r="CM5" s="35">
        <v>0</v>
      </c>
      <c r="CN5" s="35">
        <v>0</v>
      </c>
      <c r="CO5" s="35">
        <v>0</v>
      </c>
      <c r="CP5" s="35">
        <v>0</v>
      </c>
      <c r="CQ5" s="35">
        <v>0</v>
      </c>
      <c r="CR5" s="35">
        <v>0</v>
      </c>
      <c r="CS5" s="35">
        <v>0</v>
      </c>
      <c r="CT5" s="35">
        <v>0</v>
      </c>
      <c r="CU5" s="35">
        <v>0</v>
      </c>
      <c r="CV5" s="35">
        <v>0</v>
      </c>
      <c r="CW5" s="35">
        <v>0</v>
      </c>
      <c r="CX5" s="35">
        <v>0</v>
      </c>
      <c r="CY5" s="35">
        <v>0</v>
      </c>
      <c r="CZ5" s="35">
        <v>0</v>
      </c>
      <c r="DA5" s="35">
        <v>0</v>
      </c>
      <c r="DB5" s="35">
        <v>0</v>
      </c>
      <c r="DC5" s="35">
        <v>0</v>
      </c>
      <c r="DD5" s="35">
        <v>0</v>
      </c>
      <c r="DE5" s="35">
        <v>0</v>
      </c>
      <c r="DF5" s="35">
        <v>0</v>
      </c>
      <c r="DG5" s="35">
        <v>0</v>
      </c>
      <c r="DH5" s="35">
        <v>0</v>
      </c>
      <c r="DI5" s="35">
        <v>0</v>
      </c>
      <c r="DJ5" s="35">
        <v>0</v>
      </c>
      <c r="DK5" s="35">
        <v>0</v>
      </c>
      <c r="DL5" s="35">
        <v>0</v>
      </c>
      <c r="DM5" s="35">
        <v>0</v>
      </c>
      <c r="DN5" s="35">
        <v>0</v>
      </c>
      <c r="DO5" s="35">
        <v>0</v>
      </c>
      <c r="DP5" s="35">
        <v>0</v>
      </c>
      <c r="DQ5" s="40">
        <v>3</v>
      </c>
      <c r="DR5" s="35">
        <v>0</v>
      </c>
      <c r="DS5" s="35">
        <v>0</v>
      </c>
      <c r="DT5" s="35">
        <v>0</v>
      </c>
      <c r="DU5" s="35">
        <v>0</v>
      </c>
      <c r="DV5" s="20">
        <v>1</v>
      </c>
      <c r="DW5" s="28"/>
      <c r="DX5" s="28"/>
      <c r="DY5" s="28"/>
    </row>
    <row r="6" spans="1:129" ht="118.5" customHeight="1" x14ac:dyDescent="0.25">
      <c r="A6" s="29">
        <v>5</v>
      </c>
      <c r="B6" s="41" t="s">
        <v>192</v>
      </c>
      <c r="C6" s="42" t="s">
        <v>826</v>
      </c>
      <c r="D6" s="43" t="s">
        <v>278</v>
      </c>
      <c r="E6" s="44">
        <v>1</v>
      </c>
      <c r="F6" s="44" t="s">
        <v>195</v>
      </c>
      <c r="G6" s="42">
        <v>1</v>
      </c>
      <c r="H6" s="45" t="s">
        <v>196</v>
      </c>
      <c r="I6" s="22">
        <v>2002</v>
      </c>
      <c r="J6" s="45" t="s">
        <v>197</v>
      </c>
      <c r="K6" s="22">
        <v>2002</v>
      </c>
      <c r="L6" s="46" t="s">
        <v>8</v>
      </c>
      <c r="M6" s="44">
        <v>1</v>
      </c>
      <c r="N6" s="44" t="s">
        <v>8</v>
      </c>
      <c r="O6" s="44" t="s">
        <v>8</v>
      </c>
      <c r="P6" s="44" t="s">
        <v>8</v>
      </c>
      <c r="Q6" s="44" t="s">
        <v>8</v>
      </c>
      <c r="R6" s="44" t="s">
        <v>8</v>
      </c>
      <c r="S6" s="44" t="s">
        <v>8</v>
      </c>
      <c r="T6" s="44" t="s">
        <v>8</v>
      </c>
      <c r="U6" s="44" t="s">
        <v>296</v>
      </c>
      <c r="V6" s="44" t="s">
        <v>340</v>
      </c>
      <c r="W6" s="44">
        <v>1</v>
      </c>
      <c r="X6" s="43">
        <v>1</v>
      </c>
      <c r="Y6" s="44">
        <v>1</v>
      </c>
      <c r="Z6" s="44">
        <v>0</v>
      </c>
      <c r="AA6" s="44">
        <v>0</v>
      </c>
      <c r="AB6" s="44">
        <v>0</v>
      </c>
      <c r="AC6" s="44">
        <v>0</v>
      </c>
      <c r="AD6" s="47">
        <v>0</v>
      </c>
      <c r="AE6" s="44">
        <v>0</v>
      </c>
      <c r="AF6" s="48">
        <v>3</v>
      </c>
      <c r="AG6" s="48">
        <v>3</v>
      </c>
      <c r="AH6" s="48">
        <v>3</v>
      </c>
      <c r="AI6" s="44">
        <v>0</v>
      </c>
      <c r="AJ6" s="49">
        <v>0</v>
      </c>
      <c r="AK6" s="49">
        <v>0</v>
      </c>
      <c r="AL6" s="44">
        <v>0</v>
      </c>
      <c r="AM6" s="44">
        <v>0</v>
      </c>
      <c r="AN6" s="49">
        <v>0</v>
      </c>
      <c r="AO6" s="44">
        <v>0</v>
      </c>
      <c r="AP6" s="44">
        <v>0</v>
      </c>
      <c r="AQ6" s="49">
        <v>0</v>
      </c>
      <c r="AR6" s="49">
        <v>0</v>
      </c>
      <c r="AS6" s="49">
        <v>0</v>
      </c>
      <c r="AT6" s="49">
        <v>0</v>
      </c>
      <c r="AU6" s="49">
        <v>0</v>
      </c>
      <c r="AV6" s="44">
        <v>0</v>
      </c>
      <c r="AW6" s="44">
        <v>0</v>
      </c>
      <c r="AX6" s="25">
        <v>0</v>
      </c>
      <c r="AY6" s="50">
        <v>1</v>
      </c>
      <c r="AZ6" s="49">
        <v>0</v>
      </c>
      <c r="BA6" s="44">
        <v>0</v>
      </c>
      <c r="BB6" s="51">
        <v>3</v>
      </c>
      <c r="BC6" s="44">
        <v>0</v>
      </c>
      <c r="BD6" s="51">
        <v>3</v>
      </c>
      <c r="BE6" s="44">
        <v>0</v>
      </c>
      <c r="BF6" s="44">
        <v>0</v>
      </c>
      <c r="BG6" s="44">
        <v>0</v>
      </c>
      <c r="BH6" s="44">
        <v>0</v>
      </c>
      <c r="BI6" s="25">
        <v>0</v>
      </c>
      <c r="BJ6" s="44">
        <v>0</v>
      </c>
      <c r="BK6" s="39">
        <v>0</v>
      </c>
      <c r="BL6" s="43">
        <v>0</v>
      </c>
      <c r="BM6" s="43">
        <v>0</v>
      </c>
      <c r="BN6" s="43">
        <v>0</v>
      </c>
      <c r="BO6" s="44">
        <v>0</v>
      </c>
      <c r="BP6" s="44">
        <v>0</v>
      </c>
      <c r="BQ6" s="44">
        <v>0</v>
      </c>
      <c r="BR6" s="50">
        <v>1</v>
      </c>
      <c r="BS6" s="44">
        <v>0</v>
      </c>
      <c r="BT6" s="44">
        <v>0</v>
      </c>
      <c r="BU6" s="25">
        <v>0</v>
      </c>
      <c r="BV6" s="25">
        <v>0</v>
      </c>
      <c r="BW6" s="52">
        <v>3</v>
      </c>
      <c r="BX6" s="44">
        <v>0</v>
      </c>
      <c r="BY6" s="51">
        <v>3</v>
      </c>
      <c r="BZ6" s="44">
        <v>0</v>
      </c>
      <c r="CA6" s="44">
        <v>0</v>
      </c>
      <c r="CB6" s="44">
        <v>0</v>
      </c>
      <c r="CC6" s="44">
        <v>0</v>
      </c>
      <c r="CD6" s="44">
        <v>0</v>
      </c>
      <c r="CE6" s="50">
        <v>1</v>
      </c>
      <c r="CF6" s="44">
        <v>10</v>
      </c>
      <c r="CG6" s="44">
        <v>420</v>
      </c>
      <c r="CH6" s="44">
        <v>0</v>
      </c>
      <c r="CI6" s="44">
        <v>1</v>
      </c>
      <c r="CJ6" s="44">
        <v>0</v>
      </c>
      <c r="CK6" s="44">
        <v>1</v>
      </c>
      <c r="CL6" s="51">
        <v>3</v>
      </c>
      <c r="CM6" s="44">
        <v>0</v>
      </c>
      <c r="CN6" s="44">
        <v>0</v>
      </c>
      <c r="CO6" s="44">
        <v>0</v>
      </c>
      <c r="CP6" s="51">
        <v>3</v>
      </c>
      <c r="CQ6" s="51">
        <v>3</v>
      </c>
      <c r="CR6" s="51">
        <v>3</v>
      </c>
      <c r="CS6" s="51">
        <v>3</v>
      </c>
      <c r="CT6" s="49">
        <v>1</v>
      </c>
      <c r="CU6" s="53">
        <v>0</v>
      </c>
      <c r="CV6" s="44">
        <v>0</v>
      </c>
      <c r="CW6" s="53">
        <v>0</v>
      </c>
      <c r="CX6" s="43">
        <v>0</v>
      </c>
      <c r="CY6" s="43">
        <v>0</v>
      </c>
      <c r="CZ6" s="43">
        <v>0</v>
      </c>
      <c r="DA6" s="43">
        <v>0</v>
      </c>
      <c r="DB6" s="43">
        <v>0</v>
      </c>
      <c r="DC6" s="54">
        <v>1</v>
      </c>
      <c r="DD6" s="43">
        <v>0</v>
      </c>
      <c r="DE6" s="43">
        <v>0</v>
      </c>
      <c r="DF6" s="43">
        <v>0</v>
      </c>
      <c r="DG6" s="43">
        <v>0</v>
      </c>
      <c r="DH6" s="43">
        <v>0</v>
      </c>
      <c r="DI6" s="43">
        <v>0</v>
      </c>
      <c r="DJ6" s="52">
        <v>3</v>
      </c>
      <c r="DK6" s="43">
        <v>0</v>
      </c>
      <c r="DL6" s="43">
        <v>0</v>
      </c>
      <c r="DM6" s="43">
        <v>0</v>
      </c>
      <c r="DN6" s="43">
        <v>0</v>
      </c>
      <c r="DO6" s="43">
        <v>0</v>
      </c>
      <c r="DP6" s="43">
        <v>0</v>
      </c>
      <c r="DQ6" s="52">
        <v>3</v>
      </c>
      <c r="DR6" s="43">
        <v>0</v>
      </c>
      <c r="DS6" s="43">
        <v>0</v>
      </c>
      <c r="DT6" s="43">
        <v>0</v>
      </c>
      <c r="DU6" s="52">
        <v>3</v>
      </c>
      <c r="DV6" s="44">
        <v>1</v>
      </c>
      <c r="DW6" s="47"/>
      <c r="DX6" s="47"/>
      <c r="DY6" s="47"/>
    </row>
    <row r="7" spans="1:129" ht="118.5" customHeight="1" x14ac:dyDescent="0.25">
      <c r="A7" s="29">
        <v>6</v>
      </c>
      <c r="B7" s="41" t="s">
        <v>484</v>
      </c>
      <c r="C7" s="49" t="s">
        <v>827</v>
      </c>
      <c r="D7" s="41" t="s">
        <v>278</v>
      </c>
      <c r="E7" s="41">
        <v>1</v>
      </c>
      <c r="F7" s="41" t="s">
        <v>1031</v>
      </c>
      <c r="G7" s="49">
        <v>2</v>
      </c>
      <c r="H7" s="55" t="s">
        <v>488</v>
      </c>
      <c r="I7" s="22">
        <v>2002</v>
      </c>
      <c r="J7" s="41" t="s">
        <v>485</v>
      </c>
      <c r="K7" s="22">
        <v>2008</v>
      </c>
      <c r="L7" s="46" t="s">
        <v>8</v>
      </c>
      <c r="M7" s="41">
        <v>1</v>
      </c>
      <c r="N7" s="41" t="s">
        <v>8</v>
      </c>
      <c r="O7" s="41" t="s">
        <v>8</v>
      </c>
      <c r="P7" s="41" t="s">
        <v>8</v>
      </c>
      <c r="Q7" s="41" t="s">
        <v>486</v>
      </c>
      <c r="R7" s="41" t="s">
        <v>487</v>
      </c>
      <c r="S7" s="41" t="s">
        <v>8</v>
      </c>
      <c r="T7" s="41" t="s">
        <v>8</v>
      </c>
      <c r="U7" s="41" t="s">
        <v>306</v>
      </c>
      <c r="V7" s="41" t="s">
        <v>319</v>
      </c>
      <c r="W7" s="56">
        <v>1</v>
      </c>
      <c r="X7" s="57">
        <v>0</v>
      </c>
      <c r="Y7" s="56">
        <v>0</v>
      </c>
      <c r="Z7" s="56">
        <v>0</v>
      </c>
      <c r="AA7" s="56">
        <v>0</v>
      </c>
      <c r="AB7" s="56">
        <v>0</v>
      </c>
      <c r="AC7" s="56">
        <v>0</v>
      </c>
      <c r="AD7" s="56">
        <v>0</v>
      </c>
      <c r="AE7" s="56">
        <v>0</v>
      </c>
      <c r="AF7" s="56">
        <v>0</v>
      </c>
      <c r="AG7" s="56">
        <v>0</v>
      </c>
      <c r="AH7" s="56">
        <v>0</v>
      </c>
      <c r="AI7" s="56">
        <v>0</v>
      </c>
      <c r="AJ7" s="56">
        <v>0</v>
      </c>
      <c r="AK7" s="56">
        <v>0</v>
      </c>
      <c r="AL7" s="56">
        <v>0</v>
      </c>
      <c r="AM7" s="56">
        <v>0</v>
      </c>
      <c r="AN7" s="56">
        <v>0</v>
      </c>
      <c r="AO7" s="56">
        <v>0</v>
      </c>
      <c r="AP7" s="56">
        <v>0</v>
      </c>
      <c r="AQ7" s="56">
        <v>0</v>
      </c>
      <c r="AR7" s="56">
        <v>0</v>
      </c>
      <c r="AS7" s="56">
        <v>0</v>
      </c>
      <c r="AT7" s="56">
        <v>0</v>
      </c>
      <c r="AU7" s="56">
        <v>0</v>
      </c>
      <c r="AV7" s="56">
        <v>0</v>
      </c>
      <c r="AW7" s="56">
        <v>0</v>
      </c>
      <c r="AX7" s="25">
        <v>0</v>
      </c>
      <c r="AY7" s="56">
        <v>0</v>
      </c>
      <c r="AZ7" s="56">
        <v>0</v>
      </c>
      <c r="BA7" s="56">
        <v>0</v>
      </c>
      <c r="BB7" s="56">
        <v>0</v>
      </c>
      <c r="BC7" s="56">
        <v>0</v>
      </c>
      <c r="BD7" s="56">
        <v>0</v>
      </c>
      <c r="BE7" s="58">
        <v>0</v>
      </c>
      <c r="BF7" s="58">
        <v>0</v>
      </c>
      <c r="BG7" s="58">
        <v>0</v>
      </c>
      <c r="BH7" s="58">
        <v>0</v>
      </c>
      <c r="BI7" s="25">
        <v>0</v>
      </c>
      <c r="BJ7" s="56">
        <v>0</v>
      </c>
      <c r="BK7" s="39">
        <v>0</v>
      </c>
      <c r="BL7" s="20">
        <v>0</v>
      </c>
      <c r="BM7" s="20">
        <v>0</v>
      </c>
      <c r="BN7" s="20">
        <v>0</v>
      </c>
      <c r="BO7" s="56">
        <v>0</v>
      </c>
      <c r="BP7" s="56">
        <v>0</v>
      </c>
      <c r="BQ7" s="56">
        <v>0</v>
      </c>
      <c r="BR7" s="56">
        <v>0</v>
      </c>
      <c r="BS7" s="56">
        <v>0</v>
      </c>
      <c r="BT7" s="56">
        <v>0</v>
      </c>
      <c r="BU7" s="25">
        <v>0</v>
      </c>
      <c r="BV7" s="25">
        <v>0</v>
      </c>
      <c r="BW7" s="56">
        <v>0</v>
      </c>
      <c r="BX7" s="56">
        <v>0</v>
      </c>
      <c r="BY7" s="59">
        <v>0</v>
      </c>
      <c r="BZ7" s="56">
        <v>0</v>
      </c>
      <c r="CA7" s="56">
        <v>0</v>
      </c>
      <c r="CB7" s="56">
        <v>0</v>
      </c>
      <c r="CC7" s="56">
        <v>0</v>
      </c>
      <c r="CD7" s="56">
        <v>0</v>
      </c>
      <c r="CE7" s="56">
        <v>0</v>
      </c>
      <c r="CF7" s="56">
        <v>0</v>
      </c>
      <c r="CG7" s="56">
        <v>0</v>
      </c>
      <c r="CH7" s="56">
        <v>0</v>
      </c>
      <c r="CI7" s="56">
        <v>0</v>
      </c>
      <c r="CJ7" s="56">
        <v>0</v>
      </c>
      <c r="CK7" s="56">
        <v>0</v>
      </c>
      <c r="CL7" s="56">
        <v>0</v>
      </c>
      <c r="CM7" s="56">
        <v>0</v>
      </c>
      <c r="CN7" s="56">
        <v>0</v>
      </c>
      <c r="CO7" s="56">
        <v>0</v>
      </c>
      <c r="CP7" s="56">
        <v>0</v>
      </c>
      <c r="CQ7" s="56">
        <v>0</v>
      </c>
      <c r="CR7" s="56">
        <v>0</v>
      </c>
      <c r="CS7" s="56">
        <v>0</v>
      </c>
      <c r="CT7" s="56">
        <v>1</v>
      </c>
      <c r="CU7" s="56">
        <v>0</v>
      </c>
      <c r="CV7" s="56">
        <v>0</v>
      </c>
      <c r="CW7" s="48">
        <v>3</v>
      </c>
      <c r="CX7" s="56">
        <v>0</v>
      </c>
      <c r="CY7" s="56">
        <v>0</v>
      </c>
      <c r="CZ7" s="56">
        <v>0</v>
      </c>
      <c r="DA7" s="56">
        <v>0</v>
      </c>
      <c r="DB7" s="56">
        <v>0</v>
      </c>
      <c r="DC7" s="56">
        <v>0</v>
      </c>
      <c r="DD7" s="56">
        <v>0</v>
      </c>
      <c r="DE7" s="56">
        <v>0</v>
      </c>
      <c r="DF7" s="56">
        <v>0</v>
      </c>
      <c r="DG7" s="56">
        <v>0</v>
      </c>
      <c r="DH7" s="56">
        <v>0</v>
      </c>
      <c r="DI7" s="56">
        <v>0</v>
      </c>
      <c r="DJ7" s="56">
        <v>0</v>
      </c>
      <c r="DK7" s="56">
        <v>0</v>
      </c>
      <c r="DL7" s="56">
        <v>0</v>
      </c>
      <c r="DM7" s="56">
        <v>0</v>
      </c>
      <c r="DN7" s="56">
        <v>0</v>
      </c>
      <c r="DO7" s="56">
        <v>0</v>
      </c>
      <c r="DP7" s="56">
        <v>0</v>
      </c>
      <c r="DQ7" s="56">
        <v>0</v>
      </c>
      <c r="DR7" s="56">
        <v>0</v>
      </c>
      <c r="DS7" s="56">
        <v>0</v>
      </c>
      <c r="DT7" s="56">
        <v>0</v>
      </c>
      <c r="DU7" s="56">
        <v>0</v>
      </c>
      <c r="DV7" s="56">
        <v>1</v>
      </c>
      <c r="DW7" s="47"/>
      <c r="DX7" s="47"/>
      <c r="DY7" s="47"/>
    </row>
    <row r="8" spans="1:129" s="2" customFormat="1" ht="118.5" customHeight="1" x14ac:dyDescent="0.25">
      <c r="A8" s="29">
        <v>7</v>
      </c>
      <c r="B8" s="49" t="s">
        <v>577</v>
      </c>
      <c r="C8" s="33" t="s">
        <v>480</v>
      </c>
      <c r="D8" s="20" t="s">
        <v>278</v>
      </c>
      <c r="E8" s="49">
        <v>1</v>
      </c>
      <c r="F8" s="49" t="s">
        <v>481</v>
      </c>
      <c r="G8" s="33">
        <v>2</v>
      </c>
      <c r="H8" s="55" t="s">
        <v>578</v>
      </c>
      <c r="I8" s="22">
        <v>2002</v>
      </c>
      <c r="J8" s="49" t="s">
        <v>579</v>
      </c>
      <c r="K8" s="22">
        <v>2002</v>
      </c>
      <c r="L8" s="42" t="s">
        <v>8</v>
      </c>
      <c r="M8" s="49">
        <v>2</v>
      </c>
      <c r="N8" s="49" t="s">
        <v>8</v>
      </c>
      <c r="O8" s="49" t="s">
        <v>8</v>
      </c>
      <c r="P8" s="49">
        <v>1</v>
      </c>
      <c r="Q8" s="49" t="s">
        <v>8</v>
      </c>
      <c r="R8" s="60" t="s">
        <v>8</v>
      </c>
      <c r="S8" s="49" t="s">
        <v>8</v>
      </c>
      <c r="T8" s="49" t="s">
        <v>8</v>
      </c>
      <c r="U8" s="49" t="s">
        <v>304</v>
      </c>
      <c r="V8" s="49" t="s">
        <v>483</v>
      </c>
      <c r="W8" s="59">
        <v>1</v>
      </c>
      <c r="X8" s="61">
        <v>0</v>
      </c>
      <c r="Y8" s="56">
        <v>0</v>
      </c>
      <c r="Z8" s="56">
        <v>0</v>
      </c>
      <c r="AA8" s="56">
        <v>0</v>
      </c>
      <c r="AB8" s="56">
        <v>0</v>
      </c>
      <c r="AC8" s="56">
        <v>0</v>
      </c>
      <c r="AD8" s="56">
        <v>0</v>
      </c>
      <c r="AE8" s="56">
        <v>0</v>
      </c>
      <c r="AF8" s="56">
        <v>0</v>
      </c>
      <c r="AG8" s="56">
        <v>0</v>
      </c>
      <c r="AH8" s="56">
        <v>0</v>
      </c>
      <c r="AI8" s="56">
        <v>0</v>
      </c>
      <c r="AJ8" s="56">
        <v>0</v>
      </c>
      <c r="AK8" s="56">
        <v>0</v>
      </c>
      <c r="AL8" s="56">
        <v>0</v>
      </c>
      <c r="AM8" s="56">
        <v>0</v>
      </c>
      <c r="AN8" s="56">
        <v>0</v>
      </c>
      <c r="AO8" s="56">
        <v>0</v>
      </c>
      <c r="AP8" s="56">
        <v>0</v>
      </c>
      <c r="AQ8" s="56">
        <v>0</v>
      </c>
      <c r="AR8" s="56">
        <v>0</v>
      </c>
      <c r="AS8" s="56">
        <v>0</v>
      </c>
      <c r="AT8" s="56">
        <v>0</v>
      </c>
      <c r="AU8" s="56">
        <v>0</v>
      </c>
      <c r="AV8" s="56">
        <v>0</v>
      </c>
      <c r="AW8" s="56">
        <v>0</v>
      </c>
      <c r="AX8" s="25">
        <v>0</v>
      </c>
      <c r="AY8" s="56">
        <v>0</v>
      </c>
      <c r="AZ8" s="56">
        <v>0</v>
      </c>
      <c r="BA8" s="56">
        <v>0</v>
      </c>
      <c r="BB8" s="56">
        <v>0</v>
      </c>
      <c r="BC8" s="56">
        <v>0</v>
      </c>
      <c r="BD8" s="56">
        <v>0</v>
      </c>
      <c r="BE8" s="58">
        <v>0</v>
      </c>
      <c r="BF8" s="58">
        <v>0</v>
      </c>
      <c r="BG8" s="58">
        <v>0</v>
      </c>
      <c r="BH8" s="58">
        <v>0</v>
      </c>
      <c r="BI8" s="25">
        <v>0</v>
      </c>
      <c r="BJ8" s="56">
        <v>0</v>
      </c>
      <c r="BK8" s="36">
        <v>0</v>
      </c>
      <c r="BL8" s="33">
        <v>0</v>
      </c>
      <c r="BM8" s="33">
        <v>0</v>
      </c>
      <c r="BN8" s="33">
        <v>0</v>
      </c>
      <c r="BO8" s="56">
        <v>0</v>
      </c>
      <c r="BP8" s="56">
        <v>0</v>
      </c>
      <c r="BQ8" s="56">
        <v>0</v>
      </c>
      <c r="BR8" s="56">
        <v>0</v>
      </c>
      <c r="BS8" s="56">
        <v>0</v>
      </c>
      <c r="BT8" s="56">
        <v>0</v>
      </c>
      <c r="BU8" s="25">
        <v>0</v>
      </c>
      <c r="BV8" s="25">
        <v>0</v>
      </c>
      <c r="BW8" s="56">
        <v>0</v>
      </c>
      <c r="BX8" s="56">
        <v>0</v>
      </c>
      <c r="BY8" s="59">
        <v>0</v>
      </c>
      <c r="BZ8" s="56">
        <v>0</v>
      </c>
      <c r="CA8" s="56">
        <v>0</v>
      </c>
      <c r="CB8" s="56">
        <v>0</v>
      </c>
      <c r="CC8" s="56">
        <v>0</v>
      </c>
      <c r="CD8" s="23">
        <v>0</v>
      </c>
      <c r="CE8" s="56">
        <v>0</v>
      </c>
      <c r="CF8" s="56">
        <v>0</v>
      </c>
      <c r="CG8" s="56">
        <v>0</v>
      </c>
      <c r="CH8" s="56">
        <v>0</v>
      </c>
      <c r="CI8" s="56">
        <v>0</v>
      </c>
      <c r="CJ8" s="59">
        <v>0</v>
      </c>
      <c r="CK8" s="59">
        <v>0</v>
      </c>
      <c r="CL8" s="59">
        <v>0</v>
      </c>
      <c r="CM8" s="59">
        <v>0</v>
      </c>
      <c r="CN8" s="59">
        <v>0</v>
      </c>
      <c r="CO8" s="59">
        <v>0</v>
      </c>
      <c r="CP8" s="59">
        <v>0</v>
      </c>
      <c r="CQ8" s="59">
        <v>0</v>
      </c>
      <c r="CR8" s="59">
        <v>0</v>
      </c>
      <c r="CS8" s="59">
        <v>0</v>
      </c>
      <c r="CT8" s="59">
        <v>1</v>
      </c>
      <c r="CU8" s="59">
        <v>0</v>
      </c>
      <c r="CV8" s="48">
        <v>3</v>
      </c>
      <c r="CW8" s="59">
        <v>0</v>
      </c>
      <c r="CX8" s="59">
        <v>0</v>
      </c>
      <c r="CY8" s="59">
        <v>0</v>
      </c>
      <c r="CZ8" s="59">
        <v>0</v>
      </c>
      <c r="DA8" s="59">
        <v>0</v>
      </c>
      <c r="DB8" s="59">
        <v>0</v>
      </c>
      <c r="DC8" s="48">
        <v>3</v>
      </c>
      <c r="DD8" s="59">
        <v>0</v>
      </c>
      <c r="DE8" s="59">
        <v>0</v>
      </c>
      <c r="DF8" s="59">
        <v>0</v>
      </c>
      <c r="DG8" s="59">
        <v>0</v>
      </c>
      <c r="DH8" s="59">
        <v>0</v>
      </c>
      <c r="DI8" s="59">
        <v>0</v>
      </c>
      <c r="DJ8" s="59">
        <v>0</v>
      </c>
      <c r="DK8" s="59">
        <v>0</v>
      </c>
      <c r="DL8" s="59">
        <v>0</v>
      </c>
      <c r="DM8" s="59">
        <v>0</v>
      </c>
      <c r="DN8" s="59">
        <v>0</v>
      </c>
      <c r="DO8" s="59">
        <v>0</v>
      </c>
      <c r="DP8" s="59">
        <v>0</v>
      </c>
      <c r="DQ8" s="59">
        <v>0</v>
      </c>
      <c r="DR8" s="59">
        <v>0</v>
      </c>
      <c r="DS8" s="59">
        <v>0</v>
      </c>
      <c r="DT8" s="59">
        <v>0</v>
      </c>
      <c r="DU8" s="59">
        <v>0</v>
      </c>
      <c r="DV8" s="59">
        <v>1</v>
      </c>
      <c r="DW8" s="19"/>
      <c r="DX8" s="19"/>
      <c r="DY8" s="19"/>
    </row>
    <row r="9" spans="1:129" ht="118.5" customHeight="1" x14ac:dyDescent="0.25">
      <c r="A9" s="29">
        <v>8</v>
      </c>
      <c r="B9" s="41" t="s">
        <v>737</v>
      </c>
      <c r="C9" s="42" t="s">
        <v>828</v>
      </c>
      <c r="D9" s="41" t="s">
        <v>278</v>
      </c>
      <c r="E9" s="41">
        <v>1</v>
      </c>
      <c r="F9" s="41" t="s">
        <v>738</v>
      </c>
      <c r="G9" s="42">
        <v>2</v>
      </c>
      <c r="H9" s="55" t="s">
        <v>491</v>
      </c>
      <c r="I9" s="22">
        <v>2002</v>
      </c>
      <c r="J9" s="41" t="s">
        <v>368</v>
      </c>
      <c r="K9" s="22">
        <v>2003</v>
      </c>
      <c r="L9" s="62" t="s">
        <v>8</v>
      </c>
      <c r="M9" s="41">
        <v>2</v>
      </c>
      <c r="N9" s="41" t="s">
        <v>8</v>
      </c>
      <c r="O9" s="41" t="s">
        <v>492</v>
      </c>
      <c r="P9" s="41">
        <v>1</v>
      </c>
      <c r="Q9" s="41" t="s">
        <v>8</v>
      </c>
      <c r="R9" s="41" t="s">
        <v>8</v>
      </c>
      <c r="S9" s="41" t="s">
        <v>8</v>
      </c>
      <c r="T9" s="41" t="s">
        <v>8</v>
      </c>
      <c r="U9" s="41" t="s">
        <v>293</v>
      </c>
      <c r="V9" s="41" t="s">
        <v>295</v>
      </c>
      <c r="W9" s="56">
        <v>1</v>
      </c>
      <c r="X9" s="57">
        <v>0</v>
      </c>
      <c r="Y9" s="56">
        <v>0</v>
      </c>
      <c r="Z9" s="56">
        <v>0</v>
      </c>
      <c r="AA9" s="56">
        <v>0</v>
      </c>
      <c r="AB9" s="56">
        <v>0</v>
      </c>
      <c r="AC9" s="56">
        <v>0</v>
      </c>
      <c r="AD9" s="56">
        <v>0</v>
      </c>
      <c r="AE9" s="56">
        <v>0</v>
      </c>
      <c r="AF9" s="56">
        <v>0</v>
      </c>
      <c r="AG9" s="56">
        <v>0</v>
      </c>
      <c r="AH9" s="56">
        <v>0</v>
      </c>
      <c r="AI9" s="56">
        <v>0</v>
      </c>
      <c r="AJ9" s="56">
        <v>0</v>
      </c>
      <c r="AK9" s="56">
        <v>0</v>
      </c>
      <c r="AL9" s="56">
        <v>0</v>
      </c>
      <c r="AM9" s="56">
        <v>0</v>
      </c>
      <c r="AN9" s="56">
        <v>0</v>
      </c>
      <c r="AO9" s="56">
        <v>0</v>
      </c>
      <c r="AP9" s="56">
        <v>0</v>
      </c>
      <c r="AQ9" s="56">
        <v>0</v>
      </c>
      <c r="AR9" s="56">
        <v>0</v>
      </c>
      <c r="AS9" s="56">
        <v>0</v>
      </c>
      <c r="AT9" s="56">
        <v>0</v>
      </c>
      <c r="AU9" s="56">
        <v>0</v>
      </c>
      <c r="AV9" s="56">
        <v>0</v>
      </c>
      <c r="AW9" s="56">
        <v>0</v>
      </c>
      <c r="AX9" s="25">
        <v>0</v>
      </c>
      <c r="AY9" s="56">
        <v>0</v>
      </c>
      <c r="AZ9" s="56">
        <v>0</v>
      </c>
      <c r="BA9" s="56">
        <v>0</v>
      </c>
      <c r="BB9" s="56">
        <v>0</v>
      </c>
      <c r="BC9" s="56">
        <v>0</v>
      </c>
      <c r="BD9" s="56">
        <v>0</v>
      </c>
      <c r="BE9" s="58">
        <v>0</v>
      </c>
      <c r="BF9" s="58">
        <v>0</v>
      </c>
      <c r="BG9" s="58">
        <v>0</v>
      </c>
      <c r="BH9" s="58">
        <v>0</v>
      </c>
      <c r="BI9" s="25">
        <v>0</v>
      </c>
      <c r="BJ9" s="56">
        <v>0</v>
      </c>
      <c r="BK9" s="39">
        <v>0</v>
      </c>
      <c r="BL9" s="43">
        <v>0</v>
      </c>
      <c r="BM9" s="43">
        <v>0</v>
      </c>
      <c r="BN9" s="43">
        <v>0</v>
      </c>
      <c r="BO9" s="56">
        <v>0</v>
      </c>
      <c r="BP9" s="56">
        <v>0</v>
      </c>
      <c r="BQ9" s="56">
        <v>0</v>
      </c>
      <c r="BR9" s="56">
        <v>0</v>
      </c>
      <c r="BS9" s="56">
        <v>0</v>
      </c>
      <c r="BT9" s="56">
        <v>0</v>
      </c>
      <c r="BU9" s="25">
        <v>0</v>
      </c>
      <c r="BV9" s="25">
        <v>0</v>
      </c>
      <c r="BW9" s="56">
        <v>0</v>
      </c>
      <c r="BX9" s="56">
        <v>0</v>
      </c>
      <c r="BY9" s="59">
        <v>0</v>
      </c>
      <c r="BZ9" s="56">
        <v>0</v>
      </c>
      <c r="CA9" s="56">
        <v>0</v>
      </c>
      <c r="CB9" s="56">
        <v>0</v>
      </c>
      <c r="CC9" s="56">
        <v>0</v>
      </c>
      <c r="CD9" s="56">
        <v>0</v>
      </c>
      <c r="CE9" s="56">
        <v>0</v>
      </c>
      <c r="CF9" s="56">
        <v>0</v>
      </c>
      <c r="CG9" s="56">
        <v>0</v>
      </c>
      <c r="CH9" s="56">
        <v>0</v>
      </c>
      <c r="CI9" s="56">
        <v>0</v>
      </c>
      <c r="CJ9" s="56">
        <v>0</v>
      </c>
      <c r="CK9" s="56">
        <v>0</v>
      </c>
      <c r="CL9" s="56">
        <v>0</v>
      </c>
      <c r="CM9" s="56">
        <v>0</v>
      </c>
      <c r="CN9" s="56">
        <v>0</v>
      </c>
      <c r="CO9" s="56">
        <v>0</v>
      </c>
      <c r="CP9" s="56">
        <v>0</v>
      </c>
      <c r="CQ9" s="56">
        <v>0</v>
      </c>
      <c r="CR9" s="56">
        <v>0</v>
      </c>
      <c r="CS9" s="56">
        <v>0</v>
      </c>
      <c r="CT9" s="56">
        <v>1</v>
      </c>
      <c r="CU9" s="56">
        <v>0</v>
      </c>
      <c r="CV9" s="56">
        <v>0</v>
      </c>
      <c r="CW9" s="48">
        <v>3</v>
      </c>
      <c r="CX9" s="56">
        <v>0</v>
      </c>
      <c r="CY9" s="56">
        <v>0</v>
      </c>
      <c r="CZ9" s="56">
        <v>0</v>
      </c>
      <c r="DA9" s="56">
        <v>0</v>
      </c>
      <c r="DB9" s="56">
        <v>0</v>
      </c>
      <c r="DC9" s="56">
        <v>0</v>
      </c>
      <c r="DD9" s="56">
        <v>0</v>
      </c>
      <c r="DE9" s="56">
        <v>0</v>
      </c>
      <c r="DF9" s="56">
        <v>0</v>
      </c>
      <c r="DG9" s="56">
        <v>0</v>
      </c>
      <c r="DH9" s="56">
        <v>0</v>
      </c>
      <c r="DI9" s="56">
        <v>0</v>
      </c>
      <c r="DJ9" s="56">
        <v>0</v>
      </c>
      <c r="DK9" s="56">
        <v>0</v>
      </c>
      <c r="DL9" s="56">
        <v>0</v>
      </c>
      <c r="DM9" s="56">
        <v>0</v>
      </c>
      <c r="DN9" s="56">
        <v>0</v>
      </c>
      <c r="DO9" s="56">
        <v>0</v>
      </c>
      <c r="DP9" s="56">
        <v>0</v>
      </c>
      <c r="DQ9" s="56">
        <v>0</v>
      </c>
      <c r="DR9" s="56">
        <v>0</v>
      </c>
      <c r="DS9" s="56">
        <v>0</v>
      </c>
      <c r="DT9" s="56">
        <v>0</v>
      </c>
      <c r="DU9" s="56">
        <v>0</v>
      </c>
      <c r="DV9" s="56">
        <v>1</v>
      </c>
      <c r="DW9" s="47"/>
      <c r="DX9" s="47"/>
      <c r="DY9" s="47"/>
    </row>
    <row r="10" spans="1:129" s="2" customFormat="1" ht="118.5" customHeight="1" x14ac:dyDescent="0.25">
      <c r="A10" s="29">
        <v>9</v>
      </c>
      <c r="B10" s="41" t="s">
        <v>494</v>
      </c>
      <c r="C10" s="49" t="s">
        <v>829</v>
      </c>
      <c r="D10" s="41" t="s">
        <v>278</v>
      </c>
      <c r="E10" s="41">
        <v>1</v>
      </c>
      <c r="F10" s="41" t="s">
        <v>495</v>
      </c>
      <c r="G10" s="49">
        <v>2</v>
      </c>
      <c r="H10" s="55" t="s">
        <v>496</v>
      </c>
      <c r="I10" s="22">
        <v>2002</v>
      </c>
      <c r="J10" s="41" t="s">
        <v>482</v>
      </c>
      <c r="K10" s="22">
        <v>2002</v>
      </c>
      <c r="L10" s="46" t="s">
        <v>8</v>
      </c>
      <c r="M10" s="41">
        <v>1</v>
      </c>
      <c r="N10" s="41">
        <v>2</v>
      </c>
      <c r="O10" s="41" t="s">
        <v>8</v>
      </c>
      <c r="P10" s="41" t="s">
        <v>8</v>
      </c>
      <c r="Q10" s="41">
        <v>1</v>
      </c>
      <c r="R10" s="41" t="s">
        <v>8</v>
      </c>
      <c r="S10" s="41" t="s">
        <v>8</v>
      </c>
      <c r="T10" s="41" t="s">
        <v>8</v>
      </c>
      <c r="U10" s="41" t="s">
        <v>304</v>
      </c>
      <c r="V10" s="41" t="s">
        <v>295</v>
      </c>
      <c r="W10" s="56">
        <v>1</v>
      </c>
      <c r="X10" s="57">
        <v>0</v>
      </c>
      <c r="Y10" s="56">
        <v>0</v>
      </c>
      <c r="Z10" s="56">
        <v>0</v>
      </c>
      <c r="AA10" s="56">
        <v>0</v>
      </c>
      <c r="AB10" s="56">
        <v>0</v>
      </c>
      <c r="AC10" s="56">
        <v>0</v>
      </c>
      <c r="AD10" s="56">
        <v>0</v>
      </c>
      <c r="AE10" s="56">
        <v>0</v>
      </c>
      <c r="AF10" s="56">
        <v>0</v>
      </c>
      <c r="AG10" s="56">
        <v>0</v>
      </c>
      <c r="AH10" s="56">
        <v>0</v>
      </c>
      <c r="AI10" s="56">
        <v>0</v>
      </c>
      <c r="AJ10" s="56">
        <v>0</v>
      </c>
      <c r="AK10" s="56">
        <v>0</v>
      </c>
      <c r="AL10" s="56">
        <v>0</v>
      </c>
      <c r="AM10" s="56">
        <v>0</v>
      </c>
      <c r="AN10" s="56">
        <v>0</v>
      </c>
      <c r="AO10" s="56">
        <v>0</v>
      </c>
      <c r="AP10" s="56">
        <v>0</v>
      </c>
      <c r="AQ10" s="56">
        <v>0</v>
      </c>
      <c r="AR10" s="56">
        <v>0</v>
      </c>
      <c r="AS10" s="56">
        <v>0</v>
      </c>
      <c r="AT10" s="56">
        <v>0</v>
      </c>
      <c r="AU10" s="56">
        <v>0</v>
      </c>
      <c r="AV10" s="56">
        <v>0</v>
      </c>
      <c r="AW10" s="56">
        <v>0</v>
      </c>
      <c r="AX10" s="25">
        <v>0</v>
      </c>
      <c r="AY10" s="56">
        <v>0</v>
      </c>
      <c r="AZ10" s="56">
        <v>0</v>
      </c>
      <c r="BA10" s="56">
        <v>0</v>
      </c>
      <c r="BB10" s="56">
        <v>0</v>
      </c>
      <c r="BC10" s="56">
        <v>0</v>
      </c>
      <c r="BD10" s="56">
        <v>0</v>
      </c>
      <c r="BE10" s="58">
        <v>0</v>
      </c>
      <c r="BF10" s="58">
        <v>0</v>
      </c>
      <c r="BG10" s="58">
        <v>0</v>
      </c>
      <c r="BH10" s="58">
        <v>0</v>
      </c>
      <c r="BI10" s="25">
        <v>0</v>
      </c>
      <c r="BJ10" s="56">
        <v>0</v>
      </c>
      <c r="BK10" s="39">
        <v>0</v>
      </c>
      <c r="BL10" s="33">
        <v>0</v>
      </c>
      <c r="BM10" s="33">
        <v>0</v>
      </c>
      <c r="BN10" s="33">
        <v>0</v>
      </c>
      <c r="BO10" s="56">
        <v>0</v>
      </c>
      <c r="BP10" s="56">
        <v>0</v>
      </c>
      <c r="BQ10" s="56">
        <v>0</v>
      </c>
      <c r="BR10" s="56">
        <v>0</v>
      </c>
      <c r="BS10" s="56">
        <v>0</v>
      </c>
      <c r="BT10" s="56">
        <v>0</v>
      </c>
      <c r="BU10" s="25">
        <v>0</v>
      </c>
      <c r="BV10" s="25">
        <v>0</v>
      </c>
      <c r="BW10" s="56">
        <v>0</v>
      </c>
      <c r="BX10" s="56">
        <v>0</v>
      </c>
      <c r="BY10" s="59">
        <v>0</v>
      </c>
      <c r="BZ10" s="56">
        <v>0</v>
      </c>
      <c r="CA10" s="56">
        <v>0</v>
      </c>
      <c r="CB10" s="56">
        <v>0</v>
      </c>
      <c r="CC10" s="56">
        <v>0</v>
      </c>
      <c r="CD10" s="56">
        <v>0</v>
      </c>
      <c r="CE10" s="56">
        <v>0</v>
      </c>
      <c r="CF10" s="56">
        <v>0</v>
      </c>
      <c r="CG10" s="56">
        <v>0</v>
      </c>
      <c r="CH10" s="56">
        <v>0</v>
      </c>
      <c r="CI10" s="56">
        <v>0</v>
      </c>
      <c r="CJ10" s="56">
        <v>0</v>
      </c>
      <c r="CK10" s="56">
        <v>0</v>
      </c>
      <c r="CL10" s="56">
        <v>0</v>
      </c>
      <c r="CM10" s="56">
        <v>0</v>
      </c>
      <c r="CN10" s="56">
        <v>0</v>
      </c>
      <c r="CO10" s="56">
        <v>0</v>
      </c>
      <c r="CP10" s="56">
        <v>0</v>
      </c>
      <c r="CQ10" s="56">
        <v>0</v>
      </c>
      <c r="CR10" s="56">
        <v>0</v>
      </c>
      <c r="CS10" s="56">
        <v>0</v>
      </c>
      <c r="CT10" s="56">
        <v>1</v>
      </c>
      <c r="CU10" s="56">
        <v>0</v>
      </c>
      <c r="CV10" s="48">
        <v>3</v>
      </c>
      <c r="CW10" s="56">
        <v>0</v>
      </c>
      <c r="CX10" s="56">
        <v>0</v>
      </c>
      <c r="CY10" s="56">
        <v>0</v>
      </c>
      <c r="CZ10" s="56">
        <v>0</v>
      </c>
      <c r="DA10" s="56">
        <v>0</v>
      </c>
      <c r="DB10" s="56">
        <v>0</v>
      </c>
      <c r="DC10" s="48">
        <v>3</v>
      </c>
      <c r="DD10" s="56">
        <v>0</v>
      </c>
      <c r="DE10" s="56">
        <v>0</v>
      </c>
      <c r="DF10" s="56">
        <v>0</v>
      </c>
      <c r="DG10" s="56">
        <v>0</v>
      </c>
      <c r="DH10" s="56">
        <v>0</v>
      </c>
      <c r="DI10" s="56">
        <v>0</v>
      </c>
      <c r="DJ10" s="56">
        <v>0</v>
      </c>
      <c r="DK10" s="56">
        <v>0</v>
      </c>
      <c r="DL10" s="56">
        <v>0</v>
      </c>
      <c r="DM10" s="56">
        <v>0</v>
      </c>
      <c r="DN10" s="56">
        <v>0</v>
      </c>
      <c r="DO10" s="56">
        <v>0</v>
      </c>
      <c r="DP10" s="56">
        <v>0</v>
      </c>
      <c r="DQ10" s="56">
        <v>0</v>
      </c>
      <c r="DR10" s="56">
        <v>0</v>
      </c>
      <c r="DS10" s="56">
        <v>0</v>
      </c>
      <c r="DT10" s="56">
        <v>0</v>
      </c>
      <c r="DU10" s="56">
        <v>0</v>
      </c>
      <c r="DV10" s="56">
        <v>1</v>
      </c>
      <c r="DW10" s="19"/>
      <c r="DX10" s="19"/>
      <c r="DY10" s="19"/>
    </row>
    <row r="11" spans="1:129" ht="118.5" customHeight="1" x14ac:dyDescent="0.25">
      <c r="A11" s="29">
        <v>10</v>
      </c>
      <c r="B11" s="32" t="s">
        <v>402</v>
      </c>
      <c r="C11" s="49" t="s">
        <v>5</v>
      </c>
      <c r="D11" s="44" t="s">
        <v>362</v>
      </c>
      <c r="E11" s="44">
        <v>1</v>
      </c>
      <c r="F11" s="44" t="s">
        <v>1034</v>
      </c>
      <c r="G11" s="49">
        <v>1</v>
      </c>
      <c r="H11" s="55" t="s">
        <v>6</v>
      </c>
      <c r="I11" s="22">
        <v>2002</v>
      </c>
      <c r="J11" s="55" t="s">
        <v>7</v>
      </c>
      <c r="K11" s="22">
        <v>2005</v>
      </c>
      <c r="L11" s="46" t="s">
        <v>8</v>
      </c>
      <c r="M11" s="44">
        <v>1</v>
      </c>
      <c r="N11" s="44"/>
      <c r="O11" s="46" t="s">
        <v>8</v>
      </c>
      <c r="P11" s="46" t="s">
        <v>8</v>
      </c>
      <c r="Q11" s="46" t="s">
        <v>291</v>
      </c>
      <c r="R11" s="46" t="s">
        <v>292</v>
      </c>
      <c r="S11" s="46" t="s">
        <v>8</v>
      </c>
      <c r="T11" s="44" t="s">
        <v>8</v>
      </c>
      <c r="U11" s="44" t="s">
        <v>293</v>
      </c>
      <c r="V11" s="44" t="s">
        <v>294</v>
      </c>
      <c r="W11" s="63">
        <v>1</v>
      </c>
      <c r="X11" s="44">
        <v>1</v>
      </c>
      <c r="Y11" s="44">
        <v>1</v>
      </c>
      <c r="Z11" s="44">
        <v>0</v>
      </c>
      <c r="AA11" s="44">
        <v>0</v>
      </c>
      <c r="AB11" s="44">
        <v>0</v>
      </c>
      <c r="AC11" s="44">
        <v>0</v>
      </c>
      <c r="AD11" s="44">
        <v>0</v>
      </c>
      <c r="AE11" s="49">
        <v>0</v>
      </c>
      <c r="AF11" s="49">
        <v>0</v>
      </c>
      <c r="AG11" s="49">
        <v>0</v>
      </c>
      <c r="AH11" s="49">
        <v>0</v>
      </c>
      <c r="AI11" s="44">
        <v>0</v>
      </c>
      <c r="AJ11" s="49">
        <v>0</v>
      </c>
      <c r="AK11" s="49">
        <v>0</v>
      </c>
      <c r="AL11" s="44">
        <v>0</v>
      </c>
      <c r="AM11" s="44">
        <v>0</v>
      </c>
      <c r="AN11" s="49">
        <v>0</v>
      </c>
      <c r="AO11" s="44">
        <v>0</v>
      </c>
      <c r="AP11" s="44">
        <v>0</v>
      </c>
      <c r="AQ11" s="49">
        <v>0</v>
      </c>
      <c r="AR11" s="49">
        <v>0</v>
      </c>
      <c r="AS11" s="49">
        <v>0</v>
      </c>
      <c r="AT11" s="49">
        <v>0</v>
      </c>
      <c r="AU11" s="49">
        <v>0</v>
      </c>
      <c r="AV11" s="44">
        <v>0</v>
      </c>
      <c r="AW11" s="44">
        <v>0</v>
      </c>
      <c r="AX11" s="25">
        <v>0</v>
      </c>
      <c r="AY11" s="64">
        <v>0</v>
      </c>
      <c r="AZ11" s="49">
        <v>0</v>
      </c>
      <c r="BA11" s="44">
        <v>0</v>
      </c>
      <c r="BB11" s="44">
        <v>0</v>
      </c>
      <c r="BC11" s="44">
        <v>0</v>
      </c>
      <c r="BD11" s="51">
        <v>3</v>
      </c>
      <c r="BE11" s="51">
        <v>3</v>
      </c>
      <c r="BF11" s="58">
        <v>0</v>
      </c>
      <c r="BG11" s="44">
        <v>0</v>
      </c>
      <c r="BH11" s="44">
        <v>0</v>
      </c>
      <c r="BI11" s="25">
        <v>0</v>
      </c>
      <c r="BJ11" s="44">
        <v>0</v>
      </c>
      <c r="BK11" s="39">
        <v>0</v>
      </c>
      <c r="BL11" s="42">
        <v>0</v>
      </c>
      <c r="BM11" s="43">
        <v>0</v>
      </c>
      <c r="BN11" s="43">
        <v>0</v>
      </c>
      <c r="BO11" s="44">
        <v>0</v>
      </c>
      <c r="BP11" s="44">
        <v>0</v>
      </c>
      <c r="BQ11" s="44">
        <v>0</v>
      </c>
      <c r="BR11" s="44">
        <v>0</v>
      </c>
      <c r="BS11" s="44">
        <v>0</v>
      </c>
      <c r="BT11" s="44">
        <v>0</v>
      </c>
      <c r="BU11" s="25">
        <v>0</v>
      </c>
      <c r="BV11" s="25">
        <v>0</v>
      </c>
      <c r="BW11" s="44">
        <v>0</v>
      </c>
      <c r="BX11" s="32">
        <v>0</v>
      </c>
      <c r="BY11" s="65">
        <v>3</v>
      </c>
      <c r="BZ11" s="32">
        <v>0</v>
      </c>
      <c r="CA11" s="44">
        <v>0</v>
      </c>
      <c r="CB11" s="44">
        <v>0</v>
      </c>
      <c r="CC11" s="44">
        <v>0</v>
      </c>
      <c r="CD11" s="44">
        <v>0</v>
      </c>
      <c r="CE11" s="44">
        <v>0</v>
      </c>
      <c r="CF11" s="44">
        <v>2</v>
      </c>
      <c r="CG11" s="44">
        <v>51</v>
      </c>
      <c r="CH11" s="44">
        <v>0</v>
      </c>
      <c r="CI11" s="44">
        <v>1</v>
      </c>
      <c r="CJ11" s="44">
        <v>0</v>
      </c>
      <c r="CK11" s="44">
        <v>1</v>
      </c>
      <c r="CL11" s="51">
        <v>3</v>
      </c>
      <c r="CM11" s="44">
        <v>0</v>
      </c>
      <c r="CN11" s="44">
        <v>0</v>
      </c>
      <c r="CO11" s="44">
        <v>0</v>
      </c>
      <c r="CP11" s="44">
        <v>0</v>
      </c>
      <c r="CQ11" s="51">
        <v>3</v>
      </c>
      <c r="CR11" s="44">
        <v>0</v>
      </c>
      <c r="CS11" s="44">
        <v>0</v>
      </c>
      <c r="CT11" s="59">
        <v>1</v>
      </c>
      <c r="CU11" s="51">
        <v>3</v>
      </c>
      <c r="CV11" s="51">
        <v>3</v>
      </c>
      <c r="CW11" s="51">
        <v>3</v>
      </c>
      <c r="CX11" s="44">
        <v>0</v>
      </c>
      <c r="CY11" s="44">
        <v>0</v>
      </c>
      <c r="CZ11" s="44">
        <v>0</v>
      </c>
      <c r="DA11" s="44">
        <v>0</v>
      </c>
      <c r="DB11" s="44">
        <v>0</v>
      </c>
      <c r="DC11" s="44">
        <v>0</v>
      </c>
      <c r="DD11" s="44">
        <v>0</v>
      </c>
      <c r="DE11" s="44">
        <v>0</v>
      </c>
      <c r="DF11" s="44">
        <v>0</v>
      </c>
      <c r="DG11" s="44">
        <v>0</v>
      </c>
      <c r="DH11" s="44">
        <v>0</v>
      </c>
      <c r="DI11" s="44">
        <v>0</v>
      </c>
      <c r="DJ11" s="44">
        <v>0</v>
      </c>
      <c r="DK11" s="44">
        <v>0</v>
      </c>
      <c r="DL11" s="44">
        <v>0</v>
      </c>
      <c r="DM11" s="44">
        <v>0</v>
      </c>
      <c r="DN11" s="44">
        <v>0</v>
      </c>
      <c r="DO11" s="44">
        <v>0</v>
      </c>
      <c r="DP11" s="44">
        <v>0</v>
      </c>
      <c r="DQ11" s="50">
        <v>1</v>
      </c>
      <c r="DR11" s="44">
        <v>0</v>
      </c>
      <c r="DS11" s="44">
        <v>0</v>
      </c>
      <c r="DT11" s="51">
        <v>3</v>
      </c>
      <c r="DU11" s="65">
        <v>3</v>
      </c>
      <c r="DV11" s="44">
        <v>1</v>
      </c>
      <c r="DW11" s="47"/>
      <c r="DX11" s="47"/>
      <c r="DY11" s="47"/>
    </row>
    <row r="12" spans="1:129" ht="118.5" customHeight="1" x14ac:dyDescent="0.25">
      <c r="A12" s="29">
        <v>11</v>
      </c>
      <c r="B12" s="41" t="s">
        <v>825</v>
      </c>
      <c r="C12" s="49" t="s">
        <v>750</v>
      </c>
      <c r="D12" s="41" t="s">
        <v>362</v>
      </c>
      <c r="E12" s="41">
        <v>1</v>
      </c>
      <c r="F12" s="41" t="s">
        <v>751</v>
      </c>
      <c r="G12" s="49">
        <v>2</v>
      </c>
      <c r="H12" s="55" t="s">
        <v>824</v>
      </c>
      <c r="I12" s="22">
        <v>2002</v>
      </c>
      <c r="J12" s="49" t="s">
        <v>752</v>
      </c>
      <c r="K12" s="22">
        <v>2006</v>
      </c>
      <c r="L12" s="41" t="s">
        <v>8</v>
      </c>
      <c r="M12" s="41">
        <v>1</v>
      </c>
      <c r="N12" s="41" t="s">
        <v>8</v>
      </c>
      <c r="O12" s="41" t="s">
        <v>8</v>
      </c>
      <c r="P12" s="41">
        <v>1</v>
      </c>
      <c r="Q12" s="41" t="s">
        <v>8</v>
      </c>
      <c r="R12" s="41" t="s">
        <v>8</v>
      </c>
      <c r="S12" s="41" t="s">
        <v>8</v>
      </c>
      <c r="T12" s="41" t="s">
        <v>8</v>
      </c>
      <c r="U12" s="41" t="s">
        <v>293</v>
      </c>
      <c r="V12" s="41" t="s">
        <v>753</v>
      </c>
      <c r="W12" s="56">
        <v>1</v>
      </c>
      <c r="X12" s="57">
        <v>0</v>
      </c>
      <c r="Y12" s="56">
        <v>0</v>
      </c>
      <c r="Z12" s="56">
        <v>0</v>
      </c>
      <c r="AA12" s="56">
        <v>0</v>
      </c>
      <c r="AB12" s="56">
        <v>0</v>
      </c>
      <c r="AC12" s="56">
        <v>0</v>
      </c>
      <c r="AD12" s="56">
        <v>0</v>
      </c>
      <c r="AE12" s="56">
        <v>0</v>
      </c>
      <c r="AF12" s="56">
        <v>0</v>
      </c>
      <c r="AG12" s="56">
        <v>0</v>
      </c>
      <c r="AH12" s="56">
        <v>0</v>
      </c>
      <c r="AI12" s="56">
        <v>0</v>
      </c>
      <c r="AJ12" s="56">
        <v>0</v>
      </c>
      <c r="AK12" s="56">
        <v>0</v>
      </c>
      <c r="AL12" s="56">
        <v>0</v>
      </c>
      <c r="AM12" s="56">
        <v>0</v>
      </c>
      <c r="AN12" s="56">
        <v>0</v>
      </c>
      <c r="AO12" s="56">
        <v>0</v>
      </c>
      <c r="AP12" s="56">
        <v>0</v>
      </c>
      <c r="AQ12" s="56">
        <v>0</v>
      </c>
      <c r="AR12" s="56">
        <v>0</v>
      </c>
      <c r="AS12" s="56">
        <v>0</v>
      </c>
      <c r="AT12" s="56">
        <v>0</v>
      </c>
      <c r="AU12" s="56">
        <v>0</v>
      </c>
      <c r="AV12" s="56">
        <v>0</v>
      </c>
      <c r="AW12" s="56">
        <v>0</v>
      </c>
      <c r="AX12" s="25">
        <v>0</v>
      </c>
      <c r="AY12" s="56">
        <v>0</v>
      </c>
      <c r="AZ12" s="56">
        <v>0</v>
      </c>
      <c r="BA12" s="56">
        <v>0</v>
      </c>
      <c r="BB12" s="56">
        <v>0</v>
      </c>
      <c r="BC12" s="56">
        <v>0</v>
      </c>
      <c r="BD12" s="56">
        <v>0</v>
      </c>
      <c r="BE12" s="58">
        <v>0</v>
      </c>
      <c r="BF12" s="58">
        <v>0</v>
      </c>
      <c r="BG12" s="58">
        <v>0</v>
      </c>
      <c r="BH12" s="58">
        <v>0</v>
      </c>
      <c r="BI12" s="25">
        <v>0</v>
      </c>
      <c r="BJ12" s="56">
        <v>0</v>
      </c>
      <c r="BK12" s="39">
        <v>0</v>
      </c>
      <c r="BL12" s="56">
        <v>0</v>
      </c>
      <c r="BM12" s="56">
        <v>0</v>
      </c>
      <c r="BN12" s="56">
        <v>0</v>
      </c>
      <c r="BO12" s="56">
        <v>0</v>
      </c>
      <c r="BP12" s="56">
        <v>0</v>
      </c>
      <c r="BQ12" s="56">
        <v>0</v>
      </c>
      <c r="BR12" s="56">
        <v>0</v>
      </c>
      <c r="BS12" s="56">
        <v>0</v>
      </c>
      <c r="BT12" s="56">
        <v>0</v>
      </c>
      <c r="BU12" s="25">
        <v>0</v>
      </c>
      <c r="BV12" s="25">
        <v>0</v>
      </c>
      <c r="BW12" s="56">
        <v>0</v>
      </c>
      <c r="BX12" s="56">
        <v>0</v>
      </c>
      <c r="BY12" s="59">
        <v>0</v>
      </c>
      <c r="BZ12" s="56">
        <v>0</v>
      </c>
      <c r="CA12" s="56">
        <v>0</v>
      </c>
      <c r="CB12" s="56">
        <v>0</v>
      </c>
      <c r="CC12" s="56">
        <v>0</v>
      </c>
      <c r="CD12" s="56">
        <v>0</v>
      </c>
      <c r="CE12" s="56">
        <v>0</v>
      </c>
      <c r="CF12" s="56">
        <v>0</v>
      </c>
      <c r="CG12" s="56">
        <v>0</v>
      </c>
      <c r="CH12" s="56">
        <v>0</v>
      </c>
      <c r="CI12" s="56">
        <v>0</v>
      </c>
      <c r="CJ12" s="56">
        <v>0</v>
      </c>
      <c r="CK12" s="56">
        <v>0</v>
      </c>
      <c r="CL12" s="56">
        <v>0</v>
      </c>
      <c r="CM12" s="56">
        <v>0</v>
      </c>
      <c r="CN12" s="56">
        <v>0</v>
      </c>
      <c r="CO12" s="56">
        <v>0</v>
      </c>
      <c r="CP12" s="56">
        <v>0</v>
      </c>
      <c r="CQ12" s="56">
        <v>0</v>
      </c>
      <c r="CR12" s="56">
        <v>0</v>
      </c>
      <c r="CS12" s="58">
        <v>0</v>
      </c>
      <c r="CT12" s="56">
        <v>0</v>
      </c>
      <c r="CU12" s="66">
        <v>1</v>
      </c>
      <c r="CV12" s="48">
        <v>3</v>
      </c>
      <c r="CW12" s="48">
        <v>3</v>
      </c>
      <c r="CX12" s="56">
        <v>0</v>
      </c>
      <c r="CY12" s="56">
        <v>0</v>
      </c>
      <c r="CZ12" s="56">
        <v>0</v>
      </c>
      <c r="DA12" s="56">
        <v>0</v>
      </c>
      <c r="DB12" s="56">
        <v>0</v>
      </c>
      <c r="DC12" s="56">
        <v>0</v>
      </c>
      <c r="DD12" s="56">
        <v>0</v>
      </c>
      <c r="DE12" s="56">
        <v>0</v>
      </c>
      <c r="DF12" s="56">
        <v>0</v>
      </c>
      <c r="DG12" s="56">
        <v>0</v>
      </c>
      <c r="DH12" s="56">
        <v>0</v>
      </c>
      <c r="DI12" s="67">
        <v>0</v>
      </c>
      <c r="DJ12" s="56">
        <v>0</v>
      </c>
      <c r="DK12" s="56">
        <v>0</v>
      </c>
      <c r="DL12" s="56">
        <v>0</v>
      </c>
      <c r="DM12" s="56">
        <v>0</v>
      </c>
      <c r="DN12" s="56">
        <v>0</v>
      </c>
      <c r="DO12" s="56">
        <v>0</v>
      </c>
      <c r="DP12" s="56">
        <v>0</v>
      </c>
      <c r="DQ12" s="56">
        <v>0</v>
      </c>
      <c r="DR12" s="56">
        <v>0</v>
      </c>
      <c r="DS12" s="56">
        <v>0</v>
      </c>
      <c r="DT12" s="56">
        <v>0</v>
      </c>
      <c r="DU12" s="44">
        <v>0</v>
      </c>
      <c r="DV12" s="56">
        <v>1</v>
      </c>
      <c r="DW12" s="47"/>
      <c r="DX12" s="47"/>
      <c r="DY12" s="47"/>
    </row>
    <row r="13" spans="1:129" ht="118.5" customHeight="1" x14ac:dyDescent="0.25">
      <c r="A13" s="29">
        <v>12</v>
      </c>
      <c r="B13" s="41" t="s">
        <v>644</v>
      </c>
      <c r="C13" s="49" t="s">
        <v>775</v>
      </c>
      <c r="D13" s="41" t="s">
        <v>278</v>
      </c>
      <c r="E13" s="41">
        <v>1</v>
      </c>
      <c r="F13" s="41" t="s">
        <v>645</v>
      </c>
      <c r="G13" s="49">
        <v>1</v>
      </c>
      <c r="H13" s="55" t="s">
        <v>501</v>
      </c>
      <c r="I13" s="22">
        <v>2002</v>
      </c>
      <c r="J13" s="49" t="s">
        <v>460</v>
      </c>
      <c r="K13" s="22">
        <v>2003</v>
      </c>
      <c r="L13" s="41" t="s">
        <v>8</v>
      </c>
      <c r="M13" s="41">
        <v>1</v>
      </c>
      <c r="N13" s="41" t="s">
        <v>8</v>
      </c>
      <c r="O13" s="41" t="s">
        <v>8</v>
      </c>
      <c r="P13" s="41" t="s">
        <v>8</v>
      </c>
      <c r="Q13" s="41" t="s">
        <v>8</v>
      </c>
      <c r="R13" s="41" t="s">
        <v>8</v>
      </c>
      <c r="S13" s="41" t="s">
        <v>8</v>
      </c>
      <c r="T13" s="41" t="s">
        <v>8</v>
      </c>
      <c r="U13" s="41" t="s">
        <v>293</v>
      </c>
      <c r="V13" s="41" t="s">
        <v>295</v>
      </c>
      <c r="W13" s="56">
        <v>1</v>
      </c>
      <c r="X13" s="57">
        <v>0</v>
      </c>
      <c r="Y13" s="56">
        <v>0</v>
      </c>
      <c r="Z13" s="56">
        <v>0</v>
      </c>
      <c r="AA13" s="56">
        <v>0</v>
      </c>
      <c r="AB13" s="56">
        <v>0</v>
      </c>
      <c r="AC13" s="56">
        <v>0</v>
      </c>
      <c r="AD13" s="56">
        <v>0</v>
      </c>
      <c r="AE13" s="56">
        <v>0</v>
      </c>
      <c r="AF13" s="56">
        <v>0</v>
      </c>
      <c r="AG13" s="56">
        <v>0</v>
      </c>
      <c r="AH13" s="56">
        <v>0</v>
      </c>
      <c r="AI13" s="56">
        <v>0</v>
      </c>
      <c r="AJ13" s="56">
        <v>0</v>
      </c>
      <c r="AK13" s="56">
        <v>0</v>
      </c>
      <c r="AL13" s="56">
        <v>0</v>
      </c>
      <c r="AM13" s="56">
        <v>0</v>
      </c>
      <c r="AN13" s="56">
        <v>0</v>
      </c>
      <c r="AO13" s="56">
        <v>0</v>
      </c>
      <c r="AP13" s="56">
        <v>0</v>
      </c>
      <c r="AQ13" s="56">
        <v>0</v>
      </c>
      <c r="AR13" s="56">
        <v>0</v>
      </c>
      <c r="AS13" s="56">
        <v>0</v>
      </c>
      <c r="AT13" s="56">
        <v>0</v>
      </c>
      <c r="AU13" s="56">
        <v>0</v>
      </c>
      <c r="AV13" s="56">
        <v>0</v>
      </c>
      <c r="AW13" s="56">
        <v>0</v>
      </c>
      <c r="AX13" s="25">
        <v>0</v>
      </c>
      <c r="AY13" s="56">
        <v>0</v>
      </c>
      <c r="AZ13" s="56">
        <v>0</v>
      </c>
      <c r="BA13" s="56">
        <v>0</v>
      </c>
      <c r="BB13" s="56">
        <v>0</v>
      </c>
      <c r="BC13" s="56">
        <v>0</v>
      </c>
      <c r="BD13" s="56">
        <v>0</v>
      </c>
      <c r="BE13" s="58">
        <v>0</v>
      </c>
      <c r="BF13" s="58">
        <v>0</v>
      </c>
      <c r="BG13" s="58">
        <v>0</v>
      </c>
      <c r="BH13" s="58">
        <v>0</v>
      </c>
      <c r="BI13" s="25">
        <v>0</v>
      </c>
      <c r="BJ13" s="56">
        <v>0</v>
      </c>
      <c r="BK13" s="39">
        <v>0</v>
      </c>
      <c r="BL13" s="44">
        <v>0</v>
      </c>
      <c r="BM13" s="44">
        <v>0</v>
      </c>
      <c r="BN13" s="44">
        <v>0</v>
      </c>
      <c r="BO13" s="56">
        <v>0</v>
      </c>
      <c r="BP13" s="56">
        <v>0</v>
      </c>
      <c r="BQ13" s="56">
        <v>0</v>
      </c>
      <c r="BR13" s="56">
        <v>0</v>
      </c>
      <c r="BS13" s="56">
        <v>0</v>
      </c>
      <c r="BT13" s="56">
        <v>0</v>
      </c>
      <c r="BU13" s="25">
        <v>0</v>
      </c>
      <c r="BV13" s="25">
        <v>0</v>
      </c>
      <c r="BW13" s="56">
        <v>0</v>
      </c>
      <c r="BX13" s="56">
        <v>0</v>
      </c>
      <c r="BY13" s="59">
        <v>0</v>
      </c>
      <c r="BZ13" s="56">
        <v>0</v>
      </c>
      <c r="CA13" s="56">
        <v>0</v>
      </c>
      <c r="CB13" s="56">
        <v>0</v>
      </c>
      <c r="CC13" s="56">
        <v>0</v>
      </c>
      <c r="CD13" s="56">
        <v>0</v>
      </c>
      <c r="CE13" s="56">
        <v>0</v>
      </c>
      <c r="CF13" s="56">
        <v>0</v>
      </c>
      <c r="CG13" s="56">
        <v>0</v>
      </c>
      <c r="CH13" s="56">
        <v>0</v>
      </c>
      <c r="CI13" s="56">
        <v>0</v>
      </c>
      <c r="CJ13" s="56">
        <v>0</v>
      </c>
      <c r="CK13" s="56">
        <v>0</v>
      </c>
      <c r="CL13" s="56">
        <v>0</v>
      </c>
      <c r="CM13" s="56">
        <v>0</v>
      </c>
      <c r="CN13" s="56">
        <v>0</v>
      </c>
      <c r="CO13" s="56">
        <v>0</v>
      </c>
      <c r="CP13" s="56">
        <v>0</v>
      </c>
      <c r="CQ13" s="56">
        <v>0</v>
      </c>
      <c r="CR13" s="56">
        <v>0</v>
      </c>
      <c r="CS13" s="56">
        <v>0</v>
      </c>
      <c r="CT13" s="56">
        <v>1</v>
      </c>
      <c r="CU13" s="48">
        <v>3</v>
      </c>
      <c r="CV13" s="48">
        <v>3</v>
      </c>
      <c r="CW13" s="48">
        <v>3</v>
      </c>
      <c r="CX13" s="56">
        <v>0</v>
      </c>
      <c r="CY13" s="56">
        <v>0</v>
      </c>
      <c r="CZ13" s="56">
        <v>0</v>
      </c>
      <c r="DA13" s="56">
        <v>0</v>
      </c>
      <c r="DB13" s="56">
        <v>0</v>
      </c>
      <c r="DC13" s="48">
        <v>3</v>
      </c>
      <c r="DD13" s="56">
        <v>0</v>
      </c>
      <c r="DE13" s="56">
        <v>0</v>
      </c>
      <c r="DF13" s="56">
        <v>0</v>
      </c>
      <c r="DG13" s="56">
        <v>0</v>
      </c>
      <c r="DH13" s="56">
        <v>0</v>
      </c>
      <c r="DI13" s="56">
        <v>0</v>
      </c>
      <c r="DJ13" s="56">
        <v>0</v>
      </c>
      <c r="DK13" s="56">
        <v>0</v>
      </c>
      <c r="DL13" s="56">
        <v>0</v>
      </c>
      <c r="DM13" s="56">
        <v>0</v>
      </c>
      <c r="DN13" s="56">
        <v>0</v>
      </c>
      <c r="DO13" s="56">
        <v>0</v>
      </c>
      <c r="DP13" s="56">
        <v>0</v>
      </c>
      <c r="DQ13" s="56">
        <v>0</v>
      </c>
      <c r="DR13" s="56">
        <v>0</v>
      </c>
      <c r="DS13" s="56">
        <v>0</v>
      </c>
      <c r="DT13" s="56">
        <v>0</v>
      </c>
      <c r="DU13" s="56">
        <v>0</v>
      </c>
      <c r="DV13" s="56">
        <v>1</v>
      </c>
      <c r="DW13" s="47"/>
      <c r="DX13" s="47"/>
      <c r="DY13" s="47"/>
    </row>
    <row r="14" spans="1:129" ht="118.5" customHeight="1" x14ac:dyDescent="0.25">
      <c r="A14" s="29">
        <v>13</v>
      </c>
      <c r="B14" s="62" t="s">
        <v>505</v>
      </c>
      <c r="C14" s="42" t="s">
        <v>831</v>
      </c>
      <c r="D14" s="62" t="s">
        <v>278</v>
      </c>
      <c r="E14" s="62">
        <v>1</v>
      </c>
      <c r="F14" s="62" t="s">
        <v>506</v>
      </c>
      <c r="G14" s="42">
        <v>2</v>
      </c>
      <c r="H14" s="45" t="s">
        <v>507</v>
      </c>
      <c r="I14" s="22">
        <v>2002</v>
      </c>
      <c r="J14" s="62" t="s">
        <v>368</v>
      </c>
      <c r="K14" s="22">
        <v>2003</v>
      </c>
      <c r="L14" s="68" t="s">
        <v>8</v>
      </c>
      <c r="M14" s="62">
        <v>1</v>
      </c>
      <c r="N14" s="62" t="s">
        <v>8</v>
      </c>
      <c r="O14" s="62" t="s">
        <v>8</v>
      </c>
      <c r="P14" s="62" t="s">
        <v>8</v>
      </c>
      <c r="Q14" s="62" t="s">
        <v>8</v>
      </c>
      <c r="R14" s="62" t="s">
        <v>8</v>
      </c>
      <c r="S14" s="62" t="s">
        <v>8</v>
      </c>
      <c r="T14" s="62" t="s">
        <v>8</v>
      </c>
      <c r="U14" s="62" t="s">
        <v>293</v>
      </c>
      <c r="V14" s="62" t="s">
        <v>295</v>
      </c>
      <c r="W14" s="69">
        <v>1</v>
      </c>
      <c r="X14" s="70">
        <v>0</v>
      </c>
      <c r="Y14" s="69">
        <v>0</v>
      </c>
      <c r="Z14" s="69">
        <v>0</v>
      </c>
      <c r="AA14" s="69">
        <v>0</v>
      </c>
      <c r="AB14" s="69">
        <v>0</v>
      </c>
      <c r="AC14" s="69">
        <v>0</v>
      </c>
      <c r="AD14" s="69">
        <v>0</v>
      </c>
      <c r="AE14" s="69">
        <v>0</v>
      </c>
      <c r="AF14" s="69">
        <v>0</v>
      </c>
      <c r="AG14" s="69">
        <v>0</v>
      </c>
      <c r="AH14" s="69">
        <v>0</v>
      </c>
      <c r="AI14" s="69">
        <v>0</v>
      </c>
      <c r="AJ14" s="69">
        <v>0</v>
      </c>
      <c r="AK14" s="69">
        <v>0</v>
      </c>
      <c r="AL14" s="69">
        <v>0</v>
      </c>
      <c r="AM14" s="69">
        <v>0</v>
      </c>
      <c r="AN14" s="69">
        <v>0</v>
      </c>
      <c r="AO14" s="69">
        <v>0</v>
      </c>
      <c r="AP14" s="69">
        <v>0</v>
      </c>
      <c r="AQ14" s="69">
        <v>0</v>
      </c>
      <c r="AR14" s="69">
        <v>0</v>
      </c>
      <c r="AS14" s="69">
        <v>0</v>
      </c>
      <c r="AT14" s="69">
        <v>0</v>
      </c>
      <c r="AU14" s="69">
        <v>0</v>
      </c>
      <c r="AV14" s="69">
        <v>0</v>
      </c>
      <c r="AW14" s="69">
        <v>0</v>
      </c>
      <c r="AX14" s="25">
        <v>0</v>
      </c>
      <c r="AY14" s="69">
        <v>0</v>
      </c>
      <c r="AZ14" s="69">
        <v>0</v>
      </c>
      <c r="BA14" s="69">
        <v>0</v>
      </c>
      <c r="BB14" s="69">
        <v>0</v>
      </c>
      <c r="BC14" s="69">
        <v>0</v>
      </c>
      <c r="BD14" s="69">
        <v>0</v>
      </c>
      <c r="BE14" s="71">
        <v>0</v>
      </c>
      <c r="BF14" s="71">
        <v>0</v>
      </c>
      <c r="BG14" s="71">
        <v>0</v>
      </c>
      <c r="BH14" s="71">
        <v>0</v>
      </c>
      <c r="BI14" s="25">
        <v>0</v>
      </c>
      <c r="BJ14" s="69">
        <v>0</v>
      </c>
      <c r="BK14" s="39">
        <v>0</v>
      </c>
      <c r="BL14" s="33">
        <v>0</v>
      </c>
      <c r="BM14" s="33">
        <v>0</v>
      </c>
      <c r="BN14" s="33">
        <v>0</v>
      </c>
      <c r="BO14" s="69">
        <v>0</v>
      </c>
      <c r="BP14" s="69">
        <v>0</v>
      </c>
      <c r="BQ14" s="69">
        <v>0</v>
      </c>
      <c r="BR14" s="69">
        <v>0</v>
      </c>
      <c r="BS14" s="69">
        <v>0</v>
      </c>
      <c r="BT14" s="69">
        <v>0</v>
      </c>
      <c r="BU14" s="25">
        <v>0</v>
      </c>
      <c r="BV14" s="25">
        <v>0</v>
      </c>
      <c r="BW14" s="69">
        <v>0</v>
      </c>
      <c r="BX14" s="69">
        <v>0</v>
      </c>
      <c r="BY14" s="53">
        <v>0</v>
      </c>
      <c r="BZ14" s="69">
        <v>0</v>
      </c>
      <c r="CA14" s="69">
        <v>0</v>
      </c>
      <c r="CB14" s="69">
        <v>0</v>
      </c>
      <c r="CC14" s="69">
        <v>0</v>
      </c>
      <c r="CD14" s="69">
        <v>0</v>
      </c>
      <c r="CE14" s="69">
        <v>0</v>
      </c>
      <c r="CF14" s="69">
        <v>0</v>
      </c>
      <c r="CG14" s="69">
        <v>0</v>
      </c>
      <c r="CH14" s="69">
        <v>0</v>
      </c>
      <c r="CI14" s="69">
        <v>0</v>
      </c>
      <c r="CJ14" s="69">
        <v>0</v>
      </c>
      <c r="CK14" s="69">
        <v>0</v>
      </c>
      <c r="CL14" s="69">
        <v>0</v>
      </c>
      <c r="CM14" s="69">
        <v>0</v>
      </c>
      <c r="CN14" s="69">
        <v>0</v>
      </c>
      <c r="CO14" s="69">
        <v>0</v>
      </c>
      <c r="CP14" s="69">
        <v>0</v>
      </c>
      <c r="CQ14" s="69">
        <v>0</v>
      </c>
      <c r="CR14" s="69">
        <v>0</v>
      </c>
      <c r="CS14" s="43">
        <v>0</v>
      </c>
      <c r="CT14" s="72">
        <v>1</v>
      </c>
      <c r="CU14" s="69">
        <v>0</v>
      </c>
      <c r="CV14" s="56">
        <v>0</v>
      </c>
      <c r="CW14" s="73">
        <v>3</v>
      </c>
      <c r="CX14" s="56">
        <v>0</v>
      </c>
      <c r="CY14" s="56">
        <v>0</v>
      </c>
      <c r="CZ14" s="56">
        <v>0</v>
      </c>
      <c r="DA14" s="56">
        <v>0</v>
      </c>
      <c r="DB14" s="56">
        <v>0</v>
      </c>
      <c r="DC14" s="56">
        <v>0</v>
      </c>
      <c r="DD14" s="56">
        <v>0</v>
      </c>
      <c r="DE14" s="56">
        <v>0</v>
      </c>
      <c r="DF14" s="56">
        <v>0</v>
      </c>
      <c r="DG14" s="56">
        <v>0</v>
      </c>
      <c r="DH14" s="56">
        <v>0</v>
      </c>
      <c r="DI14" s="56">
        <v>0</v>
      </c>
      <c r="DJ14" s="56">
        <v>0</v>
      </c>
      <c r="DK14" s="56">
        <v>0</v>
      </c>
      <c r="DL14" s="56">
        <v>0</v>
      </c>
      <c r="DM14" s="56">
        <v>0</v>
      </c>
      <c r="DN14" s="56">
        <v>0</v>
      </c>
      <c r="DO14" s="56">
        <v>0</v>
      </c>
      <c r="DP14" s="56">
        <v>0</v>
      </c>
      <c r="DQ14" s="69">
        <v>0</v>
      </c>
      <c r="DR14" s="69">
        <v>0</v>
      </c>
      <c r="DS14" s="69">
        <v>0</v>
      </c>
      <c r="DT14" s="69">
        <v>0</v>
      </c>
      <c r="DU14" s="69">
        <v>0</v>
      </c>
      <c r="DV14" s="56">
        <v>1</v>
      </c>
      <c r="DW14" s="47"/>
      <c r="DX14" s="47"/>
      <c r="DY14" s="47"/>
    </row>
    <row r="15" spans="1:129" ht="118.5" customHeight="1" x14ac:dyDescent="0.25">
      <c r="A15" s="29">
        <v>14</v>
      </c>
      <c r="B15" s="41" t="s">
        <v>518</v>
      </c>
      <c r="C15" s="49" t="s">
        <v>508</v>
      </c>
      <c r="D15" s="41" t="s">
        <v>278</v>
      </c>
      <c r="E15" s="41">
        <v>1</v>
      </c>
      <c r="F15" s="41" t="s">
        <v>509</v>
      </c>
      <c r="G15" s="49">
        <v>2</v>
      </c>
      <c r="H15" s="55" t="s">
        <v>510</v>
      </c>
      <c r="I15" s="22">
        <v>2002</v>
      </c>
      <c r="J15" s="41" t="s">
        <v>511</v>
      </c>
      <c r="K15" s="22">
        <v>2003</v>
      </c>
      <c r="L15" s="46" t="s">
        <v>8</v>
      </c>
      <c r="M15" s="41">
        <v>2</v>
      </c>
      <c r="N15" s="41" t="s">
        <v>8</v>
      </c>
      <c r="O15" s="41" t="s">
        <v>567</v>
      </c>
      <c r="P15" s="41">
        <v>1</v>
      </c>
      <c r="Q15" s="41" t="s">
        <v>8</v>
      </c>
      <c r="R15" s="41" t="s">
        <v>8</v>
      </c>
      <c r="S15" s="41" t="s">
        <v>8</v>
      </c>
      <c r="T15" s="41" t="s">
        <v>8</v>
      </c>
      <c r="U15" s="41" t="s">
        <v>304</v>
      </c>
      <c r="V15" s="41" t="s">
        <v>512</v>
      </c>
      <c r="W15" s="56">
        <v>1</v>
      </c>
      <c r="X15" s="57">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56">
        <v>0</v>
      </c>
      <c r="AW15" s="56">
        <v>0</v>
      </c>
      <c r="AX15" s="25">
        <v>0</v>
      </c>
      <c r="AY15" s="56">
        <v>0</v>
      </c>
      <c r="AZ15" s="56">
        <v>0</v>
      </c>
      <c r="BA15" s="56">
        <v>0</v>
      </c>
      <c r="BB15" s="56">
        <v>0</v>
      </c>
      <c r="BC15" s="56">
        <v>0</v>
      </c>
      <c r="BD15" s="56">
        <v>0</v>
      </c>
      <c r="BE15" s="58">
        <v>0</v>
      </c>
      <c r="BF15" s="58">
        <v>0</v>
      </c>
      <c r="BG15" s="58">
        <v>0</v>
      </c>
      <c r="BH15" s="58">
        <v>0</v>
      </c>
      <c r="BI15" s="25">
        <v>0</v>
      </c>
      <c r="BJ15" s="56">
        <v>0</v>
      </c>
      <c r="BK15" s="25">
        <v>0</v>
      </c>
      <c r="BL15" s="33">
        <v>0</v>
      </c>
      <c r="BM15" s="33">
        <v>0</v>
      </c>
      <c r="BN15" s="33">
        <v>0</v>
      </c>
      <c r="BO15" s="56">
        <v>0</v>
      </c>
      <c r="BP15" s="56">
        <v>0</v>
      </c>
      <c r="BQ15" s="56">
        <v>0</v>
      </c>
      <c r="BR15" s="56">
        <v>0</v>
      </c>
      <c r="BS15" s="56">
        <v>0</v>
      </c>
      <c r="BT15" s="56">
        <v>0</v>
      </c>
      <c r="BU15" s="25">
        <v>0</v>
      </c>
      <c r="BV15" s="25">
        <v>0</v>
      </c>
      <c r="BW15" s="56">
        <v>0</v>
      </c>
      <c r="BX15" s="56">
        <v>0</v>
      </c>
      <c r="BY15" s="59">
        <v>0</v>
      </c>
      <c r="BZ15" s="56">
        <v>0</v>
      </c>
      <c r="CA15" s="56">
        <v>0</v>
      </c>
      <c r="CB15" s="56">
        <v>0</v>
      </c>
      <c r="CC15" s="56">
        <v>0</v>
      </c>
      <c r="CD15" s="56">
        <v>0</v>
      </c>
      <c r="CE15" s="56">
        <v>0</v>
      </c>
      <c r="CF15" s="56">
        <v>0</v>
      </c>
      <c r="CG15" s="56">
        <v>0</v>
      </c>
      <c r="CH15" s="56">
        <v>0</v>
      </c>
      <c r="CI15" s="56">
        <v>0</v>
      </c>
      <c r="CJ15" s="56">
        <v>0</v>
      </c>
      <c r="CK15" s="56">
        <v>0</v>
      </c>
      <c r="CL15" s="56">
        <v>0</v>
      </c>
      <c r="CM15" s="56">
        <v>0</v>
      </c>
      <c r="CN15" s="56">
        <v>0</v>
      </c>
      <c r="CO15" s="56">
        <v>0</v>
      </c>
      <c r="CP15" s="56">
        <v>0</v>
      </c>
      <c r="CQ15" s="56">
        <v>0</v>
      </c>
      <c r="CR15" s="56">
        <v>0</v>
      </c>
      <c r="CS15" s="44">
        <v>0</v>
      </c>
      <c r="CT15" s="56">
        <v>1</v>
      </c>
      <c r="CU15" s="56">
        <v>0</v>
      </c>
      <c r="CV15" s="74">
        <v>3</v>
      </c>
      <c r="CW15" s="74">
        <v>3</v>
      </c>
      <c r="CX15" s="56">
        <v>0</v>
      </c>
      <c r="CY15" s="56">
        <v>0</v>
      </c>
      <c r="CZ15" s="56">
        <v>0</v>
      </c>
      <c r="DA15" s="56">
        <v>0</v>
      </c>
      <c r="DB15" s="56">
        <v>0</v>
      </c>
      <c r="DC15" s="48">
        <v>3</v>
      </c>
      <c r="DD15" s="56">
        <v>0</v>
      </c>
      <c r="DE15" s="56">
        <v>0</v>
      </c>
      <c r="DF15" s="56">
        <v>0</v>
      </c>
      <c r="DG15" s="72">
        <v>0</v>
      </c>
      <c r="DH15" s="56">
        <v>0</v>
      </c>
      <c r="DI15" s="56">
        <v>0</v>
      </c>
      <c r="DJ15" s="56">
        <v>0</v>
      </c>
      <c r="DK15" s="56">
        <v>0</v>
      </c>
      <c r="DL15" s="56">
        <v>0</v>
      </c>
      <c r="DM15" s="56">
        <v>0</v>
      </c>
      <c r="DN15" s="56">
        <v>0</v>
      </c>
      <c r="DO15" s="56">
        <v>0</v>
      </c>
      <c r="DP15" s="56">
        <v>0</v>
      </c>
      <c r="DQ15" s="56">
        <v>0</v>
      </c>
      <c r="DR15" s="56">
        <v>0</v>
      </c>
      <c r="DS15" s="56">
        <v>0</v>
      </c>
      <c r="DT15" s="56">
        <v>0</v>
      </c>
      <c r="DU15" s="56">
        <v>0</v>
      </c>
      <c r="DV15" s="56">
        <v>1</v>
      </c>
      <c r="DW15" s="47"/>
      <c r="DX15" s="47"/>
      <c r="DY15" s="47"/>
    </row>
    <row r="16" spans="1:129" ht="118.5" customHeight="1" x14ac:dyDescent="0.25">
      <c r="A16" s="29">
        <v>15</v>
      </c>
      <c r="B16" s="41" t="s">
        <v>513</v>
      </c>
      <c r="C16" s="49" t="s">
        <v>832</v>
      </c>
      <c r="D16" s="41" t="s">
        <v>278</v>
      </c>
      <c r="E16" s="41">
        <v>1</v>
      </c>
      <c r="F16" s="41" t="s">
        <v>514</v>
      </c>
      <c r="G16" s="49">
        <v>2</v>
      </c>
      <c r="H16" s="55" t="s">
        <v>515</v>
      </c>
      <c r="I16" s="22">
        <v>2002</v>
      </c>
      <c r="J16" s="41" t="s">
        <v>516</v>
      </c>
      <c r="K16" s="22">
        <v>2002</v>
      </c>
      <c r="L16" s="46" t="s">
        <v>8</v>
      </c>
      <c r="M16" s="41">
        <v>2</v>
      </c>
      <c r="N16" s="41" t="s">
        <v>8</v>
      </c>
      <c r="O16" s="41" t="s">
        <v>527</v>
      </c>
      <c r="P16" s="41">
        <v>1</v>
      </c>
      <c r="Q16" s="41" t="s">
        <v>8</v>
      </c>
      <c r="R16" s="41" t="s">
        <v>8</v>
      </c>
      <c r="S16" s="41" t="s">
        <v>8</v>
      </c>
      <c r="T16" s="41" t="s">
        <v>8</v>
      </c>
      <c r="U16" s="41" t="s">
        <v>304</v>
      </c>
      <c r="V16" s="41" t="s">
        <v>517</v>
      </c>
      <c r="W16" s="56">
        <v>1</v>
      </c>
      <c r="X16" s="57">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0</v>
      </c>
      <c r="AV16" s="56">
        <v>0</v>
      </c>
      <c r="AW16" s="56">
        <v>0</v>
      </c>
      <c r="AX16" s="25">
        <v>0</v>
      </c>
      <c r="AY16" s="56">
        <v>0</v>
      </c>
      <c r="AZ16" s="56">
        <v>0</v>
      </c>
      <c r="BA16" s="56">
        <v>0</v>
      </c>
      <c r="BB16" s="56">
        <v>0</v>
      </c>
      <c r="BC16" s="56">
        <v>0</v>
      </c>
      <c r="BD16" s="56">
        <v>0</v>
      </c>
      <c r="BE16" s="58">
        <v>0</v>
      </c>
      <c r="BF16" s="58">
        <v>0</v>
      </c>
      <c r="BG16" s="58">
        <v>0</v>
      </c>
      <c r="BH16" s="58">
        <v>0</v>
      </c>
      <c r="BI16" s="25">
        <v>0</v>
      </c>
      <c r="BJ16" s="56">
        <v>0</v>
      </c>
      <c r="BK16" s="39">
        <v>0</v>
      </c>
      <c r="BL16" s="75">
        <v>0</v>
      </c>
      <c r="BM16" s="20">
        <v>0</v>
      </c>
      <c r="BN16" s="20">
        <v>0</v>
      </c>
      <c r="BO16" s="56">
        <v>0</v>
      </c>
      <c r="BP16" s="56">
        <v>0</v>
      </c>
      <c r="BQ16" s="56">
        <v>0</v>
      </c>
      <c r="BR16" s="56">
        <v>0</v>
      </c>
      <c r="BS16" s="56">
        <v>0</v>
      </c>
      <c r="BT16" s="56">
        <v>0</v>
      </c>
      <c r="BU16" s="25">
        <v>0</v>
      </c>
      <c r="BV16" s="25">
        <v>0</v>
      </c>
      <c r="BW16" s="56">
        <v>0</v>
      </c>
      <c r="BX16" s="56">
        <v>0</v>
      </c>
      <c r="BY16" s="59">
        <v>0</v>
      </c>
      <c r="BZ16" s="56">
        <v>0</v>
      </c>
      <c r="CA16" s="56">
        <v>0</v>
      </c>
      <c r="CB16" s="56">
        <v>0</v>
      </c>
      <c r="CC16" s="56">
        <v>0</v>
      </c>
      <c r="CD16" s="56">
        <v>0</v>
      </c>
      <c r="CE16" s="56">
        <v>0</v>
      </c>
      <c r="CF16" s="56">
        <v>0</v>
      </c>
      <c r="CG16" s="56">
        <v>0</v>
      </c>
      <c r="CH16" s="56">
        <v>0</v>
      </c>
      <c r="CI16" s="56">
        <v>0</v>
      </c>
      <c r="CJ16" s="56">
        <v>0</v>
      </c>
      <c r="CK16" s="56">
        <v>0</v>
      </c>
      <c r="CL16" s="56">
        <v>0</v>
      </c>
      <c r="CM16" s="56">
        <v>0</v>
      </c>
      <c r="CN16" s="56">
        <v>0</v>
      </c>
      <c r="CO16" s="56">
        <v>0</v>
      </c>
      <c r="CP16" s="56">
        <v>0</v>
      </c>
      <c r="CQ16" s="56">
        <v>0</v>
      </c>
      <c r="CR16" s="56">
        <v>0</v>
      </c>
      <c r="CS16" s="44">
        <v>0</v>
      </c>
      <c r="CT16" s="72">
        <v>1</v>
      </c>
      <c r="CU16" s="59">
        <v>0</v>
      </c>
      <c r="CV16" s="48">
        <v>3</v>
      </c>
      <c r="CW16" s="48">
        <v>3</v>
      </c>
      <c r="CX16" s="56">
        <v>0</v>
      </c>
      <c r="CY16" s="56">
        <v>0</v>
      </c>
      <c r="CZ16" s="56">
        <v>0</v>
      </c>
      <c r="DA16" s="56">
        <v>0</v>
      </c>
      <c r="DB16" s="56">
        <v>0</v>
      </c>
      <c r="DC16" s="48">
        <v>3</v>
      </c>
      <c r="DD16" s="56">
        <v>0</v>
      </c>
      <c r="DE16" s="56">
        <v>0</v>
      </c>
      <c r="DF16" s="56">
        <v>0</v>
      </c>
      <c r="DG16" s="56">
        <v>0</v>
      </c>
      <c r="DH16" s="56">
        <v>0</v>
      </c>
      <c r="DI16" s="56">
        <v>0</v>
      </c>
      <c r="DJ16" s="56">
        <v>0</v>
      </c>
      <c r="DK16" s="56">
        <v>0</v>
      </c>
      <c r="DL16" s="56">
        <v>0</v>
      </c>
      <c r="DM16" s="56">
        <v>0</v>
      </c>
      <c r="DN16" s="56">
        <v>0</v>
      </c>
      <c r="DO16" s="56">
        <v>0</v>
      </c>
      <c r="DP16" s="56">
        <v>0</v>
      </c>
      <c r="DQ16" s="56">
        <v>0</v>
      </c>
      <c r="DR16" s="56">
        <v>0</v>
      </c>
      <c r="DS16" s="56">
        <v>0</v>
      </c>
      <c r="DT16" s="56">
        <v>0</v>
      </c>
      <c r="DU16" s="56">
        <v>0</v>
      </c>
      <c r="DV16" s="56">
        <v>1</v>
      </c>
      <c r="DW16" s="47"/>
      <c r="DX16" s="47"/>
      <c r="DY16" s="47"/>
    </row>
    <row r="17" spans="1:129" ht="118.5" customHeight="1" x14ac:dyDescent="0.25">
      <c r="A17" s="29">
        <v>16</v>
      </c>
      <c r="B17" s="41" t="s">
        <v>770</v>
      </c>
      <c r="C17" s="49" t="s">
        <v>833</v>
      </c>
      <c r="D17" s="41" t="s">
        <v>278</v>
      </c>
      <c r="E17" s="41">
        <v>1</v>
      </c>
      <c r="F17" s="41" t="s">
        <v>604</v>
      </c>
      <c r="G17" s="49">
        <v>2</v>
      </c>
      <c r="H17" s="55" t="s">
        <v>771</v>
      </c>
      <c r="I17" s="22">
        <v>2002</v>
      </c>
      <c r="J17" s="41" t="s">
        <v>605</v>
      </c>
      <c r="K17" s="49">
        <v>2003</v>
      </c>
      <c r="L17" s="41" t="s">
        <v>8</v>
      </c>
      <c r="M17" s="41">
        <v>2</v>
      </c>
      <c r="N17" s="41" t="s">
        <v>8</v>
      </c>
      <c r="O17" s="41" t="s">
        <v>527</v>
      </c>
      <c r="P17" s="41" t="s">
        <v>8</v>
      </c>
      <c r="Q17" s="41" t="s">
        <v>8</v>
      </c>
      <c r="R17" s="41" t="s">
        <v>8</v>
      </c>
      <c r="S17" s="41" t="s">
        <v>8</v>
      </c>
      <c r="T17" s="41" t="s">
        <v>8</v>
      </c>
      <c r="U17" s="41" t="s">
        <v>304</v>
      </c>
      <c r="V17" s="41" t="s">
        <v>295</v>
      </c>
      <c r="W17" s="56">
        <v>1</v>
      </c>
      <c r="X17" s="57">
        <v>0</v>
      </c>
      <c r="Y17" s="56">
        <v>0</v>
      </c>
      <c r="Z17" s="56">
        <v>0</v>
      </c>
      <c r="AA17" s="56">
        <v>0</v>
      </c>
      <c r="AB17" s="56">
        <v>0</v>
      </c>
      <c r="AC17" s="56">
        <v>0</v>
      </c>
      <c r="AD17" s="56">
        <v>0</v>
      </c>
      <c r="AE17" s="56">
        <v>0</v>
      </c>
      <c r="AF17" s="56">
        <v>0</v>
      </c>
      <c r="AG17" s="56">
        <v>0</v>
      </c>
      <c r="AH17" s="56">
        <v>0</v>
      </c>
      <c r="AI17" s="56">
        <v>0</v>
      </c>
      <c r="AJ17" s="56">
        <v>0</v>
      </c>
      <c r="AK17" s="56">
        <v>0</v>
      </c>
      <c r="AL17" s="56">
        <v>0</v>
      </c>
      <c r="AM17" s="56">
        <v>0</v>
      </c>
      <c r="AN17" s="56">
        <v>0</v>
      </c>
      <c r="AO17" s="56">
        <v>0</v>
      </c>
      <c r="AP17" s="56">
        <v>0</v>
      </c>
      <c r="AQ17" s="56">
        <v>0</v>
      </c>
      <c r="AR17" s="56">
        <v>0</v>
      </c>
      <c r="AS17" s="56">
        <v>0</v>
      </c>
      <c r="AT17" s="56">
        <v>0</v>
      </c>
      <c r="AU17" s="56">
        <v>0</v>
      </c>
      <c r="AV17" s="56">
        <v>0</v>
      </c>
      <c r="AW17" s="56">
        <v>0</v>
      </c>
      <c r="AX17" s="25">
        <v>0</v>
      </c>
      <c r="AY17" s="56">
        <v>0</v>
      </c>
      <c r="AZ17" s="56">
        <v>0</v>
      </c>
      <c r="BA17" s="56">
        <v>0</v>
      </c>
      <c r="BB17" s="56">
        <v>0</v>
      </c>
      <c r="BC17" s="56">
        <v>0</v>
      </c>
      <c r="BD17" s="56">
        <v>0</v>
      </c>
      <c r="BE17" s="58">
        <v>0</v>
      </c>
      <c r="BF17" s="58">
        <v>0</v>
      </c>
      <c r="BG17" s="58">
        <v>0</v>
      </c>
      <c r="BH17" s="58">
        <v>0</v>
      </c>
      <c r="BI17" s="25">
        <v>0</v>
      </c>
      <c r="BJ17" s="56">
        <v>0</v>
      </c>
      <c r="BK17" s="39">
        <v>0</v>
      </c>
      <c r="BL17" s="44">
        <v>0</v>
      </c>
      <c r="BM17" s="44">
        <v>0</v>
      </c>
      <c r="BN17" s="44">
        <v>0</v>
      </c>
      <c r="BO17" s="56">
        <v>0</v>
      </c>
      <c r="BP17" s="56">
        <v>0</v>
      </c>
      <c r="BQ17" s="56">
        <v>0</v>
      </c>
      <c r="BR17" s="56">
        <v>0</v>
      </c>
      <c r="BS17" s="56">
        <v>0</v>
      </c>
      <c r="BT17" s="56">
        <v>0</v>
      </c>
      <c r="BU17" s="25">
        <v>0</v>
      </c>
      <c r="BV17" s="25">
        <v>0</v>
      </c>
      <c r="BW17" s="56">
        <v>0</v>
      </c>
      <c r="BX17" s="56">
        <v>0</v>
      </c>
      <c r="BY17" s="59">
        <v>0</v>
      </c>
      <c r="BZ17" s="56">
        <v>0</v>
      </c>
      <c r="CA17" s="56">
        <v>0</v>
      </c>
      <c r="CB17" s="56">
        <v>0</v>
      </c>
      <c r="CC17" s="56">
        <v>0</v>
      </c>
      <c r="CD17" s="56">
        <v>0</v>
      </c>
      <c r="CE17" s="56">
        <v>0</v>
      </c>
      <c r="CF17" s="56">
        <v>0</v>
      </c>
      <c r="CG17" s="56">
        <v>0</v>
      </c>
      <c r="CH17" s="56">
        <v>0</v>
      </c>
      <c r="CI17" s="56">
        <v>0</v>
      </c>
      <c r="CJ17" s="56">
        <v>0</v>
      </c>
      <c r="CK17" s="56">
        <v>0</v>
      </c>
      <c r="CL17" s="56">
        <v>0</v>
      </c>
      <c r="CM17" s="56">
        <v>0</v>
      </c>
      <c r="CN17" s="56">
        <v>0</v>
      </c>
      <c r="CO17" s="56">
        <v>0</v>
      </c>
      <c r="CP17" s="56">
        <v>0</v>
      </c>
      <c r="CQ17" s="56">
        <v>0</v>
      </c>
      <c r="CR17" s="56">
        <v>0</v>
      </c>
      <c r="CS17" s="56">
        <v>0</v>
      </c>
      <c r="CT17" s="56">
        <v>0</v>
      </c>
      <c r="CU17" s="56">
        <v>0</v>
      </c>
      <c r="CV17" s="56">
        <v>0</v>
      </c>
      <c r="CW17" s="48">
        <v>3</v>
      </c>
      <c r="CX17" s="69">
        <v>0</v>
      </c>
      <c r="CY17" s="56">
        <v>0</v>
      </c>
      <c r="CZ17" s="69">
        <v>0</v>
      </c>
      <c r="DA17" s="56">
        <v>0</v>
      </c>
      <c r="DB17" s="56">
        <v>0</v>
      </c>
      <c r="DC17" s="56">
        <v>0</v>
      </c>
      <c r="DD17" s="56">
        <v>0</v>
      </c>
      <c r="DE17" s="56">
        <v>0</v>
      </c>
      <c r="DF17" s="56">
        <v>0</v>
      </c>
      <c r="DG17" s="72">
        <v>0</v>
      </c>
      <c r="DH17" s="56">
        <v>0</v>
      </c>
      <c r="DI17" s="56">
        <v>0</v>
      </c>
      <c r="DJ17" s="56">
        <v>0</v>
      </c>
      <c r="DK17" s="56">
        <v>0</v>
      </c>
      <c r="DL17" s="56">
        <v>0</v>
      </c>
      <c r="DM17" s="56">
        <v>0</v>
      </c>
      <c r="DN17" s="56">
        <v>0</v>
      </c>
      <c r="DO17" s="56">
        <v>0</v>
      </c>
      <c r="DP17" s="56">
        <v>0</v>
      </c>
      <c r="DQ17" s="56">
        <v>0</v>
      </c>
      <c r="DR17" s="56">
        <v>0</v>
      </c>
      <c r="DS17" s="56">
        <v>0</v>
      </c>
      <c r="DT17" s="56">
        <v>0</v>
      </c>
      <c r="DU17" s="56" t="s">
        <v>8</v>
      </c>
      <c r="DV17" s="56">
        <v>0</v>
      </c>
      <c r="DW17" s="47"/>
      <c r="DX17" s="47"/>
      <c r="DY17" s="47"/>
    </row>
    <row r="18" spans="1:129" s="2" customFormat="1" ht="118.5" customHeight="1" x14ac:dyDescent="0.25">
      <c r="A18" s="29">
        <v>17</v>
      </c>
      <c r="B18" s="32" t="s">
        <v>365</v>
      </c>
      <c r="C18" s="42" t="s">
        <v>369</v>
      </c>
      <c r="D18" s="44" t="s">
        <v>366</v>
      </c>
      <c r="E18" s="44">
        <v>1</v>
      </c>
      <c r="F18" s="44" t="s">
        <v>12</v>
      </c>
      <c r="G18" s="42">
        <v>1</v>
      </c>
      <c r="H18" s="55" t="s">
        <v>367</v>
      </c>
      <c r="I18" s="22">
        <v>2002</v>
      </c>
      <c r="J18" s="55" t="s">
        <v>368</v>
      </c>
      <c r="K18" s="22">
        <v>2003</v>
      </c>
      <c r="L18" s="43" t="s">
        <v>8</v>
      </c>
      <c r="M18" s="44">
        <v>1</v>
      </c>
      <c r="N18" s="44" t="s">
        <v>8</v>
      </c>
      <c r="O18" s="44" t="s">
        <v>8</v>
      </c>
      <c r="P18" s="44" t="s">
        <v>8</v>
      </c>
      <c r="Q18" s="44" t="s">
        <v>8</v>
      </c>
      <c r="R18" s="44" t="s">
        <v>8</v>
      </c>
      <c r="S18" s="44" t="s">
        <v>8</v>
      </c>
      <c r="T18" s="44" t="s">
        <v>8</v>
      </c>
      <c r="U18" s="44" t="s">
        <v>296</v>
      </c>
      <c r="V18" s="44" t="s">
        <v>295</v>
      </c>
      <c r="W18" s="44">
        <v>1</v>
      </c>
      <c r="X18" s="44">
        <v>1</v>
      </c>
      <c r="Y18" s="44">
        <v>1</v>
      </c>
      <c r="Z18" s="44">
        <v>0</v>
      </c>
      <c r="AA18" s="44">
        <v>0</v>
      </c>
      <c r="AB18" s="44">
        <v>0</v>
      </c>
      <c r="AC18" s="44">
        <v>0</v>
      </c>
      <c r="AD18" s="44">
        <v>0</v>
      </c>
      <c r="AE18" s="49">
        <v>0</v>
      </c>
      <c r="AF18" s="59">
        <v>0</v>
      </c>
      <c r="AG18" s="59">
        <v>0</v>
      </c>
      <c r="AH18" s="59">
        <v>0</v>
      </c>
      <c r="AI18" s="44">
        <v>0</v>
      </c>
      <c r="AJ18" s="49">
        <v>0</v>
      </c>
      <c r="AK18" s="49">
        <v>0</v>
      </c>
      <c r="AL18" s="44">
        <v>0</v>
      </c>
      <c r="AM18" s="44">
        <v>0</v>
      </c>
      <c r="AN18" s="49">
        <v>0</v>
      </c>
      <c r="AO18" s="44">
        <v>0</v>
      </c>
      <c r="AP18" s="44">
        <v>0</v>
      </c>
      <c r="AQ18" s="49">
        <v>0</v>
      </c>
      <c r="AR18" s="49">
        <v>0</v>
      </c>
      <c r="AS18" s="49">
        <v>0</v>
      </c>
      <c r="AT18" s="49">
        <v>0</v>
      </c>
      <c r="AU18" s="49">
        <v>0</v>
      </c>
      <c r="AV18" s="44">
        <v>0</v>
      </c>
      <c r="AW18" s="44">
        <v>0</v>
      </c>
      <c r="AX18" s="25">
        <v>0</v>
      </c>
      <c r="AY18" s="49">
        <v>0</v>
      </c>
      <c r="AZ18" s="49">
        <v>0</v>
      </c>
      <c r="BA18" s="44">
        <v>0</v>
      </c>
      <c r="BB18" s="44">
        <v>0</v>
      </c>
      <c r="BC18" s="44">
        <v>0</v>
      </c>
      <c r="BD18" s="44">
        <v>0</v>
      </c>
      <c r="BE18" s="44">
        <v>0</v>
      </c>
      <c r="BF18" s="44">
        <v>0</v>
      </c>
      <c r="BG18" s="44">
        <v>0</v>
      </c>
      <c r="BH18" s="44">
        <v>0</v>
      </c>
      <c r="BI18" s="25">
        <v>0</v>
      </c>
      <c r="BJ18" s="44">
        <v>0</v>
      </c>
      <c r="BK18" s="39">
        <v>0</v>
      </c>
      <c r="BL18" s="43">
        <v>0</v>
      </c>
      <c r="BM18" s="43">
        <v>0</v>
      </c>
      <c r="BN18" s="43">
        <v>0</v>
      </c>
      <c r="BO18" s="44">
        <v>0</v>
      </c>
      <c r="BP18" s="44">
        <v>0</v>
      </c>
      <c r="BQ18" s="44">
        <v>0</v>
      </c>
      <c r="BR18" s="50">
        <v>1</v>
      </c>
      <c r="BS18" s="44">
        <v>0</v>
      </c>
      <c r="BT18" s="44">
        <v>0</v>
      </c>
      <c r="BU18" s="25">
        <v>0</v>
      </c>
      <c r="BV18" s="25">
        <v>0</v>
      </c>
      <c r="BW18" s="44">
        <v>0</v>
      </c>
      <c r="BX18" s="44">
        <v>0</v>
      </c>
      <c r="BY18" s="49">
        <v>0</v>
      </c>
      <c r="BZ18" s="44">
        <v>0</v>
      </c>
      <c r="CA18" s="44">
        <v>0</v>
      </c>
      <c r="CB18" s="44">
        <v>0</v>
      </c>
      <c r="CC18" s="44">
        <v>0</v>
      </c>
      <c r="CD18" s="44">
        <v>0</v>
      </c>
      <c r="CE18" s="44">
        <v>0</v>
      </c>
      <c r="CF18" s="44">
        <v>1</v>
      </c>
      <c r="CG18" s="44">
        <v>17</v>
      </c>
      <c r="CH18" s="44">
        <v>0</v>
      </c>
      <c r="CI18" s="44">
        <v>0</v>
      </c>
      <c r="CJ18" s="44">
        <v>0</v>
      </c>
      <c r="CK18" s="44">
        <v>0</v>
      </c>
      <c r="CL18" s="44">
        <v>0</v>
      </c>
      <c r="CM18" s="44">
        <v>0</v>
      </c>
      <c r="CN18" s="44">
        <v>0</v>
      </c>
      <c r="CO18" s="44">
        <v>0</v>
      </c>
      <c r="CP18" s="44">
        <v>0</v>
      </c>
      <c r="CQ18" s="44">
        <v>0</v>
      </c>
      <c r="CR18" s="44">
        <v>0</v>
      </c>
      <c r="CS18" s="44">
        <v>0</v>
      </c>
      <c r="CT18" s="44">
        <v>1</v>
      </c>
      <c r="CU18" s="44">
        <v>0</v>
      </c>
      <c r="CV18" s="50">
        <v>1</v>
      </c>
      <c r="CW18" s="50">
        <v>1</v>
      </c>
      <c r="CX18" s="44">
        <v>0</v>
      </c>
      <c r="CY18" s="56">
        <v>0</v>
      </c>
      <c r="CZ18" s="44">
        <v>0</v>
      </c>
      <c r="DA18" s="44">
        <v>0</v>
      </c>
      <c r="DB18" s="44">
        <v>0</v>
      </c>
      <c r="DC18" s="44">
        <v>0</v>
      </c>
      <c r="DD18" s="44">
        <v>0</v>
      </c>
      <c r="DE18" s="44">
        <v>0</v>
      </c>
      <c r="DF18" s="44">
        <v>0</v>
      </c>
      <c r="DG18" s="44">
        <v>0</v>
      </c>
      <c r="DH18" s="44">
        <v>0</v>
      </c>
      <c r="DI18" s="44">
        <v>0</v>
      </c>
      <c r="DJ18" s="44">
        <v>0</v>
      </c>
      <c r="DK18" s="44">
        <v>0</v>
      </c>
      <c r="DL18" s="44">
        <v>0</v>
      </c>
      <c r="DM18" s="44">
        <v>0</v>
      </c>
      <c r="DN18" s="44">
        <v>0</v>
      </c>
      <c r="DO18" s="44">
        <v>0</v>
      </c>
      <c r="DP18" s="44">
        <v>0</v>
      </c>
      <c r="DQ18" s="50">
        <v>1</v>
      </c>
      <c r="DR18" s="44">
        <v>0</v>
      </c>
      <c r="DS18" s="44">
        <v>0</v>
      </c>
      <c r="DT18" s="44">
        <v>0</v>
      </c>
      <c r="DU18" s="44">
        <v>0</v>
      </c>
      <c r="DV18" s="44">
        <v>0</v>
      </c>
      <c r="DW18" s="19"/>
      <c r="DX18" s="19"/>
      <c r="DY18" s="19"/>
    </row>
    <row r="19" spans="1:129" ht="118.5" customHeight="1" x14ac:dyDescent="0.25">
      <c r="A19" s="29">
        <v>18</v>
      </c>
      <c r="B19" s="41" t="s">
        <v>353</v>
      </c>
      <c r="C19" s="49" t="s">
        <v>834</v>
      </c>
      <c r="D19" s="44" t="s">
        <v>362</v>
      </c>
      <c r="E19" s="44">
        <v>1</v>
      </c>
      <c r="F19" s="44" t="s">
        <v>102</v>
      </c>
      <c r="G19" s="49">
        <v>1</v>
      </c>
      <c r="H19" s="55" t="s">
        <v>103</v>
      </c>
      <c r="I19" s="22">
        <v>2002</v>
      </c>
      <c r="J19" s="76" t="s">
        <v>104</v>
      </c>
      <c r="K19" s="22">
        <v>2003</v>
      </c>
      <c r="L19" s="46" t="s">
        <v>8</v>
      </c>
      <c r="M19" s="44">
        <v>1</v>
      </c>
      <c r="N19" s="44" t="s">
        <v>8</v>
      </c>
      <c r="O19" s="44" t="s">
        <v>8</v>
      </c>
      <c r="P19" s="44" t="s">
        <v>8</v>
      </c>
      <c r="Q19" s="44" t="s">
        <v>324</v>
      </c>
      <c r="R19" s="44" t="s">
        <v>8</v>
      </c>
      <c r="S19" s="44" t="s">
        <v>8</v>
      </c>
      <c r="T19" s="44" t="s">
        <v>8</v>
      </c>
      <c r="U19" s="44" t="s">
        <v>293</v>
      </c>
      <c r="V19" s="44" t="s">
        <v>307</v>
      </c>
      <c r="W19" s="44">
        <v>1</v>
      </c>
      <c r="X19" s="44">
        <v>1</v>
      </c>
      <c r="Y19" s="44">
        <v>1</v>
      </c>
      <c r="Z19" s="44">
        <v>0</v>
      </c>
      <c r="AA19" s="44">
        <v>0</v>
      </c>
      <c r="AB19" s="44">
        <v>0</v>
      </c>
      <c r="AC19" s="44">
        <v>0</v>
      </c>
      <c r="AD19" s="44">
        <v>0</v>
      </c>
      <c r="AE19" s="49">
        <v>0</v>
      </c>
      <c r="AF19" s="48">
        <v>3</v>
      </c>
      <c r="AG19" s="48">
        <v>3</v>
      </c>
      <c r="AH19" s="77">
        <v>2</v>
      </c>
      <c r="AI19" s="44">
        <v>0</v>
      </c>
      <c r="AJ19" s="49">
        <v>0</v>
      </c>
      <c r="AK19" s="49">
        <v>0</v>
      </c>
      <c r="AL19" s="44">
        <v>0</v>
      </c>
      <c r="AM19" s="44">
        <v>0</v>
      </c>
      <c r="AN19" s="49">
        <v>0</v>
      </c>
      <c r="AO19" s="44">
        <v>0</v>
      </c>
      <c r="AP19" s="44">
        <v>0</v>
      </c>
      <c r="AQ19" s="49">
        <v>0</v>
      </c>
      <c r="AR19" s="49">
        <v>0</v>
      </c>
      <c r="AS19" s="49">
        <v>0</v>
      </c>
      <c r="AT19" s="49">
        <v>0</v>
      </c>
      <c r="AU19" s="49">
        <v>0</v>
      </c>
      <c r="AV19" s="44">
        <v>0</v>
      </c>
      <c r="AW19" s="44">
        <v>0</v>
      </c>
      <c r="AX19" s="25">
        <v>0</v>
      </c>
      <c r="AY19" s="49">
        <v>0</v>
      </c>
      <c r="AZ19" s="49">
        <v>0</v>
      </c>
      <c r="BA19" s="44">
        <v>0</v>
      </c>
      <c r="BB19" s="44">
        <v>0</v>
      </c>
      <c r="BC19" s="44">
        <v>0</v>
      </c>
      <c r="BD19" s="77">
        <v>2</v>
      </c>
      <c r="BE19" s="78">
        <v>0</v>
      </c>
      <c r="BF19" s="78">
        <v>0</v>
      </c>
      <c r="BG19" s="51">
        <v>3</v>
      </c>
      <c r="BH19" s="51">
        <v>3</v>
      </c>
      <c r="BI19" s="25">
        <v>0</v>
      </c>
      <c r="BJ19" s="44">
        <v>0</v>
      </c>
      <c r="BK19" s="39">
        <v>0</v>
      </c>
      <c r="BL19" s="44">
        <v>0</v>
      </c>
      <c r="BM19" s="44">
        <v>0</v>
      </c>
      <c r="BN19" s="44">
        <v>0</v>
      </c>
      <c r="BO19" s="44">
        <v>0</v>
      </c>
      <c r="BP19" s="44">
        <v>0</v>
      </c>
      <c r="BQ19" s="44">
        <v>0</v>
      </c>
      <c r="BR19" s="50">
        <v>1</v>
      </c>
      <c r="BS19" s="44">
        <v>0</v>
      </c>
      <c r="BT19" s="44">
        <v>0</v>
      </c>
      <c r="BU19" s="25">
        <v>0</v>
      </c>
      <c r="BV19" s="25">
        <v>0</v>
      </c>
      <c r="BW19" s="51">
        <v>3</v>
      </c>
      <c r="BX19" s="44">
        <v>0</v>
      </c>
      <c r="BY19" s="51">
        <v>3</v>
      </c>
      <c r="BZ19" s="44">
        <v>0</v>
      </c>
      <c r="CA19" s="44">
        <v>0</v>
      </c>
      <c r="CB19" s="44">
        <v>0</v>
      </c>
      <c r="CC19" s="44">
        <v>0</v>
      </c>
      <c r="CD19" s="44">
        <v>0</v>
      </c>
      <c r="CE19" s="44">
        <v>0</v>
      </c>
      <c r="CF19" s="44">
        <v>3</v>
      </c>
      <c r="CG19" s="44">
        <v>183</v>
      </c>
      <c r="CH19" s="44">
        <v>0</v>
      </c>
      <c r="CI19" s="44">
        <v>1</v>
      </c>
      <c r="CJ19" s="44">
        <v>0</v>
      </c>
      <c r="CK19" s="44">
        <v>1</v>
      </c>
      <c r="CL19" s="51">
        <v>3</v>
      </c>
      <c r="CM19" s="44">
        <v>0</v>
      </c>
      <c r="CN19" s="44">
        <v>0</v>
      </c>
      <c r="CO19" s="44">
        <v>0</v>
      </c>
      <c r="CP19" s="51">
        <v>3</v>
      </c>
      <c r="CQ19" s="44">
        <v>0</v>
      </c>
      <c r="CR19" s="44">
        <v>0</v>
      </c>
      <c r="CS19" s="51">
        <v>3</v>
      </c>
      <c r="CT19" s="44">
        <v>1</v>
      </c>
      <c r="CU19" s="51">
        <v>3</v>
      </c>
      <c r="CV19" s="77">
        <v>2</v>
      </c>
      <c r="CW19" s="51">
        <v>3</v>
      </c>
      <c r="CX19" s="44">
        <v>0</v>
      </c>
      <c r="CY19" s="44">
        <v>0</v>
      </c>
      <c r="CZ19" s="50">
        <v>1</v>
      </c>
      <c r="DA19" s="44">
        <v>0</v>
      </c>
      <c r="DB19" s="44">
        <v>0</v>
      </c>
      <c r="DC19" s="50">
        <v>1</v>
      </c>
      <c r="DD19" s="44">
        <v>0</v>
      </c>
      <c r="DE19" s="44">
        <v>0</v>
      </c>
      <c r="DF19" s="44">
        <v>0</v>
      </c>
      <c r="DG19" s="79">
        <v>0</v>
      </c>
      <c r="DH19" s="44">
        <v>0</v>
      </c>
      <c r="DI19" s="44">
        <v>0</v>
      </c>
      <c r="DJ19" s="44">
        <v>0</v>
      </c>
      <c r="DK19" s="44">
        <v>0</v>
      </c>
      <c r="DL19" s="44">
        <v>0</v>
      </c>
      <c r="DM19" s="44">
        <v>0</v>
      </c>
      <c r="DN19" s="44">
        <v>0</v>
      </c>
      <c r="DO19" s="44">
        <v>0</v>
      </c>
      <c r="DP19" s="44">
        <v>0</v>
      </c>
      <c r="DQ19" s="50">
        <v>1</v>
      </c>
      <c r="DR19" s="51">
        <v>3</v>
      </c>
      <c r="DS19" s="44">
        <v>0</v>
      </c>
      <c r="DT19" s="44">
        <v>0</v>
      </c>
      <c r="DU19" s="51">
        <v>3</v>
      </c>
      <c r="DV19" s="44">
        <v>1</v>
      </c>
      <c r="DW19" s="47"/>
      <c r="DX19" s="47"/>
      <c r="DY19" s="47"/>
    </row>
    <row r="20" spans="1:129" ht="118.5" customHeight="1" x14ac:dyDescent="0.25">
      <c r="A20" s="29">
        <v>19</v>
      </c>
      <c r="B20" s="41" t="s">
        <v>519</v>
      </c>
      <c r="C20" s="49" t="s">
        <v>835</v>
      </c>
      <c r="D20" s="41" t="s">
        <v>278</v>
      </c>
      <c r="E20" s="41">
        <v>1</v>
      </c>
      <c r="F20" s="41" t="s">
        <v>520</v>
      </c>
      <c r="G20" s="49">
        <v>1</v>
      </c>
      <c r="H20" s="55" t="s">
        <v>521</v>
      </c>
      <c r="I20" s="22">
        <v>2002</v>
      </c>
      <c r="J20" s="41" t="s">
        <v>522</v>
      </c>
      <c r="K20" s="22">
        <v>2003</v>
      </c>
      <c r="L20" s="46" t="s">
        <v>8</v>
      </c>
      <c r="M20" s="41">
        <v>2</v>
      </c>
      <c r="N20" s="41" t="s">
        <v>8</v>
      </c>
      <c r="O20" s="41" t="s">
        <v>36</v>
      </c>
      <c r="P20" s="41">
        <v>1</v>
      </c>
      <c r="Q20" s="41" t="s">
        <v>8</v>
      </c>
      <c r="R20" s="41" t="s">
        <v>8</v>
      </c>
      <c r="S20" s="41" t="s">
        <v>8</v>
      </c>
      <c r="T20" s="41" t="s">
        <v>8</v>
      </c>
      <c r="U20" s="41" t="s">
        <v>304</v>
      </c>
      <c r="V20" s="41" t="s">
        <v>523</v>
      </c>
      <c r="W20" s="56">
        <v>1</v>
      </c>
      <c r="X20" s="57">
        <v>0</v>
      </c>
      <c r="Y20" s="56">
        <v>0</v>
      </c>
      <c r="Z20" s="56">
        <v>0</v>
      </c>
      <c r="AA20" s="56">
        <v>0</v>
      </c>
      <c r="AB20" s="56">
        <v>0</v>
      </c>
      <c r="AC20" s="56">
        <v>0</v>
      </c>
      <c r="AD20" s="56">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25">
        <v>0</v>
      </c>
      <c r="AY20" s="56">
        <v>0</v>
      </c>
      <c r="AZ20" s="56">
        <v>0</v>
      </c>
      <c r="BA20" s="56">
        <v>0</v>
      </c>
      <c r="BB20" s="56">
        <v>0</v>
      </c>
      <c r="BC20" s="56">
        <v>0</v>
      </c>
      <c r="BD20" s="56">
        <v>0</v>
      </c>
      <c r="BE20" s="58">
        <v>0</v>
      </c>
      <c r="BF20" s="58">
        <v>0</v>
      </c>
      <c r="BG20" s="58">
        <v>0</v>
      </c>
      <c r="BH20" s="58">
        <v>0</v>
      </c>
      <c r="BI20" s="25">
        <v>0</v>
      </c>
      <c r="BJ20" s="56">
        <v>0</v>
      </c>
      <c r="BK20" s="39">
        <v>0</v>
      </c>
      <c r="BL20" s="33">
        <v>0</v>
      </c>
      <c r="BM20" s="33">
        <v>0</v>
      </c>
      <c r="BN20" s="33">
        <v>0</v>
      </c>
      <c r="BO20" s="56">
        <v>0</v>
      </c>
      <c r="BP20" s="56">
        <v>0</v>
      </c>
      <c r="BQ20" s="56">
        <v>0</v>
      </c>
      <c r="BR20" s="56">
        <v>0</v>
      </c>
      <c r="BS20" s="56">
        <v>0</v>
      </c>
      <c r="BT20" s="56">
        <v>0</v>
      </c>
      <c r="BU20" s="25">
        <v>0</v>
      </c>
      <c r="BV20" s="25">
        <v>0</v>
      </c>
      <c r="BW20" s="56">
        <v>0</v>
      </c>
      <c r="BX20" s="56">
        <v>0</v>
      </c>
      <c r="BY20" s="59">
        <v>0</v>
      </c>
      <c r="BZ20" s="56">
        <v>0</v>
      </c>
      <c r="CA20" s="56">
        <v>0</v>
      </c>
      <c r="CB20" s="56">
        <v>0</v>
      </c>
      <c r="CC20" s="56">
        <v>0</v>
      </c>
      <c r="CD20" s="56">
        <v>0</v>
      </c>
      <c r="CE20" s="56">
        <v>0</v>
      </c>
      <c r="CF20" s="56">
        <v>0</v>
      </c>
      <c r="CG20" s="56">
        <v>0</v>
      </c>
      <c r="CH20" s="56">
        <v>0</v>
      </c>
      <c r="CI20" s="56">
        <v>0</v>
      </c>
      <c r="CJ20" s="56">
        <v>0</v>
      </c>
      <c r="CK20" s="56">
        <v>0</v>
      </c>
      <c r="CL20" s="56">
        <v>0</v>
      </c>
      <c r="CM20" s="56">
        <v>0</v>
      </c>
      <c r="CN20" s="56">
        <v>0</v>
      </c>
      <c r="CO20" s="56">
        <v>0</v>
      </c>
      <c r="CP20" s="56">
        <v>0</v>
      </c>
      <c r="CQ20" s="56">
        <v>0</v>
      </c>
      <c r="CR20" s="56">
        <v>0</v>
      </c>
      <c r="CS20" s="56">
        <v>0</v>
      </c>
      <c r="CT20" s="56">
        <v>1</v>
      </c>
      <c r="CU20" s="56">
        <v>0</v>
      </c>
      <c r="CV20" s="56">
        <v>0</v>
      </c>
      <c r="CW20" s="56">
        <v>0</v>
      </c>
      <c r="CX20" s="56">
        <v>0</v>
      </c>
      <c r="CY20" s="56">
        <v>0</v>
      </c>
      <c r="CZ20" s="56">
        <v>0</v>
      </c>
      <c r="DA20" s="56">
        <v>0</v>
      </c>
      <c r="DB20" s="56">
        <v>0</v>
      </c>
      <c r="DC20" s="48">
        <v>3</v>
      </c>
      <c r="DD20" s="56">
        <v>0</v>
      </c>
      <c r="DE20" s="56">
        <v>0</v>
      </c>
      <c r="DF20" s="56">
        <v>0</v>
      </c>
      <c r="DG20" s="56">
        <v>0</v>
      </c>
      <c r="DH20" s="56">
        <v>0</v>
      </c>
      <c r="DI20" s="56">
        <v>0</v>
      </c>
      <c r="DJ20" s="56">
        <v>0</v>
      </c>
      <c r="DK20" s="56">
        <v>0</v>
      </c>
      <c r="DL20" s="56">
        <v>0</v>
      </c>
      <c r="DM20" s="56">
        <v>0</v>
      </c>
      <c r="DN20" s="56">
        <v>0</v>
      </c>
      <c r="DO20" s="56">
        <v>0</v>
      </c>
      <c r="DP20" s="56">
        <v>0</v>
      </c>
      <c r="DQ20" s="56">
        <v>0</v>
      </c>
      <c r="DR20" s="56">
        <v>0</v>
      </c>
      <c r="DS20" s="56">
        <v>0</v>
      </c>
      <c r="DT20" s="56">
        <v>0</v>
      </c>
      <c r="DU20" s="56">
        <v>0</v>
      </c>
      <c r="DV20" s="56">
        <v>1</v>
      </c>
      <c r="DW20" s="47"/>
      <c r="DX20" s="47"/>
      <c r="DY20" s="47"/>
    </row>
    <row r="21" spans="1:129" ht="118.5" customHeight="1" x14ac:dyDescent="0.25">
      <c r="A21" s="29">
        <v>20</v>
      </c>
      <c r="B21" s="41" t="s">
        <v>524</v>
      </c>
      <c r="C21" s="49" t="s">
        <v>836</v>
      </c>
      <c r="D21" s="41" t="s">
        <v>278</v>
      </c>
      <c r="E21" s="41">
        <v>1</v>
      </c>
      <c r="F21" s="41" t="s">
        <v>525</v>
      </c>
      <c r="G21" s="49">
        <v>2</v>
      </c>
      <c r="H21" s="55" t="s">
        <v>526</v>
      </c>
      <c r="I21" s="22">
        <v>2002</v>
      </c>
      <c r="J21" s="41" t="s">
        <v>527</v>
      </c>
      <c r="K21" s="22">
        <v>2004</v>
      </c>
      <c r="L21" s="46" t="s">
        <v>8</v>
      </c>
      <c r="M21" s="41">
        <v>2</v>
      </c>
      <c r="N21" s="41" t="s">
        <v>8</v>
      </c>
      <c r="O21" s="41" t="s">
        <v>528</v>
      </c>
      <c r="P21" s="41">
        <v>1</v>
      </c>
      <c r="Q21" s="41" t="s">
        <v>8</v>
      </c>
      <c r="R21" s="41" t="s">
        <v>8</v>
      </c>
      <c r="S21" s="41" t="s">
        <v>8</v>
      </c>
      <c r="T21" s="41" t="s">
        <v>8</v>
      </c>
      <c r="U21" s="41" t="s">
        <v>304</v>
      </c>
      <c r="V21" s="41" t="s">
        <v>529</v>
      </c>
      <c r="W21" s="56">
        <v>1</v>
      </c>
      <c r="X21" s="57">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56">
        <v>0</v>
      </c>
      <c r="AW21" s="56">
        <v>0</v>
      </c>
      <c r="AX21" s="25">
        <v>0</v>
      </c>
      <c r="AY21" s="56">
        <v>0</v>
      </c>
      <c r="AZ21" s="56">
        <v>0</v>
      </c>
      <c r="BA21" s="56">
        <v>0</v>
      </c>
      <c r="BB21" s="56">
        <v>0</v>
      </c>
      <c r="BC21" s="56">
        <v>0</v>
      </c>
      <c r="BD21" s="56">
        <v>0</v>
      </c>
      <c r="BE21" s="58">
        <v>0</v>
      </c>
      <c r="BF21" s="58">
        <v>0</v>
      </c>
      <c r="BG21" s="58">
        <v>0</v>
      </c>
      <c r="BH21" s="58">
        <v>0</v>
      </c>
      <c r="BI21" s="25">
        <v>0</v>
      </c>
      <c r="BJ21" s="56">
        <v>0</v>
      </c>
      <c r="BK21" s="39">
        <v>0</v>
      </c>
      <c r="BL21" s="33">
        <v>0</v>
      </c>
      <c r="BM21" s="33">
        <v>0</v>
      </c>
      <c r="BN21" s="33">
        <v>0</v>
      </c>
      <c r="BO21" s="56">
        <v>0</v>
      </c>
      <c r="BP21" s="56">
        <v>0</v>
      </c>
      <c r="BQ21" s="56">
        <v>0</v>
      </c>
      <c r="BR21" s="56">
        <v>0</v>
      </c>
      <c r="BS21" s="56">
        <v>0</v>
      </c>
      <c r="BT21" s="56">
        <v>0</v>
      </c>
      <c r="BU21" s="25">
        <v>0</v>
      </c>
      <c r="BV21" s="25">
        <v>0</v>
      </c>
      <c r="BW21" s="56">
        <v>0</v>
      </c>
      <c r="BX21" s="56">
        <v>0</v>
      </c>
      <c r="BY21" s="59">
        <v>0</v>
      </c>
      <c r="BZ21" s="56">
        <v>0</v>
      </c>
      <c r="CA21" s="56">
        <v>0</v>
      </c>
      <c r="CB21" s="56">
        <v>0</v>
      </c>
      <c r="CC21" s="56">
        <v>0</v>
      </c>
      <c r="CD21" s="56">
        <v>0</v>
      </c>
      <c r="CE21" s="56">
        <v>0</v>
      </c>
      <c r="CF21" s="56">
        <v>0</v>
      </c>
      <c r="CG21" s="56">
        <v>0</v>
      </c>
      <c r="CH21" s="56">
        <v>0</v>
      </c>
      <c r="CI21" s="56">
        <v>0</v>
      </c>
      <c r="CJ21" s="56">
        <v>0</v>
      </c>
      <c r="CK21" s="56">
        <v>0</v>
      </c>
      <c r="CL21" s="56">
        <v>0</v>
      </c>
      <c r="CM21" s="56">
        <v>0</v>
      </c>
      <c r="CN21" s="56">
        <v>0</v>
      </c>
      <c r="CO21" s="56">
        <v>0</v>
      </c>
      <c r="CP21" s="56">
        <v>0</v>
      </c>
      <c r="CQ21" s="56">
        <v>0</v>
      </c>
      <c r="CR21" s="56">
        <v>0</v>
      </c>
      <c r="CS21" s="56">
        <v>0</v>
      </c>
      <c r="CT21" s="56">
        <v>1</v>
      </c>
      <c r="CU21" s="56">
        <v>0</v>
      </c>
      <c r="CV21" s="56">
        <v>0</v>
      </c>
      <c r="CW21" s="56">
        <v>0</v>
      </c>
      <c r="CX21" s="56">
        <v>0</v>
      </c>
      <c r="CY21" s="56">
        <v>0</v>
      </c>
      <c r="CZ21" s="56">
        <v>0</v>
      </c>
      <c r="DA21" s="56">
        <v>0</v>
      </c>
      <c r="DB21" s="56">
        <v>0</v>
      </c>
      <c r="DC21" s="48">
        <v>3</v>
      </c>
      <c r="DD21" s="56">
        <v>0</v>
      </c>
      <c r="DE21" s="56">
        <v>0</v>
      </c>
      <c r="DF21" s="56">
        <v>0</v>
      </c>
      <c r="DG21" s="56">
        <v>0</v>
      </c>
      <c r="DH21" s="56">
        <v>0</v>
      </c>
      <c r="DI21" s="56">
        <v>0</v>
      </c>
      <c r="DJ21" s="56">
        <v>0</v>
      </c>
      <c r="DK21" s="56">
        <v>0</v>
      </c>
      <c r="DL21" s="56">
        <v>0</v>
      </c>
      <c r="DM21" s="56">
        <v>0</v>
      </c>
      <c r="DN21" s="56">
        <v>0</v>
      </c>
      <c r="DO21" s="56">
        <v>0</v>
      </c>
      <c r="DP21" s="56">
        <v>0</v>
      </c>
      <c r="DQ21" s="56">
        <v>0</v>
      </c>
      <c r="DR21" s="56">
        <v>0</v>
      </c>
      <c r="DS21" s="56">
        <v>0</v>
      </c>
      <c r="DT21" s="56">
        <v>0</v>
      </c>
      <c r="DU21" s="56">
        <v>0</v>
      </c>
      <c r="DV21" s="56">
        <v>1</v>
      </c>
      <c r="DW21" s="47"/>
      <c r="DX21" s="47"/>
      <c r="DY21" s="47"/>
    </row>
    <row r="22" spans="1:129" ht="118.5" customHeight="1" x14ac:dyDescent="0.25">
      <c r="A22" s="29">
        <v>21</v>
      </c>
      <c r="B22" s="41" t="s">
        <v>489</v>
      </c>
      <c r="C22" s="49" t="s">
        <v>837</v>
      </c>
      <c r="D22" s="41" t="s">
        <v>278</v>
      </c>
      <c r="E22" s="41">
        <v>1</v>
      </c>
      <c r="F22" s="41" t="s">
        <v>490</v>
      </c>
      <c r="G22" s="49">
        <v>2</v>
      </c>
      <c r="H22" s="55" t="s">
        <v>526</v>
      </c>
      <c r="I22" s="22">
        <v>2002</v>
      </c>
      <c r="J22" s="41" t="s">
        <v>497</v>
      </c>
      <c r="K22" s="49">
        <v>2004</v>
      </c>
      <c r="L22" s="46" t="s">
        <v>8</v>
      </c>
      <c r="M22" s="41">
        <v>2</v>
      </c>
      <c r="N22" s="41" t="s">
        <v>8</v>
      </c>
      <c r="O22" s="41" t="s">
        <v>492</v>
      </c>
      <c r="P22" s="41">
        <v>1</v>
      </c>
      <c r="Q22" s="41" t="s">
        <v>498</v>
      </c>
      <c r="R22" s="49" t="s">
        <v>497</v>
      </c>
      <c r="S22" s="41" t="s">
        <v>493</v>
      </c>
      <c r="T22" s="41" t="s">
        <v>8</v>
      </c>
      <c r="U22" s="41" t="s">
        <v>304</v>
      </c>
      <c r="V22" s="41" t="s">
        <v>295</v>
      </c>
      <c r="W22" s="56">
        <v>1</v>
      </c>
      <c r="X22" s="57">
        <v>0</v>
      </c>
      <c r="Y22" s="56">
        <v>0</v>
      </c>
      <c r="Z22" s="56">
        <v>0</v>
      </c>
      <c r="AA22" s="56">
        <v>0</v>
      </c>
      <c r="AB22" s="56">
        <v>0</v>
      </c>
      <c r="AC22" s="56">
        <v>0</v>
      </c>
      <c r="AD22" s="56">
        <v>0</v>
      </c>
      <c r="AE22" s="56">
        <v>0</v>
      </c>
      <c r="AF22" s="56">
        <v>0</v>
      </c>
      <c r="AG22" s="56">
        <v>0</v>
      </c>
      <c r="AH22" s="56">
        <v>0</v>
      </c>
      <c r="AI22" s="56">
        <v>0</v>
      </c>
      <c r="AJ22" s="56">
        <v>0</v>
      </c>
      <c r="AK22" s="56">
        <v>0</v>
      </c>
      <c r="AL22" s="56">
        <v>0</v>
      </c>
      <c r="AM22" s="56">
        <v>0</v>
      </c>
      <c r="AN22" s="56">
        <v>0</v>
      </c>
      <c r="AO22" s="56">
        <v>0</v>
      </c>
      <c r="AP22" s="56">
        <v>0</v>
      </c>
      <c r="AQ22" s="56">
        <v>0</v>
      </c>
      <c r="AR22" s="56">
        <v>0</v>
      </c>
      <c r="AS22" s="56">
        <v>0</v>
      </c>
      <c r="AT22" s="56">
        <v>0</v>
      </c>
      <c r="AU22" s="56">
        <v>0</v>
      </c>
      <c r="AV22" s="56">
        <v>0</v>
      </c>
      <c r="AW22" s="56">
        <v>0</v>
      </c>
      <c r="AX22" s="25">
        <v>0</v>
      </c>
      <c r="AY22" s="56">
        <v>0</v>
      </c>
      <c r="AZ22" s="56">
        <v>0</v>
      </c>
      <c r="BA22" s="56">
        <v>0</v>
      </c>
      <c r="BB22" s="56">
        <v>0</v>
      </c>
      <c r="BC22" s="56">
        <v>0</v>
      </c>
      <c r="BD22" s="56">
        <v>0</v>
      </c>
      <c r="BE22" s="58">
        <v>0</v>
      </c>
      <c r="BF22" s="58">
        <v>0</v>
      </c>
      <c r="BG22" s="58">
        <v>0</v>
      </c>
      <c r="BH22" s="58">
        <v>0</v>
      </c>
      <c r="BI22" s="25">
        <v>0</v>
      </c>
      <c r="BJ22" s="56">
        <v>0</v>
      </c>
      <c r="BK22" s="80">
        <v>0</v>
      </c>
      <c r="BL22" s="20">
        <v>0</v>
      </c>
      <c r="BM22" s="20">
        <v>0</v>
      </c>
      <c r="BN22" s="20">
        <v>0</v>
      </c>
      <c r="BO22" s="56">
        <v>0</v>
      </c>
      <c r="BP22" s="56">
        <v>0</v>
      </c>
      <c r="BQ22" s="56">
        <v>0</v>
      </c>
      <c r="BR22" s="56">
        <v>0</v>
      </c>
      <c r="BS22" s="56">
        <v>0</v>
      </c>
      <c r="BT22" s="56">
        <v>0</v>
      </c>
      <c r="BU22" s="25">
        <v>0</v>
      </c>
      <c r="BV22" s="25">
        <v>0</v>
      </c>
      <c r="BW22" s="56">
        <v>0</v>
      </c>
      <c r="BX22" s="56">
        <v>0</v>
      </c>
      <c r="BY22" s="59">
        <v>0</v>
      </c>
      <c r="BZ22" s="56">
        <v>0</v>
      </c>
      <c r="CA22" s="56">
        <v>0</v>
      </c>
      <c r="CB22" s="56">
        <v>0</v>
      </c>
      <c r="CC22" s="56">
        <v>0</v>
      </c>
      <c r="CD22" s="56">
        <v>0</v>
      </c>
      <c r="CE22" s="56">
        <v>0</v>
      </c>
      <c r="CF22" s="56">
        <v>0</v>
      </c>
      <c r="CG22" s="56">
        <v>0</v>
      </c>
      <c r="CH22" s="56">
        <v>0</v>
      </c>
      <c r="CI22" s="56">
        <v>0</v>
      </c>
      <c r="CJ22" s="56">
        <v>0</v>
      </c>
      <c r="CK22" s="56">
        <v>0</v>
      </c>
      <c r="CL22" s="56">
        <v>0</v>
      </c>
      <c r="CM22" s="56">
        <v>0</v>
      </c>
      <c r="CN22" s="56">
        <v>0</v>
      </c>
      <c r="CO22" s="56">
        <v>0</v>
      </c>
      <c r="CP22" s="56">
        <v>0</v>
      </c>
      <c r="CQ22" s="56">
        <v>0</v>
      </c>
      <c r="CR22" s="56">
        <v>0</v>
      </c>
      <c r="CS22" s="56">
        <v>0</v>
      </c>
      <c r="CT22" s="56">
        <v>1</v>
      </c>
      <c r="CU22" s="56">
        <v>0</v>
      </c>
      <c r="CV22" s="48">
        <v>3</v>
      </c>
      <c r="CW22" s="48">
        <v>3</v>
      </c>
      <c r="CX22" s="56">
        <v>0</v>
      </c>
      <c r="CY22" s="56">
        <v>0</v>
      </c>
      <c r="CZ22" s="56">
        <v>0</v>
      </c>
      <c r="DA22" s="56">
        <v>0</v>
      </c>
      <c r="DB22" s="56">
        <v>0</v>
      </c>
      <c r="DC22" s="48">
        <v>3</v>
      </c>
      <c r="DD22" s="56">
        <v>0</v>
      </c>
      <c r="DE22" s="56">
        <v>0</v>
      </c>
      <c r="DF22" s="56">
        <v>0</v>
      </c>
      <c r="DG22" s="56">
        <v>0</v>
      </c>
      <c r="DH22" s="56">
        <v>0</v>
      </c>
      <c r="DI22" s="56">
        <v>0</v>
      </c>
      <c r="DJ22" s="56">
        <v>0</v>
      </c>
      <c r="DK22" s="56">
        <v>0</v>
      </c>
      <c r="DL22" s="56">
        <v>0</v>
      </c>
      <c r="DM22" s="56">
        <v>0</v>
      </c>
      <c r="DN22" s="56">
        <v>0</v>
      </c>
      <c r="DO22" s="56">
        <v>0</v>
      </c>
      <c r="DP22" s="56">
        <v>0</v>
      </c>
      <c r="DQ22" s="56">
        <v>0</v>
      </c>
      <c r="DR22" s="56">
        <v>0</v>
      </c>
      <c r="DS22" s="56">
        <v>0</v>
      </c>
      <c r="DT22" s="56">
        <v>0</v>
      </c>
      <c r="DU22" s="56">
        <v>0</v>
      </c>
      <c r="DV22" s="56">
        <v>1</v>
      </c>
      <c r="DW22" s="47"/>
      <c r="DX22" s="47"/>
      <c r="DY22" s="47"/>
    </row>
    <row r="23" spans="1:129" ht="118.5" customHeight="1" x14ac:dyDescent="0.25">
      <c r="A23" s="29">
        <v>22</v>
      </c>
      <c r="B23" s="60" t="s">
        <v>554</v>
      </c>
      <c r="C23" s="49" t="s">
        <v>838</v>
      </c>
      <c r="D23" s="41" t="s">
        <v>278</v>
      </c>
      <c r="E23" s="41">
        <v>1</v>
      </c>
      <c r="F23" s="41" t="s">
        <v>555</v>
      </c>
      <c r="G23" s="49">
        <v>1</v>
      </c>
      <c r="H23" s="55" t="s">
        <v>580</v>
      </c>
      <c r="I23" s="22">
        <v>2003</v>
      </c>
      <c r="J23" s="55" t="s">
        <v>112</v>
      </c>
      <c r="K23" s="22">
        <v>2005</v>
      </c>
      <c r="L23" s="46" t="s">
        <v>8</v>
      </c>
      <c r="M23" s="41">
        <v>2</v>
      </c>
      <c r="N23" s="41" t="s">
        <v>8</v>
      </c>
      <c r="O23" s="41" t="s">
        <v>8</v>
      </c>
      <c r="P23" s="41" t="s">
        <v>8</v>
      </c>
      <c r="Q23" s="41" t="s">
        <v>8</v>
      </c>
      <c r="R23" s="41" t="s">
        <v>8</v>
      </c>
      <c r="S23" s="41" t="s">
        <v>8</v>
      </c>
      <c r="T23" s="41" t="s">
        <v>8</v>
      </c>
      <c r="U23" s="41" t="s">
        <v>304</v>
      </c>
      <c r="V23" s="41" t="s">
        <v>556</v>
      </c>
      <c r="W23" s="56">
        <v>1</v>
      </c>
      <c r="X23" s="57">
        <v>0</v>
      </c>
      <c r="Y23" s="56">
        <v>0</v>
      </c>
      <c r="Z23" s="56">
        <v>0</v>
      </c>
      <c r="AA23" s="56">
        <v>0</v>
      </c>
      <c r="AB23" s="56">
        <v>0</v>
      </c>
      <c r="AC23" s="56">
        <v>0</v>
      </c>
      <c r="AD23" s="56">
        <v>0</v>
      </c>
      <c r="AE23" s="56">
        <v>0</v>
      </c>
      <c r="AF23" s="56">
        <v>0</v>
      </c>
      <c r="AG23" s="56">
        <v>0</v>
      </c>
      <c r="AH23" s="56">
        <v>0</v>
      </c>
      <c r="AI23" s="56">
        <v>0</v>
      </c>
      <c r="AJ23" s="56">
        <v>0</v>
      </c>
      <c r="AK23" s="56">
        <v>0</v>
      </c>
      <c r="AL23" s="56">
        <v>0</v>
      </c>
      <c r="AM23" s="72">
        <v>0</v>
      </c>
      <c r="AN23" s="56">
        <v>0</v>
      </c>
      <c r="AO23" s="56">
        <v>0</v>
      </c>
      <c r="AP23" s="56">
        <v>0</v>
      </c>
      <c r="AQ23" s="56">
        <v>0</v>
      </c>
      <c r="AR23" s="56">
        <v>0</v>
      </c>
      <c r="AS23" s="56">
        <v>0</v>
      </c>
      <c r="AT23" s="56">
        <v>0</v>
      </c>
      <c r="AU23" s="56">
        <v>0</v>
      </c>
      <c r="AV23" s="56">
        <v>0</v>
      </c>
      <c r="AW23" s="56">
        <v>0</v>
      </c>
      <c r="AX23" s="25">
        <v>0</v>
      </c>
      <c r="AY23" s="56">
        <v>0</v>
      </c>
      <c r="AZ23" s="56">
        <v>0</v>
      </c>
      <c r="BA23" s="56">
        <v>0</v>
      </c>
      <c r="BB23" s="56">
        <v>0</v>
      </c>
      <c r="BC23" s="56">
        <v>0</v>
      </c>
      <c r="BD23" s="56">
        <v>0</v>
      </c>
      <c r="BE23" s="58">
        <v>0</v>
      </c>
      <c r="BF23" s="58">
        <v>0</v>
      </c>
      <c r="BG23" s="58">
        <v>0</v>
      </c>
      <c r="BH23" s="58">
        <v>0</v>
      </c>
      <c r="BI23" s="25">
        <v>0</v>
      </c>
      <c r="BJ23" s="56">
        <v>0</v>
      </c>
      <c r="BK23" s="59">
        <v>0</v>
      </c>
      <c r="BL23" s="20">
        <v>0</v>
      </c>
      <c r="BM23" s="20">
        <v>0</v>
      </c>
      <c r="BN23" s="20">
        <v>0</v>
      </c>
      <c r="BO23" s="56">
        <v>0</v>
      </c>
      <c r="BP23" s="56">
        <v>0</v>
      </c>
      <c r="BQ23" s="56">
        <v>0</v>
      </c>
      <c r="BR23" s="56">
        <v>0</v>
      </c>
      <c r="BS23" s="56">
        <v>0</v>
      </c>
      <c r="BT23" s="56">
        <v>0</v>
      </c>
      <c r="BU23" s="25">
        <v>0</v>
      </c>
      <c r="BV23" s="25">
        <v>0</v>
      </c>
      <c r="BW23" s="56">
        <v>0</v>
      </c>
      <c r="BX23" s="56">
        <v>0</v>
      </c>
      <c r="BY23" s="81">
        <v>0</v>
      </c>
      <c r="BZ23" s="56">
        <v>0</v>
      </c>
      <c r="CA23" s="56">
        <v>0</v>
      </c>
      <c r="CB23" s="56">
        <v>0</v>
      </c>
      <c r="CC23" s="56">
        <v>0</v>
      </c>
      <c r="CD23" s="56">
        <v>0</v>
      </c>
      <c r="CE23" s="56">
        <v>0</v>
      </c>
      <c r="CF23" s="56">
        <v>0</v>
      </c>
      <c r="CG23" s="56">
        <v>0</v>
      </c>
      <c r="CH23" s="56">
        <v>0</v>
      </c>
      <c r="CI23" s="56">
        <v>0</v>
      </c>
      <c r="CJ23" s="56">
        <v>0</v>
      </c>
      <c r="CK23" s="56">
        <v>0</v>
      </c>
      <c r="CL23" s="56">
        <v>0</v>
      </c>
      <c r="CM23" s="56">
        <v>0</v>
      </c>
      <c r="CN23" s="56">
        <v>0</v>
      </c>
      <c r="CO23" s="56">
        <v>0</v>
      </c>
      <c r="CP23" s="56">
        <v>0</v>
      </c>
      <c r="CQ23" s="56">
        <v>0</v>
      </c>
      <c r="CR23" s="56">
        <v>0</v>
      </c>
      <c r="CS23" s="56">
        <v>0</v>
      </c>
      <c r="CT23" s="67">
        <v>1</v>
      </c>
      <c r="CU23" s="59">
        <v>0</v>
      </c>
      <c r="CV23" s="48">
        <v>3</v>
      </c>
      <c r="CW23" s="48">
        <v>3</v>
      </c>
      <c r="CX23" s="56">
        <v>0</v>
      </c>
      <c r="CY23" s="56">
        <v>0</v>
      </c>
      <c r="CZ23" s="56">
        <v>0</v>
      </c>
      <c r="DA23" s="56">
        <v>0</v>
      </c>
      <c r="DB23" s="56">
        <v>0</v>
      </c>
      <c r="DC23" s="48">
        <v>3</v>
      </c>
      <c r="DD23" s="56">
        <v>0</v>
      </c>
      <c r="DE23" s="56">
        <v>0</v>
      </c>
      <c r="DF23" s="56">
        <v>0</v>
      </c>
      <c r="DG23" s="56">
        <v>0</v>
      </c>
      <c r="DH23" s="56">
        <v>0</v>
      </c>
      <c r="DI23" s="56">
        <v>0</v>
      </c>
      <c r="DJ23" s="56">
        <v>0</v>
      </c>
      <c r="DK23" s="56">
        <v>0</v>
      </c>
      <c r="DL23" s="56">
        <v>0</v>
      </c>
      <c r="DM23" s="56">
        <v>0</v>
      </c>
      <c r="DN23" s="56">
        <v>0</v>
      </c>
      <c r="DO23" s="56">
        <v>0</v>
      </c>
      <c r="DP23" s="56">
        <v>0</v>
      </c>
      <c r="DQ23" s="56">
        <v>0</v>
      </c>
      <c r="DR23" s="56">
        <v>0</v>
      </c>
      <c r="DS23" s="56">
        <v>0</v>
      </c>
      <c r="DT23" s="56">
        <v>0</v>
      </c>
      <c r="DU23" s="56">
        <v>0</v>
      </c>
      <c r="DV23" s="56">
        <v>1</v>
      </c>
      <c r="DW23" s="47"/>
      <c r="DX23" s="47"/>
      <c r="DY23" s="47"/>
    </row>
    <row r="24" spans="1:129" ht="118.5" customHeight="1" x14ac:dyDescent="0.25">
      <c r="A24" s="29">
        <v>23</v>
      </c>
      <c r="B24" s="41" t="s">
        <v>560</v>
      </c>
      <c r="C24" s="49" t="s">
        <v>839</v>
      </c>
      <c r="D24" s="41" t="s">
        <v>278</v>
      </c>
      <c r="E24" s="41">
        <v>1</v>
      </c>
      <c r="F24" s="41" t="s">
        <v>561</v>
      </c>
      <c r="G24" s="49">
        <v>2</v>
      </c>
      <c r="H24" s="55" t="s">
        <v>562</v>
      </c>
      <c r="I24" s="22">
        <v>2003</v>
      </c>
      <c r="J24" s="41" t="s">
        <v>563</v>
      </c>
      <c r="K24" s="22">
        <v>2004</v>
      </c>
      <c r="L24" s="46" t="s">
        <v>8</v>
      </c>
      <c r="M24" s="41">
        <v>1</v>
      </c>
      <c r="N24" s="41" t="s">
        <v>8</v>
      </c>
      <c r="O24" s="41" t="s">
        <v>8</v>
      </c>
      <c r="P24" s="41" t="s">
        <v>8</v>
      </c>
      <c r="Q24" s="41" t="s">
        <v>8</v>
      </c>
      <c r="R24" s="41" t="s">
        <v>8</v>
      </c>
      <c r="S24" s="41" t="s">
        <v>8</v>
      </c>
      <c r="T24" s="41" t="s">
        <v>8</v>
      </c>
      <c r="U24" s="41" t="s">
        <v>293</v>
      </c>
      <c r="V24" s="41" t="s">
        <v>564</v>
      </c>
      <c r="W24" s="56">
        <v>1</v>
      </c>
      <c r="X24" s="57">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56">
        <v>0</v>
      </c>
      <c r="AW24" s="56">
        <v>0</v>
      </c>
      <c r="AX24" s="25">
        <v>0</v>
      </c>
      <c r="AY24" s="56">
        <v>0</v>
      </c>
      <c r="AZ24" s="56">
        <v>0</v>
      </c>
      <c r="BA24" s="56">
        <v>0</v>
      </c>
      <c r="BB24" s="56">
        <v>0</v>
      </c>
      <c r="BC24" s="56">
        <v>0</v>
      </c>
      <c r="BD24" s="56">
        <v>0</v>
      </c>
      <c r="BE24" s="58">
        <v>0</v>
      </c>
      <c r="BF24" s="58">
        <v>0</v>
      </c>
      <c r="BG24" s="58">
        <v>0</v>
      </c>
      <c r="BH24" s="58">
        <v>0</v>
      </c>
      <c r="BI24" s="25">
        <v>0</v>
      </c>
      <c r="BJ24" s="56">
        <v>0</v>
      </c>
      <c r="BK24" s="53">
        <v>0</v>
      </c>
      <c r="BL24" s="33">
        <v>0</v>
      </c>
      <c r="BM24" s="33">
        <v>0</v>
      </c>
      <c r="BN24" s="33">
        <v>0</v>
      </c>
      <c r="BO24" s="56">
        <v>0</v>
      </c>
      <c r="BP24" s="56">
        <v>0</v>
      </c>
      <c r="BQ24" s="56">
        <v>0</v>
      </c>
      <c r="BR24" s="56">
        <v>0</v>
      </c>
      <c r="BS24" s="56">
        <v>0</v>
      </c>
      <c r="BT24" s="56">
        <v>0</v>
      </c>
      <c r="BU24" s="25">
        <v>0</v>
      </c>
      <c r="BV24" s="25">
        <v>0</v>
      </c>
      <c r="BW24" s="56">
        <v>0</v>
      </c>
      <c r="BX24" s="56">
        <v>0</v>
      </c>
      <c r="BY24" s="59">
        <v>0</v>
      </c>
      <c r="BZ24" s="56">
        <v>0</v>
      </c>
      <c r="CA24" s="56">
        <v>0</v>
      </c>
      <c r="CB24" s="56">
        <v>0</v>
      </c>
      <c r="CC24" s="56">
        <v>0</v>
      </c>
      <c r="CD24" s="56">
        <v>0</v>
      </c>
      <c r="CE24" s="56">
        <v>0</v>
      </c>
      <c r="CF24" s="56">
        <v>0</v>
      </c>
      <c r="CG24" s="56">
        <v>0</v>
      </c>
      <c r="CH24" s="56">
        <v>0</v>
      </c>
      <c r="CI24" s="56">
        <v>0</v>
      </c>
      <c r="CJ24" s="56">
        <v>0</v>
      </c>
      <c r="CK24" s="56">
        <v>0</v>
      </c>
      <c r="CL24" s="56">
        <v>0</v>
      </c>
      <c r="CM24" s="56">
        <v>0</v>
      </c>
      <c r="CN24" s="56">
        <v>0</v>
      </c>
      <c r="CO24" s="56">
        <v>0</v>
      </c>
      <c r="CP24" s="56">
        <v>0</v>
      </c>
      <c r="CQ24" s="56">
        <v>0</v>
      </c>
      <c r="CR24" s="56">
        <v>0</v>
      </c>
      <c r="CS24" s="56">
        <v>0</v>
      </c>
      <c r="CT24" s="56">
        <v>1</v>
      </c>
      <c r="CU24" s="48">
        <v>3</v>
      </c>
      <c r="CV24" s="56">
        <v>0</v>
      </c>
      <c r="CW24" s="48">
        <v>3</v>
      </c>
      <c r="CX24" s="56">
        <v>0</v>
      </c>
      <c r="CY24" s="56">
        <v>0</v>
      </c>
      <c r="CZ24" s="56">
        <v>0</v>
      </c>
      <c r="DA24" s="56">
        <v>0</v>
      </c>
      <c r="DB24" s="56">
        <v>0</v>
      </c>
      <c r="DC24" s="56">
        <v>0</v>
      </c>
      <c r="DD24" s="56">
        <v>0</v>
      </c>
      <c r="DE24" s="56">
        <v>0</v>
      </c>
      <c r="DF24" s="56">
        <v>0</v>
      </c>
      <c r="DG24" s="72">
        <v>0</v>
      </c>
      <c r="DH24" s="72">
        <v>0</v>
      </c>
      <c r="DI24" s="56">
        <v>0</v>
      </c>
      <c r="DJ24" s="56">
        <v>0</v>
      </c>
      <c r="DK24" s="56">
        <v>0</v>
      </c>
      <c r="DL24" s="56">
        <v>0</v>
      </c>
      <c r="DM24" s="56">
        <v>0</v>
      </c>
      <c r="DN24" s="56">
        <v>0</v>
      </c>
      <c r="DO24" s="56">
        <v>0</v>
      </c>
      <c r="DP24" s="56">
        <v>0</v>
      </c>
      <c r="DQ24" s="56">
        <v>0</v>
      </c>
      <c r="DR24" s="56">
        <v>0</v>
      </c>
      <c r="DS24" s="56">
        <v>0</v>
      </c>
      <c r="DT24" s="56">
        <v>0</v>
      </c>
      <c r="DU24" s="56">
        <v>0</v>
      </c>
      <c r="DV24" s="56">
        <v>1</v>
      </c>
      <c r="DW24" s="47"/>
      <c r="DX24" s="47"/>
      <c r="DY24" s="47"/>
    </row>
    <row r="25" spans="1:129" ht="118.5" customHeight="1" x14ac:dyDescent="0.25">
      <c r="A25" s="29">
        <v>24</v>
      </c>
      <c r="B25" s="41" t="s">
        <v>354</v>
      </c>
      <c r="C25" s="20" t="s">
        <v>840</v>
      </c>
      <c r="D25" s="44" t="s">
        <v>278</v>
      </c>
      <c r="E25" s="44">
        <v>1</v>
      </c>
      <c r="F25" s="44" t="s">
        <v>32</v>
      </c>
      <c r="G25" s="49">
        <v>1</v>
      </c>
      <c r="H25" s="55" t="s">
        <v>33</v>
      </c>
      <c r="I25" s="22">
        <v>2003</v>
      </c>
      <c r="J25" s="55" t="s">
        <v>34</v>
      </c>
      <c r="K25" s="22">
        <v>2003</v>
      </c>
      <c r="L25" s="46" t="s">
        <v>8</v>
      </c>
      <c r="M25" s="44">
        <v>2</v>
      </c>
      <c r="N25" s="44" t="s">
        <v>8</v>
      </c>
      <c r="O25" s="46" t="s">
        <v>358</v>
      </c>
      <c r="P25" s="44" t="s">
        <v>8</v>
      </c>
      <c r="Q25" s="46" t="s">
        <v>356</v>
      </c>
      <c r="R25" s="44" t="s">
        <v>355</v>
      </c>
      <c r="S25" s="46" t="s">
        <v>360</v>
      </c>
      <c r="T25" s="49">
        <f>A168</f>
        <v>167</v>
      </c>
      <c r="U25" s="44" t="s">
        <v>293</v>
      </c>
      <c r="V25" s="63" t="s">
        <v>295</v>
      </c>
      <c r="W25" s="44">
        <v>1</v>
      </c>
      <c r="X25" s="44">
        <v>1</v>
      </c>
      <c r="Y25" s="44">
        <v>1</v>
      </c>
      <c r="Z25" s="44">
        <v>1</v>
      </c>
      <c r="AA25" s="44">
        <v>0</v>
      </c>
      <c r="AB25" s="44">
        <v>0</v>
      </c>
      <c r="AC25" s="44">
        <v>0</v>
      </c>
      <c r="AD25" s="44">
        <v>0</v>
      </c>
      <c r="AE25" s="51">
        <v>3</v>
      </c>
      <c r="AF25" s="59">
        <v>0</v>
      </c>
      <c r="AG25" s="48">
        <v>3</v>
      </c>
      <c r="AH25" s="48">
        <v>3</v>
      </c>
      <c r="AI25" s="77">
        <v>2</v>
      </c>
      <c r="AJ25" s="50">
        <v>1</v>
      </c>
      <c r="AK25" s="51">
        <v>3</v>
      </c>
      <c r="AL25" s="44">
        <v>0</v>
      </c>
      <c r="AM25" s="44">
        <v>0</v>
      </c>
      <c r="AN25" s="51">
        <v>3</v>
      </c>
      <c r="AO25" s="51">
        <v>3</v>
      </c>
      <c r="AP25" s="49">
        <v>0</v>
      </c>
      <c r="AQ25" s="49">
        <v>0</v>
      </c>
      <c r="AR25" s="19">
        <v>0</v>
      </c>
      <c r="AS25" s="51">
        <v>3</v>
      </c>
      <c r="AT25" s="49">
        <v>0</v>
      </c>
      <c r="AU25" s="49">
        <v>0</v>
      </c>
      <c r="AV25" s="49">
        <v>0</v>
      </c>
      <c r="AW25" s="44">
        <v>0</v>
      </c>
      <c r="AX25" s="25">
        <v>0</v>
      </c>
      <c r="AY25" s="51">
        <v>3</v>
      </c>
      <c r="AZ25" s="44">
        <v>0</v>
      </c>
      <c r="BA25" s="49">
        <v>0</v>
      </c>
      <c r="BB25" s="49">
        <v>0</v>
      </c>
      <c r="BC25" s="51">
        <v>3</v>
      </c>
      <c r="BD25" s="44">
        <v>0</v>
      </c>
      <c r="BE25" s="44">
        <v>0</v>
      </c>
      <c r="BF25" s="51">
        <v>3</v>
      </c>
      <c r="BG25" s="51">
        <v>3</v>
      </c>
      <c r="BH25" s="44">
        <v>0</v>
      </c>
      <c r="BI25" s="25">
        <v>0</v>
      </c>
      <c r="BJ25" s="49">
        <v>0</v>
      </c>
      <c r="BK25" s="49">
        <v>0</v>
      </c>
      <c r="BL25" s="44">
        <v>0</v>
      </c>
      <c r="BM25" s="44">
        <v>0</v>
      </c>
      <c r="BN25" s="44">
        <v>0</v>
      </c>
      <c r="BO25" s="44">
        <v>0</v>
      </c>
      <c r="BP25" s="44">
        <v>0</v>
      </c>
      <c r="BQ25" s="44">
        <v>0</v>
      </c>
      <c r="BR25" s="50">
        <v>1</v>
      </c>
      <c r="BS25" s="44">
        <v>0</v>
      </c>
      <c r="BT25" s="44">
        <v>0</v>
      </c>
      <c r="BU25" s="25">
        <v>0</v>
      </c>
      <c r="BV25" s="25">
        <v>0</v>
      </c>
      <c r="BW25" s="44">
        <v>0</v>
      </c>
      <c r="BX25" s="44">
        <v>0</v>
      </c>
      <c r="BY25" s="49">
        <v>0</v>
      </c>
      <c r="BZ25" s="44"/>
      <c r="CA25" s="44">
        <v>0</v>
      </c>
      <c r="CB25" s="44">
        <v>1</v>
      </c>
      <c r="CC25" s="44">
        <v>1</v>
      </c>
      <c r="CD25" s="44">
        <v>0</v>
      </c>
      <c r="CE25" s="44">
        <v>0</v>
      </c>
      <c r="CF25" s="44">
        <v>10</v>
      </c>
      <c r="CG25" s="44">
        <v>691</v>
      </c>
      <c r="CH25" s="44">
        <v>1</v>
      </c>
      <c r="CI25" s="44">
        <v>0</v>
      </c>
      <c r="CJ25" s="44">
        <v>0</v>
      </c>
      <c r="CK25" s="44">
        <v>1</v>
      </c>
      <c r="CL25" s="51">
        <v>3</v>
      </c>
      <c r="CM25" s="44">
        <v>0</v>
      </c>
      <c r="CN25" s="44">
        <v>0</v>
      </c>
      <c r="CO25" s="44">
        <v>0</v>
      </c>
      <c r="CP25" s="51">
        <v>3</v>
      </c>
      <c r="CQ25" s="44">
        <v>0</v>
      </c>
      <c r="CR25" s="44">
        <v>0</v>
      </c>
      <c r="CS25" s="51">
        <v>3</v>
      </c>
      <c r="CT25" s="56"/>
      <c r="CU25" s="51">
        <v>3</v>
      </c>
      <c r="CV25" s="44">
        <v>0</v>
      </c>
      <c r="CW25" s="51">
        <v>3</v>
      </c>
      <c r="CX25" s="44">
        <v>0</v>
      </c>
      <c r="CY25" s="44">
        <v>0</v>
      </c>
      <c r="CZ25" s="44">
        <v>0</v>
      </c>
      <c r="DA25" s="44">
        <v>0</v>
      </c>
      <c r="DB25" s="44">
        <v>0</v>
      </c>
      <c r="DC25" s="44">
        <v>0</v>
      </c>
      <c r="DD25" s="44">
        <v>0</v>
      </c>
      <c r="DE25" s="44">
        <v>0</v>
      </c>
      <c r="DF25" s="50">
        <v>1</v>
      </c>
      <c r="DG25" s="44">
        <v>0</v>
      </c>
      <c r="DH25" s="44">
        <v>0</v>
      </c>
      <c r="DI25" s="44">
        <v>0</v>
      </c>
      <c r="DJ25" s="44">
        <v>0</v>
      </c>
      <c r="DK25" s="44">
        <v>0</v>
      </c>
      <c r="DL25" s="44">
        <v>0</v>
      </c>
      <c r="DM25" s="44">
        <v>0</v>
      </c>
      <c r="DN25" s="51">
        <v>3</v>
      </c>
      <c r="DO25" s="44">
        <v>0</v>
      </c>
      <c r="DP25" s="44">
        <v>0</v>
      </c>
      <c r="DQ25" s="44">
        <v>0</v>
      </c>
      <c r="DR25" s="50">
        <v>1</v>
      </c>
      <c r="DS25" s="44">
        <v>0</v>
      </c>
      <c r="DT25" s="50">
        <v>1</v>
      </c>
      <c r="DU25" s="44">
        <v>0</v>
      </c>
      <c r="DV25" s="44">
        <v>1</v>
      </c>
      <c r="DW25" s="47"/>
      <c r="DX25" s="47"/>
      <c r="DY25" s="47"/>
    </row>
    <row r="26" spans="1:129" ht="118.5" customHeight="1" x14ac:dyDescent="0.25">
      <c r="A26" s="29">
        <v>25</v>
      </c>
      <c r="B26" s="41" t="s">
        <v>572</v>
      </c>
      <c r="C26" s="49" t="s">
        <v>545</v>
      </c>
      <c r="D26" s="41" t="s">
        <v>278</v>
      </c>
      <c r="E26" s="41">
        <v>1</v>
      </c>
      <c r="F26" s="41" t="s">
        <v>546</v>
      </c>
      <c r="G26" s="49">
        <v>1</v>
      </c>
      <c r="H26" s="55" t="s">
        <v>573</v>
      </c>
      <c r="I26" s="22">
        <v>2003</v>
      </c>
      <c r="J26" s="41" t="s">
        <v>112</v>
      </c>
      <c r="K26" s="22">
        <v>2004</v>
      </c>
      <c r="L26" s="46" t="s">
        <v>8</v>
      </c>
      <c r="M26" s="41">
        <v>2</v>
      </c>
      <c r="N26" s="49" t="s">
        <v>8</v>
      </c>
      <c r="O26" s="41" t="s">
        <v>574</v>
      </c>
      <c r="P26" s="41">
        <v>1</v>
      </c>
      <c r="Q26" s="41" t="s">
        <v>8</v>
      </c>
      <c r="R26" s="41" t="s">
        <v>8</v>
      </c>
      <c r="S26" s="41" t="s">
        <v>8</v>
      </c>
      <c r="T26" s="41" t="s">
        <v>8</v>
      </c>
      <c r="U26" s="41" t="s">
        <v>304</v>
      </c>
      <c r="V26" s="41" t="s">
        <v>547</v>
      </c>
      <c r="W26" s="56">
        <v>1</v>
      </c>
      <c r="X26" s="57">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56">
        <v>0</v>
      </c>
      <c r="AW26" s="56">
        <v>0</v>
      </c>
      <c r="AX26" s="25">
        <v>0</v>
      </c>
      <c r="AY26" s="56">
        <v>0</v>
      </c>
      <c r="AZ26" s="56">
        <v>0</v>
      </c>
      <c r="BA26" s="56">
        <v>0</v>
      </c>
      <c r="BB26" s="56">
        <v>0</v>
      </c>
      <c r="BC26" s="56">
        <v>0</v>
      </c>
      <c r="BD26" s="56">
        <v>0</v>
      </c>
      <c r="BE26" s="58">
        <v>0</v>
      </c>
      <c r="BF26" s="58">
        <v>0</v>
      </c>
      <c r="BG26" s="58">
        <v>0</v>
      </c>
      <c r="BH26" s="58">
        <v>0</v>
      </c>
      <c r="BI26" s="25">
        <v>0</v>
      </c>
      <c r="BJ26" s="56">
        <v>0</v>
      </c>
      <c r="BK26" s="53">
        <v>0</v>
      </c>
      <c r="BL26" s="33">
        <v>0</v>
      </c>
      <c r="BM26" s="33">
        <v>0</v>
      </c>
      <c r="BN26" s="33">
        <v>0</v>
      </c>
      <c r="BO26" s="56">
        <v>0</v>
      </c>
      <c r="BP26" s="56">
        <v>0</v>
      </c>
      <c r="BQ26" s="56">
        <v>0</v>
      </c>
      <c r="BR26" s="56">
        <v>0</v>
      </c>
      <c r="BS26" s="56">
        <v>0</v>
      </c>
      <c r="BT26" s="56">
        <v>0</v>
      </c>
      <c r="BU26" s="25">
        <v>0</v>
      </c>
      <c r="BV26" s="25">
        <v>0</v>
      </c>
      <c r="BW26" s="56">
        <v>0</v>
      </c>
      <c r="BX26" s="56">
        <v>0</v>
      </c>
      <c r="BY26" s="59">
        <v>0</v>
      </c>
      <c r="BZ26" s="56">
        <v>0</v>
      </c>
      <c r="CA26" s="56">
        <v>0</v>
      </c>
      <c r="CB26" s="56">
        <v>0</v>
      </c>
      <c r="CC26" s="56">
        <v>0</v>
      </c>
      <c r="CD26" s="56">
        <v>0</v>
      </c>
      <c r="CE26" s="56">
        <v>0</v>
      </c>
      <c r="CF26" s="56">
        <v>0</v>
      </c>
      <c r="CG26" s="56">
        <v>0</v>
      </c>
      <c r="CH26" s="56">
        <v>0</v>
      </c>
      <c r="CI26" s="56">
        <v>0</v>
      </c>
      <c r="CJ26" s="56">
        <v>0</v>
      </c>
      <c r="CK26" s="56">
        <v>0</v>
      </c>
      <c r="CL26" s="56">
        <v>0</v>
      </c>
      <c r="CM26" s="56">
        <v>0</v>
      </c>
      <c r="CN26" s="56">
        <v>0</v>
      </c>
      <c r="CO26" s="56">
        <v>0</v>
      </c>
      <c r="CP26" s="56">
        <v>0</v>
      </c>
      <c r="CQ26" s="56">
        <v>0</v>
      </c>
      <c r="CR26" s="56">
        <v>0</v>
      </c>
      <c r="CS26" s="56">
        <v>0</v>
      </c>
      <c r="CT26" s="56">
        <v>1</v>
      </c>
      <c r="CU26" s="48">
        <v>3</v>
      </c>
      <c r="CV26" s="48">
        <v>3</v>
      </c>
      <c r="CW26" s="48">
        <v>3</v>
      </c>
      <c r="CX26" s="56">
        <v>0</v>
      </c>
      <c r="CY26" s="56">
        <v>0</v>
      </c>
      <c r="CZ26" s="56">
        <v>0</v>
      </c>
      <c r="DA26" s="56">
        <v>0</v>
      </c>
      <c r="DB26" s="56">
        <v>0</v>
      </c>
      <c r="DC26" s="48">
        <v>3</v>
      </c>
      <c r="DD26" s="56">
        <v>0</v>
      </c>
      <c r="DE26" s="56">
        <v>0</v>
      </c>
      <c r="DF26" s="56">
        <v>0</v>
      </c>
      <c r="DG26" s="56">
        <v>0</v>
      </c>
      <c r="DH26" s="56">
        <v>0</v>
      </c>
      <c r="DI26" s="56">
        <v>0</v>
      </c>
      <c r="DJ26" s="56">
        <v>0</v>
      </c>
      <c r="DK26" s="56">
        <v>0</v>
      </c>
      <c r="DL26" s="56">
        <v>0</v>
      </c>
      <c r="DM26" s="56">
        <v>0</v>
      </c>
      <c r="DN26" s="56">
        <v>0</v>
      </c>
      <c r="DO26" s="56">
        <v>0</v>
      </c>
      <c r="DP26" s="56">
        <v>0</v>
      </c>
      <c r="DQ26" s="56">
        <v>0</v>
      </c>
      <c r="DR26" s="56">
        <v>0</v>
      </c>
      <c r="DS26" s="56">
        <v>0</v>
      </c>
      <c r="DT26" s="56">
        <v>0</v>
      </c>
      <c r="DU26" s="56">
        <v>0</v>
      </c>
      <c r="DV26" s="56">
        <v>1</v>
      </c>
      <c r="DW26" s="47"/>
      <c r="DX26" s="47"/>
      <c r="DY26" s="47"/>
    </row>
    <row r="27" spans="1:129" ht="118.5" customHeight="1" x14ac:dyDescent="0.25">
      <c r="A27" s="29">
        <v>26</v>
      </c>
      <c r="B27" s="49" t="s">
        <v>566</v>
      </c>
      <c r="C27" s="49" t="s">
        <v>533</v>
      </c>
      <c r="D27" s="49" t="s">
        <v>278</v>
      </c>
      <c r="E27" s="49">
        <v>1</v>
      </c>
      <c r="F27" s="49" t="s">
        <v>534</v>
      </c>
      <c r="G27" s="49">
        <v>1</v>
      </c>
      <c r="H27" s="55" t="s">
        <v>581</v>
      </c>
      <c r="I27" s="22">
        <v>2003</v>
      </c>
      <c r="J27" s="55" t="s">
        <v>535</v>
      </c>
      <c r="K27" s="22">
        <v>2003</v>
      </c>
      <c r="L27" s="46" t="s">
        <v>8</v>
      </c>
      <c r="M27" s="49">
        <v>2</v>
      </c>
      <c r="N27" s="49" t="s">
        <v>8</v>
      </c>
      <c r="O27" s="49" t="s">
        <v>492</v>
      </c>
      <c r="P27" s="49">
        <v>1</v>
      </c>
      <c r="Q27" s="49" t="s">
        <v>8</v>
      </c>
      <c r="R27" s="49" t="s">
        <v>492</v>
      </c>
      <c r="S27" s="49" t="s">
        <v>8</v>
      </c>
      <c r="T27" s="49" t="s">
        <v>8</v>
      </c>
      <c r="U27" s="49" t="s">
        <v>304</v>
      </c>
      <c r="V27" s="49" t="s">
        <v>536</v>
      </c>
      <c r="W27" s="59">
        <v>1</v>
      </c>
      <c r="X27" s="61">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56">
        <v>0</v>
      </c>
      <c r="AW27" s="56">
        <v>0</v>
      </c>
      <c r="AX27" s="25">
        <v>0</v>
      </c>
      <c r="AY27" s="56">
        <v>0</v>
      </c>
      <c r="AZ27" s="56">
        <v>0</v>
      </c>
      <c r="BA27" s="56">
        <v>0</v>
      </c>
      <c r="BB27" s="56">
        <v>0</v>
      </c>
      <c r="BC27" s="56">
        <v>0</v>
      </c>
      <c r="BD27" s="56">
        <v>0</v>
      </c>
      <c r="BE27" s="58">
        <v>0</v>
      </c>
      <c r="BF27" s="58">
        <v>0</v>
      </c>
      <c r="BG27" s="58">
        <v>0</v>
      </c>
      <c r="BH27" s="58">
        <v>0</v>
      </c>
      <c r="BI27" s="25">
        <v>0</v>
      </c>
      <c r="BJ27" s="56">
        <v>0</v>
      </c>
      <c r="BK27" s="53">
        <v>0</v>
      </c>
      <c r="BL27" s="33">
        <v>0</v>
      </c>
      <c r="BM27" s="33">
        <v>0</v>
      </c>
      <c r="BN27" s="33">
        <v>0</v>
      </c>
      <c r="BO27" s="56">
        <v>0</v>
      </c>
      <c r="BP27" s="56">
        <v>0</v>
      </c>
      <c r="BQ27" s="56">
        <v>0</v>
      </c>
      <c r="BR27" s="56">
        <v>0</v>
      </c>
      <c r="BS27" s="56">
        <v>0</v>
      </c>
      <c r="BT27" s="56">
        <v>0</v>
      </c>
      <c r="BU27" s="25">
        <v>0</v>
      </c>
      <c r="BV27" s="25">
        <v>0</v>
      </c>
      <c r="BW27" s="56">
        <v>0</v>
      </c>
      <c r="BX27" s="56">
        <v>0</v>
      </c>
      <c r="BY27" s="59">
        <v>0</v>
      </c>
      <c r="BZ27" s="56">
        <v>0</v>
      </c>
      <c r="CA27" s="56">
        <v>0</v>
      </c>
      <c r="CB27" s="56">
        <v>0</v>
      </c>
      <c r="CC27" s="56">
        <v>0</v>
      </c>
      <c r="CD27" s="56">
        <v>0</v>
      </c>
      <c r="CE27" s="56">
        <v>0</v>
      </c>
      <c r="CF27" s="56">
        <v>0</v>
      </c>
      <c r="CG27" s="56">
        <v>0</v>
      </c>
      <c r="CH27" s="56">
        <v>0</v>
      </c>
      <c r="CI27" s="56">
        <v>0</v>
      </c>
      <c r="CJ27" s="56">
        <v>0</v>
      </c>
      <c r="CK27" s="56">
        <v>0</v>
      </c>
      <c r="CL27" s="56">
        <v>0</v>
      </c>
      <c r="CM27" s="56">
        <v>0</v>
      </c>
      <c r="CN27" s="56">
        <v>0</v>
      </c>
      <c r="CO27" s="56">
        <v>0</v>
      </c>
      <c r="CP27" s="56">
        <v>0</v>
      </c>
      <c r="CQ27" s="56">
        <v>0</v>
      </c>
      <c r="CR27" s="56">
        <v>0</v>
      </c>
      <c r="CS27" s="56">
        <v>0</v>
      </c>
      <c r="CT27" s="56">
        <v>1</v>
      </c>
      <c r="CU27" s="59">
        <v>0</v>
      </c>
      <c r="CV27" s="48">
        <v>3</v>
      </c>
      <c r="CW27" s="48">
        <v>3</v>
      </c>
      <c r="CX27" s="59">
        <v>0</v>
      </c>
      <c r="CY27" s="59">
        <v>0</v>
      </c>
      <c r="CZ27" s="59">
        <v>0</v>
      </c>
      <c r="DA27" s="59">
        <v>0</v>
      </c>
      <c r="DB27" s="59">
        <v>0</v>
      </c>
      <c r="DC27" s="48">
        <v>3</v>
      </c>
      <c r="DD27" s="59">
        <v>0</v>
      </c>
      <c r="DE27" s="59">
        <v>0</v>
      </c>
      <c r="DF27" s="59">
        <v>0</v>
      </c>
      <c r="DG27" s="59">
        <v>0</v>
      </c>
      <c r="DH27" s="59">
        <v>0</v>
      </c>
      <c r="DI27" s="59">
        <v>0</v>
      </c>
      <c r="DJ27" s="59">
        <v>0</v>
      </c>
      <c r="DK27" s="59">
        <v>0</v>
      </c>
      <c r="DL27" s="59">
        <v>0</v>
      </c>
      <c r="DM27" s="59">
        <v>0</v>
      </c>
      <c r="DN27" s="59">
        <v>0</v>
      </c>
      <c r="DO27" s="59">
        <v>0</v>
      </c>
      <c r="DP27" s="59">
        <v>0</v>
      </c>
      <c r="DQ27" s="56">
        <v>0</v>
      </c>
      <c r="DR27" s="56">
        <v>0</v>
      </c>
      <c r="DS27" s="56">
        <v>0</v>
      </c>
      <c r="DT27" s="56">
        <v>0</v>
      </c>
      <c r="DU27" s="56">
        <v>0</v>
      </c>
      <c r="DV27" s="59">
        <v>1</v>
      </c>
      <c r="DW27" s="47"/>
      <c r="DX27" s="47"/>
      <c r="DY27" s="47"/>
    </row>
    <row r="28" spans="1:129" ht="118.5" customHeight="1" x14ac:dyDescent="0.25">
      <c r="A28" s="29">
        <v>27</v>
      </c>
      <c r="B28" s="41" t="s">
        <v>768</v>
      </c>
      <c r="C28" s="49" t="s">
        <v>587</v>
      </c>
      <c r="D28" s="49" t="s">
        <v>278</v>
      </c>
      <c r="E28" s="41">
        <v>2</v>
      </c>
      <c r="F28" s="41" t="s">
        <v>588</v>
      </c>
      <c r="G28" s="49">
        <v>2</v>
      </c>
      <c r="H28" s="55" t="s">
        <v>909</v>
      </c>
      <c r="I28" s="22">
        <v>2003</v>
      </c>
      <c r="J28" s="41" t="s">
        <v>552</v>
      </c>
      <c r="K28" s="22">
        <v>2004</v>
      </c>
      <c r="L28" s="46" t="s">
        <v>8</v>
      </c>
      <c r="M28" s="41">
        <v>2</v>
      </c>
      <c r="N28" s="41" t="s">
        <v>8</v>
      </c>
      <c r="O28" s="41" t="s">
        <v>589</v>
      </c>
      <c r="P28" s="41">
        <v>1</v>
      </c>
      <c r="Q28" s="41" t="s">
        <v>8</v>
      </c>
      <c r="R28" s="41" t="s">
        <v>8</v>
      </c>
      <c r="S28" s="41" t="s">
        <v>8</v>
      </c>
      <c r="T28" s="41" t="s">
        <v>8</v>
      </c>
      <c r="U28" s="41" t="s">
        <v>304</v>
      </c>
      <c r="V28" s="41" t="s">
        <v>590</v>
      </c>
      <c r="W28" s="56">
        <v>1</v>
      </c>
      <c r="X28" s="57">
        <v>0</v>
      </c>
      <c r="Y28" s="56">
        <v>0</v>
      </c>
      <c r="Z28" s="56">
        <v>0</v>
      </c>
      <c r="AA28" s="56">
        <v>0</v>
      </c>
      <c r="AB28" s="56">
        <v>0</v>
      </c>
      <c r="AC28" s="56">
        <v>0</v>
      </c>
      <c r="AD28" s="56">
        <v>0</v>
      </c>
      <c r="AE28" s="56">
        <v>0</v>
      </c>
      <c r="AF28" s="56">
        <v>0</v>
      </c>
      <c r="AG28" s="56">
        <v>0</v>
      </c>
      <c r="AH28" s="56">
        <v>0</v>
      </c>
      <c r="AI28" s="56">
        <v>0</v>
      </c>
      <c r="AJ28" s="56">
        <v>0</v>
      </c>
      <c r="AK28" s="56">
        <v>0</v>
      </c>
      <c r="AL28" s="56">
        <v>0</v>
      </c>
      <c r="AM28" s="56">
        <v>0</v>
      </c>
      <c r="AN28" s="56">
        <v>0</v>
      </c>
      <c r="AO28" s="56">
        <v>0</v>
      </c>
      <c r="AP28" s="56">
        <v>0</v>
      </c>
      <c r="AQ28" s="56">
        <v>0</v>
      </c>
      <c r="AR28" s="56">
        <v>0</v>
      </c>
      <c r="AS28" s="56">
        <v>0</v>
      </c>
      <c r="AT28" s="56">
        <v>0</v>
      </c>
      <c r="AU28" s="56">
        <v>0</v>
      </c>
      <c r="AV28" s="56">
        <v>0</v>
      </c>
      <c r="AW28" s="56">
        <v>0</v>
      </c>
      <c r="AX28" s="25">
        <v>0</v>
      </c>
      <c r="AY28" s="56">
        <v>0</v>
      </c>
      <c r="AZ28" s="56">
        <v>0</v>
      </c>
      <c r="BA28" s="56">
        <v>0</v>
      </c>
      <c r="BB28" s="56">
        <v>0</v>
      </c>
      <c r="BC28" s="56">
        <v>0</v>
      </c>
      <c r="BD28" s="56">
        <v>0</v>
      </c>
      <c r="BE28" s="58">
        <v>0</v>
      </c>
      <c r="BF28" s="58">
        <v>0</v>
      </c>
      <c r="BG28" s="58">
        <v>0</v>
      </c>
      <c r="BH28" s="58">
        <v>0</v>
      </c>
      <c r="BI28" s="25">
        <v>0</v>
      </c>
      <c r="BJ28" s="56">
        <v>0</v>
      </c>
      <c r="BK28" s="59">
        <v>0</v>
      </c>
      <c r="BL28" s="44">
        <v>0</v>
      </c>
      <c r="BM28" s="44">
        <v>0</v>
      </c>
      <c r="BN28" s="44">
        <v>0</v>
      </c>
      <c r="BO28" s="56">
        <v>0</v>
      </c>
      <c r="BP28" s="56">
        <v>0</v>
      </c>
      <c r="BQ28" s="56">
        <v>0</v>
      </c>
      <c r="BR28" s="56">
        <v>0</v>
      </c>
      <c r="BS28" s="56">
        <v>0</v>
      </c>
      <c r="BT28" s="56">
        <v>0</v>
      </c>
      <c r="BU28" s="25">
        <v>0</v>
      </c>
      <c r="BV28" s="25">
        <v>0</v>
      </c>
      <c r="BW28" s="56">
        <v>0</v>
      </c>
      <c r="BX28" s="56">
        <v>0</v>
      </c>
      <c r="BY28" s="59">
        <v>0</v>
      </c>
      <c r="BZ28" s="56">
        <v>0</v>
      </c>
      <c r="CA28" s="56">
        <v>0</v>
      </c>
      <c r="CB28" s="56">
        <v>0</v>
      </c>
      <c r="CC28" s="56">
        <v>0</v>
      </c>
      <c r="CD28" s="56">
        <v>0</v>
      </c>
      <c r="CE28" s="56">
        <v>0</v>
      </c>
      <c r="CF28" s="56">
        <v>0</v>
      </c>
      <c r="CG28" s="56">
        <v>0</v>
      </c>
      <c r="CH28" s="56">
        <v>0</v>
      </c>
      <c r="CI28" s="56">
        <v>0</v>
      </c>
      <c r="CJ28" s="56">
        <v>0</v>
      </c>
      <c r="CK28" s="56">
        <v>0</v>
      </c>
      <c r="CL28" s="56">
        <v>0</v>
      </c>
      <c r="CM28" s="56">
        <v>0</v>
      </c>
      <c r="CN28" s="56">
        <v>0</v>
      </c>
      <c r="CO28" s="56">
        <v>0</v>
      </c>
      <c r="CP28" s="56">
        <v>0</v>
      </c>
      <c r="CQ28" s="56">
        <v>0</v>
      </c>
      <c r="CR28" s="56">
        <v>0</v>
      </c>
      <c r="CS28" s="56">
        <v>0</v>
      </c>
      <c r="CT28" s="56">
        <v>0</v>
      </c>
      <c r="CU28" s="48">
        <v>3</v>
      </c>
      <c r="CV28" s="56">
        <v>0</v>
      </c>
      <c r="CW28" s="56">
        <v>0</v>
      </c>
      <c r="CX28" s="56">
        <v>0</v>
      </c>
      <c r="CY28" s="56">
        <v>0</v>
      </c>
      <c r="CZ28" s="56">
        <v>0</v>
      </c>
      <c r="DA28" s="56">
        <v>0</v>
      </c>
      <c r="DB28" s="48">
        <v>3</v>
      </c>
      <c r="DC28" s="56">
        <v>0</v>
      </c>
      <c r="DD28" s="56">
        <v>0</v>
      </c>
      <c r="DE28" s="56">
        <v>0</v>
      </c>
      <c r="DF28" s="56">
        <v>0</v>
      </c>
      <c r="DG28" s="56">
        <v>0</v>
      </c>
      <c r="DH28" s="56">
        <v>0</v>
      </c>
      <c r="DI28" s="56">
        <v>0</v>
      </c>
      <c r="DJ28" s="56">
        <v>0</v>
      </c>
      <c r="DK28" s="56">
        <v>0</v>
      </c>
      <c r="DL28" s="56">
        <v>0</v>
      </c>
      <c r="DM28" s="56">
        <v>0</v>
      </c>
      <c r="DN28" s="56">
        <v>0</v>
      </c>
      <c r="DO28" s="56">
        <v>0</v>
      </c>
      <c r="DP28" s="56">
        <v>0</v>
      </c>
      <c r="DQ28" s="56">
        <v>0</v>
      </c>
      <c r="DR28" s="56">
        <v>0</v>
      </c>
      <c r="DS28" s="56">
        <v>0</v>
      </c>
      <c r="DT28" s="56">
        <v>0</v>
      </c>
      <c r="DU28" s="56">
        <v>0</v>
      </c>
      <c r="DV28" s="56">
        <v>1</v>
      </c>
      <c r="DW28" s="47"/>
      <c r="DX28" s="47"/>
      <c r="DY28" s="47"/>
    </row>
    <row r="29" spans="1:129" ht="118.5" customHeight="1" x14ac:dyDescent="0.25">
      <c r="A29" s="29">
        <v>28</v>
      </c>
      <c r="B29" s="41" t="s">
        <v>260</v>
      </c>
      <c r="C29" s="49" t="s">
        <v>841</v>
      </c>
      <c r="D29" s="49" t="s">
        <v>278</v>
      </c>
      <c r="E29" s="49">
        <v>1</v>
      </c>
      <c r="F29" s="49" t="s">
        <v>267</v>
      </c>
      <c r="G29" s="49">
        <v>1</v>
      </c>
      <c r="H29" s="55" t="s">
        <v>268</v>
      </c>
      <c r="I29" s="22">
        <v>2003</v>
      </c>
      <c r="J29" s="55" t="s">
        <v>112</v>
      </c>
      <c r="K29" s="22">
        <v>2004</v>
      </c>
      <c r="L29" s="76" t="s">
        <v>8</v>
      </c>
      <c r="M29" s="49">
        <v>1</v>
      </c>
      <c r="N29" s="49" t="s">
        <v>8</v>
      </c>
      <c r="O29" s="49" t="s">
        <v>8</v>
      </c>
      <c r="P29" s="49" t="s">
        <v>8</v>
      </c>
      <c r="Q29" s="49" t="s">
        <v>8</v>
      </c>
      <c r="R29" s="49" t="s">
        <v>8</v>
      </c>
      <c r="S29" s="49" t="s">
        <v>8</v>
      </c>
      <c r="T29" s="49" t="s">
        <v>8</v>
      </c>
      <c r="U29" s="49" t="s">
        <v>293</v>
      </c>
      <c r="V29" s="49" t="s">
        <v>295</v>
      </c>
      <c r="W29" s="49">
        <v>1</v>
      </c>
      <c r="X29" s="49">
        <v>1</v>
      </c>
      <c r="Y29" s="49">
        <v>1</v>
      </c>
      <c r="Z29" s="49">
        <v>1</v>
      </c>
      <c r="AA29" s="51">
        <v>3</v>
      </c>
      <c r="AB29" s="51">
        <v>3</v>
      </c>
      <c r="AC29" s="49">
        <v>0</v>
      </c>
      <c r="AD29" s="49">
        <v>0</v>
      </c>
      <c r="AE29" s="51">
        <v>3</v>
      </c>
      <c r="AF29" s="59">
        <v>0</v>
      </c>
      <c r="AG29" s="48">
        <v>3</v>
      </c>
      <c r="AH29" s="48">
        <v>3</v>
      </c>
      <c r="AI29" s="50">
        <v>1</v>
      </c>
      <c r="AJ29" s="50">
        <v>1</v>
      </c>
      <c r="AK29" s="51">
        <v>3</v>
      </c>
      <c r="AL29" s="49">
        <v>0</v>
      </c>
      <c r="AM29" s="51">
        <v>3</v>
      </c>
      <c r="AN29" s="49">
        <v>0</v>
      </c>
      <c r="AO29" s="49">
        <v>0</v>
      </c>
      <c r="AP29" s="49">
        <v>0</v>
      </c>
      <c r="AQ29" s="49">
        <v>0</v>
      </c>
      <c r="AR29" s="49">
        <v>0</v>
      </c>
      <c r="AS29" s="49">
        <v>0</v>
      </c>
      <c r="AT29" s="49">
        <v>0</v>
      </c>
      <c r="AU29" s="49">
        <v>0</v>
      </c>
      <c r="AV29" s="49">
        <v>0</v>
      </c>
      <c r="AW29" s="49">
        <v>0</v>
      </c>
      <c r="AX29" s="25">
        <v>0</v>
      </c>
      <c r="AY29" s="49">
        <v>0</v>
      </c>
      <c r="AZ29" s="49">
        <v>0</v>
      </c>
      <c r="BA29" s="49">
        <v>0</v>
      </c>
      <c r="BB29" s="49">
        <v>0</v>
      </c>
      <c r="BC29" s="49">
        <v>0</v>
      </c>
      <c r="BD29" s="77">
        <v>2</v>
      </c>
      <c r="BE29" s="44">
        <v>0</v>
      </c>
      <c r="BF29" s="44"/>
      <c r="BG29" s="44">
        <v>0</v>
      </c>
      <c r="BH29" s="51">
        <v>3</v>
      </c>
      <c r="BI29" s="25">
        <v>0</v>
      </c>
      <c r="BJ29" s="49">
        <v>0</v>
      </c>
      <c r="BK29" s="42">
        <v>0</v>
      </c>
      <c r="BL29" s="42">
        <v>0</v>
      </c>
      <c r="BM29" s="42">
        <v>0</v>
      </c>
      <c r="BN29" s="42">
        <v>0</v>
      </c>
      <c r="BO29" s="49">
        <v>0</v>
      </c>
      <c r="BP29" s="49">
        <v>0</v>
      </c>
      <c r="BQ29" s="49">
        <v>0</v>
      </c>
      <c r="BR29" s="49">
        <v>0</v>
      </c>
      <c r="BS29" s="49">
        <v>0</v>
      </c>
      <c r="BT29" s="49">
        <v>0</v>
      </c>
      <c r="BU29" s="25">
        <v>0</v>
      </c>
      <c r="BV29" s="25">
        <v>0</v>
      </c>
      <c r="BW29" s="51">
        <v>3</v>
      </c>
      <c r="BX29" s="49">
        <v>0</v>
      </c>
      <c r="BY29" s="51">
        <v>3</v>
      </c>
      <c r="BZ29" s="51">
        <v>3</v>
      </c>
      <c r="CA29" s="44">
        <v>0</v>
      </c>
      <c r="CB29" s="51">
        <v>3</v>
      </c>
      <c r="CC29" s="49">
        <v>0</v>
      </c>
      <c r="CD29" s="49">
        <v>0</v>
      </c>
      <c r="CE29" s="51">
        <v>3</v>
      </c>
      <c r="CF29" s="49">
        <v>4</v>
      </c>
      <c r="CG29" s="49">
        <v>655</v>
      </c>
      <c r="CH29" s="49">
        <v>1</v>
      </c>
      <c r="CI29" s="49">
        <v>0</v>
      </c>
      <c r="CJ29" s="49">
        <v>0</v>
      </c>
      <c r="CK29" s="49">
        <v>0</v>
      </c>
      <c r="CL29" s="49">
        <v>0</v>
      </c>
      <c r="CM29" s="49">
        <v>0</v>
      </c>
      <c r="CN29" s="49">
        <v>0</v>
      </c>
      <c r="CO29" s="49">
        <v>0</v>
      </c>
      <c r="CP29" s="51">
        <v>3</v>
      </c>
      <c r="CQ29" s="49">
        <v>0</v>
      </c>
      <c r="CR29" s="49">
        <v>0</v>
      </c>
      <c r="CS29" s="51">
        <v>3</v>
      </c>
      <c r="CT29" s="49">
        <v>1</v>
      </c>
      <c r="CU29" s="82">
        <v>3</v>
      </c>
      <c r="CV29" s="77">
        <v>2</v>
      </c>
      <c r="CW29" s="49">
        <v>0</v>
      </c>
      <c r="CX29" s="51">
        <v>3</v>
      </c>
      <c r="CY29" s="51">
        <v>3</v>
      </c>
      <c r="CZ29" s="49">
        <v>0</v>
      </c>
      <c r="DA29" s="51">
        <v>3</v>
      </c>
      <c r="DB29" s="51">
        <v>3</v>
      </c>
      <c r="DC29" s="49">
        <v>0</v>
      </c>
      <c r="DD29" s="51">
        <v>3</v>
      </c>
      <c r="DE29" s="51">
        <v>3</v>
      </c>
      <c r="DF29" s="51">
        <v>3</v>
      </c>
      <c r="DG29" s="51">
        <v>3</v>
      </c>
      <c r="DH29" s="51">
        <v>3</v>
      </c>
      <c r="DI29" s="49">
        <v>0</v>
      </c>
      <c r="DJ29" s="49">
        <v>0</v>
      </c>
      <c r="DK29" s="49">
        <v>0</v>
      </c>
      <c r="DL29" s="51">
        <v>3</v>
      </c>
      <c r="DM29" s="51">
        <v>3</v>
      </c>
      <c r="DN29" s="51">
        <v>3</v>
      </c>
      <c r="DO29" s="49">
        <v>0</v>
      </c>
      <c r="DP29" s="49">
        <v>0</v>
      </c>
      <c r="DQ29" s="49">
        <v>0</v>
      </c>
      <c r="DR29" s="51">
        <v>3</v>
      </c>
      <c r="DS29" s="49">
        <v>0</v>
      </c>
      <c r="DT29" s="49">
        <v>0</v>
      </c>
      <c r="DU29" s="51">
        <v>3</v>
      </c>
      <c r="DV29" s="49">
        <v>1</v>
      </c>
      <c r="DW29" s="47"/>
      <c r="DX29" s="47"/>
      <c r="DY29" s="47"/>
    </row>
    <row r="30" spans="1:129" ht="118.5" customHeight="1" x14ac:dyDescent="0.25">
      <c r="A30" s="29">
        <v>29</v>
      </c>
      <c r="B30" s="41" t="s">
        <v>109</v>
      </c>
      <c r="C30" s="49" t="s">
        <v>842</v>
      </c>
      <c r="D30" s="49" t="s">
        <v>278</v>
      </c>
      <c r="E30" s="49">
        <v>1</v>
      </c>
      <c r="F30" s="49" t="s">
        <v>110</v>
      </c>
      <c r="G30" s="49">
        <v>1</v>
      </c>
      <c r="H30" s="55" t="s">
        <v>111</v>
      </c>
      <c r="I30" s="22">
        <v>2003</v>
      </c>
      <c r="J30" s="76" t="s">
        <v>112</v>
      </c>
      <c r="K30" s="22">
        <v>2004</v>
      </c>
      <c r="L30" s="76" t="s">
        <v>8</v>
      </c>
      <c r="M30" s="49">
        <v>1</v>
      </c>
      <c r="N30" s="76" t="s">
        <v>8</v>
      </c>
      <c r="O30" s="76" t="s">
        <v>8</v>
      </c>
      <c r="P30" s="76" t="s">
        <v>8</v>
      </c>
      <c r="Q30" s="76" t="s">
        <v>8</v>
      </c>
      <c r="R30" s="76" t="s">
        <v>8</v>
      </c>
      <c r="S30" s="76" t="s">
        <v>8</v>
      </c>
      <c r="T30" s="76" t="s">
        <v>8</v>
      </c>
      <c r="U30" s="49" t="s">
        <v>306</v>
      </c>
      <c r="V30" s="49" t="s">
        <v>307</v>
      </c>
      <c r="W30" s="49">
        <v>1</v>
      </c>
      <c r="X30" s="49">
        <v>1</v>
      </c>
      <c r="Y30" s="49">
        <v>1</v>
      </c>
      <c r="Z30" s="49">
        <v>1</v>
      </c>
      <c r="AA30" s="82">
        <v>3</v>
      </c>
      <c r="AB30" s="51">
        <v>3</v>
      </c>
      <c r="AC30" s="49">
        <v>0</v>
      </c>
      <c r="AD30" s="49">
        <v>0</v>
      </c>
      <c r="AE30" s="51">
        <v>3</v>
      </c>
      <c r="AF30" s="48">
        <v>3</v>
      </c>
      <c r="AG30" s="48">
        <v>3</v>
      </c>
      <c r="AH30" s="48">
        <v>3</v>
      </c>
      <c r="AI30" s="50">
        <v>1</v>
      </c>
      <c r="AJ30" s="49">
        <v>0</v>
      </c>
      <c r="AK30" s="51">
        <v>3</v>
      </c>
      <c r="AL30" s="49">
        <v>0</v>
      </c>
      <c r="AM30" s="51">
        <v>3</v>
      </c>
      <c r="AN30" s="49">
        <v>0</v>
      </c>
      <c r="AO30" s="49">
        <v>0</v>
      </c>
      <c r="AP30" s="49">
        <v>0</v>
      </c>
      <c r="AQ30" s="49">
        <v>0</v>
      </c>
      <c r="AR30" s="49">
        <v>0</v>
      </c>
      <c r="AS30" s="49">
        <v>0</v>
      </c>
      <c r="AT30" s="83">
        <v>1</v>
      </c>
      <c r="AU30" s="83">
        <v>1</v>
      </c>
      <c r="AV30" s="83">
        <v>1</v>
      </c>
      <c r="AW30" s="49">
        <v>0</v>
      </c>
      <c r="AX30" s="25">
        <v>0</v>
      </c>
      <c r="AY30" s="49">
        <v>0</v>
      </c>
      <c r="AZ30" s="84">
        <v>1</v>
      </c>
      <c r="BA30" s="83">
        <v>1</v>
      </c>
      <c r="BB30" s="49">
        <v>0</v>
      </c>
      <c r="BC30" s="83">
        <v>1</v>
      </c>
      <c r="BD30" s="85">
        <v>1</v>
      </c>
      <c r="BE30" s="78">
        <v>0</v>
      </c>
      <c r="BF30" s="51">
        <v>3</v>
      </c>
      <c r="BG30" s="78">
        <v>0</v>
      </c>
      <c r="BH30" s="51">
        <v>3</v>
      </c>
      <c r="BI30" s="25">
        <v>0</v>
      </c>
      <c r="BJ30" s="49">
        <v>0</v>
      </c>
      <c r="BK30" s="42">
        <v>0</v>
      </c>
      <c r="BL30" s="42">
        <v>0</v>
      </c>
      <c r="BM30" s="42">
        <v>0</v>
      </c>
      <c r="BN30" s="42">
        <v>0</v>
      </c>
      <c r="BO30" s="49">
        <v>0</v>
      </c>
      <c r="BP30" s="49">
        <v>0</v>
      </c>
      <c r="BQ30" s="49">
        <v>0</v>
      </c>
      <c r="BR30" s="83">
        <v>1</v>
      </c>
      <c r="BS30" s="83">
        <v>1</v>
      </c>
      <c r="BT30" s="49">
        <v>0</v>
      </c>
      <c r="BU30" s="25">
        <v>0</v>
      </c>
      <c r="BV30" s="25">
        <v>0</v>
      </c>
      <c r="BW30" s="86">
        <v>3</v>
      </c>
      <c r="BX30" s="49">
        <v>0</v>
      </c>
      <c r="BY30" s="51">
        <v>3</v>
      </c>
      <c r="BZ30" s="49">
        <v>0</v>
      </c>
      <c r="CA30" s="87">
        <v>3</v>
      </c>
      <c r="CB30" s="87">
        <v>3</v>
      </c>
      <c r="CC30" s="49">
        <v>0</v>
      </c>
      <c r="CD30" s="49">
        <v>0</v>
      </c>
      <c r="CE30" s="49">
        <v>0</v>
      </c>
      <c r="CF30" s="49">
        <v>7</v>
      </c>
      <c r="CG30" s="49">
        <v>879</v>
      </c>
      <c r="CH30" s="49">
        <v>1</v>
      </c>
      <c r="CI30" s="49">
        <v>0</v>
      </c>
      <c r="CJ30" s="49">
        <v>0</v>
      </c>
      <c r="CK30" s="49">
        <v>1</v>
      </c>
      <c r="CL30" s="51">
        <v>3</v>
      </c>
      <c r="CM30" s="49">
        <v>0</v>
      </c>
      <c r="CN30" s="49">
        <v>0</v>
      </c>
      <c r="CO30" s="49">
        <v>0</v>
      </c>
      <c r="CP30" s="51">
        <v>3</v>
      </c>
      <c r="CQ30" s="49">
        <v>0</v>
      </c>
      <c r="CR30" s="49">
        <v>0</v>
      </c>
      <c r="CS30" s="51">
        <v>3</v>
      </c>
      <c r="CT30" s="56">
        <v>1</v>
      </c>
      <c r="CU30" s="88">
        <v>3</v>
      </c>
      <c r="CV30" s="77">
        <v>2</v>
      </c>
      <c r="CW30" s="48">
        <v>3</v>
      </c>
      <c r="CX30" s="88">
        <v>3</v>
      </c>
      <c r="CY30" s="88">
        <v>3</v>
      </c>
      <c r="CZ30" s="44">
        <v>0</v>
      </c>
      <c r="DA30" s="88">
        <v>3</v>
      </c>
      <c r="DB30" s="88">
        <v>3</v>
      </c>
      <c r="DC30" s="89">
        <v>0</v>
      </c>
      <c r="DD30" s="88">
        <v>3</v>
      </c>
      <c r="DE30" s="88">
        <v>3</v>
      </c>
      <c r="DF30" s="88">
        <v>3</v>
      </c>
      <c r="DG30" s="88">
        <v>3</v>
      </c>
      <c r="DH30" s="88">
        <v>3</v>
      </c>
      <c r="DI30" s="89">
        <v>0</v>
      </c>
      <c r="DJ30" s="89">
        <v>0</v>
      </c>
      <c r="DK30" s="89">
        <v>0</v>
      </c>
      <c r="DL30" s="88">
        <v>3</v>
      </c>
      <c r="DM30" s="88">
        <v>3</v>
      </c>
      <c r="DN30" s="88">
        <v>3</v>
      </c>
      <c r="DO30" s="89">
        <v>0</v>
      </c>
      <c r="DP30" s="89">
        <v>0</v>
      </c>
      <c r="DQ30" s="49">
        <v>0</v>
      </c>
      <c r="DR30" s="51">
        <v>3</v>
      </c>
      <c r="DS30" s="49">
        <v>0</v>
      </c>
      <c r="DT30" s="51">
        <v>3</v>
      </c>
      <c r="DU30" s="51">
        <v>3</v>
      </c>
      <c r="DV30" s="49">
        <v>1</v>
      </c>
      <c r="DW30" s="47"/>
      <c r="DX30" s="47"/>
      <c r="DY30" s="47"/>
    </row>
    <row r="31" spans="1:129" ht="118.5" customHeight="1" x14ac:dyDescent="0.25">
      <c r="A31" s="29">
        <v>30</v>
      </c>
      <c r="B31" s="41" t="s">
        <v>113</v>
      </c>
      <c r="C31" s="49" t="s">
        <v>843</v>
      </c>
      <c r="D31" s="49" t="s">
        <v>279</v>
      </c>
      <c r="E31" s="49">
        <v>1</v>
      </c>
      <c r="F31" s="49" t="s">
        <v>114</v>
      </c>
      <c r="G31" s="49">
        <v>2</v>
      </c>
      <c r="H31" s="55" t="s">
        <v>115</v>
      </c>
      <c r="I31" s="22">
        <v>2003</v>
      </c>
      <c r="J31" s="76" t="s">
        <v>115</v>
      </c>
      <c r="K31" s="22">
        <v>2003</v>
      </c>
      <c r="L31" s="76" t="s">
        <v>8</v>
      </c>
      <c r="M31" s="49">
        <v>1</v>
      </c>
      <c r="N31" s="76" t="s">
        <v>8</v>
      </c>
      <c r="O31" s="76" t="s">
        <v>8</v>
      </c>
      <c r="P31" s="76" t="s">
        <v>8</v>
      </c>
      <c r="Q31" s="76" t="s">
        <v>326</v>
      </c>
      <c r="R31" s="76" t="s">
        <v>8</v>
      </c>
      <c r="S31" s="76" t="s">
        <v>327</v>
      </c>
      <c r="T31" s="76" t="s">
        <v>8</v>
      </c>
      <c r="U31" s="49" t="s">
        <v>296</v>
      </c>
      <c r="V31" s="49" t="s">
        <v>299</v>
      </c>
      <c r="W31" s="49">
        <v>1</v>
      </c>
      <c r="X31" s="49">
        <v>1</v>
      </c>
      <c r="Y31" s="49">
        <v>1</v>
      </c>
      <c r="Z31" s="49">
        <v>0</v>
      </c>
      <c r="AA31" s="49">
        <v>0</v>
      </c>
      <c r="AB31" s="49">
        <v>0</v>
      </c>
      <c r="AC31" s="49">
        <v>0</v>
      </c>
      <c r="AD31" s="49">
        <v>0</v>
      </c>
      <c r="AE31" s="49">
        <v>0</v>
      </c>
      <c r="AF31" s="49">
        <v>0</v>
      </c>
      <c r="AG31" s="48">
        <v>3</v>
      </c>
      <c r="AH31" s="48">
        <v>3</v>
      </c>
      <c r="AI31" s="49">
        <v>0</v>
      </c>
      <c r="AJ31" s="49">
        <v>0</v>
      </c>
      <c r="AK31" s="49">
        <v>0</v>
      </c>
      <c r="AL31" s="49">
        <v>0</v>
      </c>
      <c r="AM31" s="49">
        <v>0</v>
      </c>
      <c r="AN31" s="49">
        <v>0</v>
      </c>
      <c r="AO31" s="49">
        <v>0</v>
      </c>
      <c r="AP31" s="49">
        <v>0</v>
      </c>
      <c r="AQ31" s="49">
        <v>0</v>
      </c>
      <c r="AR31" s="49">
        <v>0</v>
      </c>
      <c r="AS31" s="49">
        <v>0</v>
      </c>
      <c r="AT31" s="49">
        <v>0</v>
      </c>
      <c r="AU31" s="50">
        <v>1</v>
      </c>
      <c r="AV31" s="49">
        <v>0</v>
      </c>
      <c r="AW31" s="49">
        <v>0</v>
      </c>
      <c r="AX31" s="25">
        <v>0</v>
      </c>
      <c r="AY31" s="49">
        <v>0</v>
      </c>
      <c r="AZ31" s="49">
        <v>0</v>
      </c>
      <c r="BA31" s="49">
        <v>0</v>
      </c>
      <c r="BB31" s="49">
        <v>0</v>
      </c>
      <c r="BC31" s="49">
        <v>0</v>
      </c>
      <c r="BD31" s="49">
        <v>0</v>
      </c>
      <c r="BE31" s="44">
        <v>0</v>
      </c>
      <c r="BF31" s="44">
        <v>0</v>
      </c>
      <c r="BG31" s="44">
        <v>0</v>
      </c>
      <c r="BH31" s="44">
        <v>0</v>
      </c>
      <c r="BI31" s="25">
        <v>0</v>
      </c>
      <c r="BJ31" s="49">
        <v>0</v>
      </c>
      <c r="BK31" s="49">
        <v>0</v>
      </c>
      <c r="BL31" s="49">
        <v>0</v>
      </c>
      <c r="BM31" s="49">
        <v>0</v>
      </c>
      <c r="BN31" s="49">
        <v>0</v>
      </c>
      <c r="BO31" s="49">
        <v>0</v>
      </c>
      <c r="BP31" s="49">
        <v>0</v>
      </c>
      <c r="BQ31" s="49">
        <v>0</v>
      </c>
      <c r="BR31" s="50">
        <v>1</v>
      </c>
      <c r="BS31" s="49">
        <v>0</v>
      </c>
      <c r="BT31" s="49">
        <v>0</v>
      </c>
      <c r="BU31" s="25">
        <v>0</v>
      </c>
      <c r="BV31" s="25">
        <v>0</v>
      </c>
      <c r="BW31" s="49">
        <v>0</v>
      </c>
      <c r="BX31" s="49">
        <v>0</v>
      </c>
      <c r="BY31" s="49">
        <v>0</v>
      </c>
      <c r="BZ31" s="49">
        <v>0</v>
      </c>
      <c r="CA31" s="51">
        <v>3</v>
      </c>
      <c r="CB31" s="49">
        <v>0</v>
      </c>
      <c r="CC31" s="49">
        <v>0</v>
      </c>
      <c r="CD31" s="49">
        <v>0</v>
      </c>
      <c r="CE31" s="51">
        <v>3</v>
      </c>
      <c r="CF31" s="49">
        <v>2</v>
      </c>
      <c r="CG31" s="49">
        <v>58</v>
      </c>
      <c r="CH31" s="49">
        <v>0</v>
      </c>
      <c r="CI31" s="49">
        <v>0</v>
      </c>
      <c r="CJ31" s="49">
        <v>1</v>
      </c>
      <c r="CK31" s="49">
        <v>0</v>
      </c>
      <c r="CL31" s="49">
        <v>0</v>
      </c>
      <c r="CM31" s="49">
        <v>0</v>
      </c>
      <c r="CN31" s="49">
        <v>0</v>
      </c>
      <c r="CO31" s="49">
        <v>0</v>
      </c>
      <c r="CP31" s="49">
        <v>0</v>
      </c>
      <c r="CQ31" s="49">
        <v>0</v>
      </c>
      <c r="CR31" s="49">
        <v>0</v>
      </c>
      <c r="CS31" s="49">
        <v>0</v>
      </c>
      <c r="CT31" s="56">
        <v>0</v>
      </c>
      <c r="CU31" s="56">
        <v>0</v>
      </c>
      <c r="CV31" s="56">
        <v>0</v>
      </c>
      <c r="CW31" s="56">
        <v>0</v>
      </c>
      <c r="CX31" s="56">
        <v>0</v>
      </c>
      <c r="CY31" s="56">
        <v>0</v>
      </c>
      <c r="CZ31" s="56">
        <v>0</v>
      </c>
      <c r="DA31" s="56">
        <v>0</v>
      </c>
      <c r="DB31" s="56">
        <v>0</v>
      </c>
      <c r="DC31" s="56">
        <v>0</v>
      </c>
      <c r="DD31" s="56">
        <v>0</v>
      </c>
      <c r="DE31" s="56">
        <v>0</v>
      </c>
      <c r="DF31" s="56">
        <v>0</v>
      </c>
      <c r="DG31" s="56">
        <v>0</v>
      </c>
      <c r="DH31" s="56">
        <v>0</v>
      </c>
      <c r="DI31" s="56">
        <v>0</v>
      </c>
      <c r="DJ31" s="56">
        <v>0</v>
      </c>
      <c r="DK31" s="56">
        <v>0</v>
      </c>
      <c r="DL31" s="56">
        <v>0</v>
      </c>
      <c r="DM31" s="56">
        <v>0</v>
      </c>
      <c r="DN31" s="56">
        <v>0</v>
      </c>
      <c r="DO31" s="56">
        <v>0</v>
      </c>
      <c r="DP31" s="56">
        <v>0</v>
      </c>
      <c r="DQ31" s="49">
        <v>0</v>
      </c>
      <c r="DR31" s="49">
        <v>0</v>
      </c>
      <c r="DS31" s="49">
        <v>0</v>
      </c>
      <c r="DT31" s="51">
        <v>1</v>
      </c>
      <c r="DU31" s="49">
        <v>0</v>
      </c>
      <c r="DV31" s="49">
        <v>1</v>
      </c>
      <c r="DW31" s="47"/>
      <c r="DX31" s="47"/>
      <c r="DY31" s="47"/>
    </row>
    <row r="32" spans="1:129" ht="118.5" customHeight="1" x14ac:dyDescent="0.25">
      <c r="A32" s="29">
        <v>31</v>
      </c>
      <c r="B32" s="49" t="s">
        <v>570</v>
      </c>
      <c r="C32" s="49" t="s">
        <v>537</v>
      </c>
      <c r="D32" s="49" t="s">
        <v>278</v>
      </c>
      <c r="E32" s="49">
        <v>1</v>
      </c>
      <c r="F32" s="49" t="s">
        <v>538</v>
      </c>
      <c r="G32" s="49">
        <v>2</v>
      </c>
      <c r="H32" s="55" t="s">
        <v>569</v>
      </c>
      <c r="I32" s="22">
        <v>2003</v>
      </c>
      <c r="J32" s="49" t="s">
        <v>539</v>
      </c>
      <c r="K32" s="22">
        <v>2003</v>
      </c>
      <c r="L32" s="46" t="s">
        <v>8</v>
      </c>
      <c r="M32" s="49">
        <v>1</v>
      </c>
      <c r="N32" s="49" t="s">
        <v>8</v>
      </c>
      <c r="O32" s="49" t="s">
        <v>8</v>
      </c>
      <c r="P32" s="49" t="s">
        <v>8</v>
      </c>
      <c r="Q32" s="49" t="s">
        <v>8</v>
      </c>
      <c r="R32" s="49" t="s">
        <v>8</v>
      </c>
      <c r="S32" s="49" t="s">
        <v>8</v>
      </c>
      <c r="T32" s="49" t="s">
        <v>8</v>
      </c>
      <c r="U32" s="49" t="s">
        <v>304</v>
      </c>
      <c r="V32" s="49" t="s">
        <v>540</v>
      </c>
      <c r="W32" s="59">
        <v>1</v>
      </c>
      <c r="X32" s="61">
        <v>0</v>
      </c>
      <c r="Y32" s="56">
        <v>0</v>
      </c>
      <c r="Z32" s="56">
        <v>0</v>
      </c>
      <c r="AA32" s="56">
        <v>0</v>
      </c>
      <c r="AB32" s="56">
        <v>0</v>
      </c>
      <c r="AC32" s="56">
        <v>0</v>
      </c>
      <c r="AD32" s="56">
        <v>0</v>
      </c>
      <c r="AE32" s="56">
        <v>0</v>
      </c>
      <c r="AF32" s="56">
        <v>0</v>
      </c>
      <c r="AG32" s="56">
        <v>0</v>
      </c>
      <c r="AH32" s="56">
        <v>0</v>
      </c>
      <c r="AI32" s="56">
        <v>0</v>
      </c>
      <c r="AJ32" s="56">
        <v>0</v>
      </c>
      <c r="AK32" s="56">
        <v>0</v>
      </c>
      <c r="AL32" s="56">
        <v>0</v>
      </c>
      <c r="AM32" s="56">
        <v>0</v>
      </c>
      <c r="AN32" s="56">
        <v>0</v>
      </c>
      <c r="AO32" s="56">
        <v>0</v>
      </c>
      <c r="AP32" s="56">
        <v>0</v>
      </c>
      <c r="AQ32" s="56">
        <v>0</v>
      </c>
      <c r="AR32" s="56">
        <v>0</v>
      </c>
      <c r="AS32" s="56">
        <v>0</v>
      </c>
      <c r="AT32" s="56">
        <v>0</v>
      </c>
      <c r="AU32" s="56">
        <v>0</v>
      </c>
      <c r="AV32" s="56">
        <v>0</v>
      </c>
      <c r="AW32" s="56">
        <v>0</v>
      </c>
      <c r="AX32" s="25">
        <v>0</v>
      </c>
      <c r="AY32" s="56">
        <v>0</v>
      </c>
      <c r="AZ32" s="56">
        <v>0</v>
      </c>
      <c r="BA32" s="56">
        <v>0</v>
      </c>
      <c r="BB32" s="56">
        <v>0</v>
      </c>
      <c r="BC32" s="56">
        <v>0</v>
      </c>
      <c r="BD32" s="56">
        <v>0</v>
      </c>
      <c r="BE32" s="58">
        <v>0</v>
      </c>
      <c r="BF32" s="58">
        <v>0</v>
      </c>
      <c r="BG32" s="58">
        <v>0</v>
      </c>
      <c r="BH32" s="58">
        <v>0</v>
      </c>
      <c r="BI32" s="25">
        <v>0</v>
      </c>
      <c r="BJ32" s="56">
        <v>0</v>
      </c>
      <c r="BK32" s="53">
        <v>0</v>
      </c>
      <c r="BL32" s="33">
        <v>0</v>
      </c>
      <c r="BM32" s="33">
        <v>0</v>
      </c>
      <c r="BN32" s="33">
        <v>0</v>
      </c>
      <c r="BO32" s="56">
        <v>0</v>
      </c>
      <c r="BP32" s="56">
        <v>0</v>
      </c>
      <c r="BQ32" s="56">
        <v>0</v>
      </c>
      <c r="BR32" s="56">
        <v>0</v>
      </c>
      <c r="BS32" s="56">
        <v>0</v>
      </c>
      <c r="BT32" s="56">
        <v>0</v>
      </c>
      <c r="BU32" s="25">
        <v>0</v>
      </c>
      <c r="BV32" s="25">
        <v>0</v>
      </c>
      <c r="BW32" s="56">
        <v>0</v>
      </c>
      <c r="BX32" s="56">
        <v>0</v>
      </c>
      <c r="BY32" s="59">
        <v>0</v>
      </c>
      <c r="BZ32" s="56">
        <v>0</v>
      </c>
      <c r="CA32" s="56">
        <v>0</v>
      </c>
      <c r="CB32" s="56">
        <v>0</v>
      </c>
      <c r="CC32" s="56">
        <v>0</v>
      </c>
      <c r="CD32" s="56">
        <v>0</v>
      </c>
      <c r="CE32" s="56">
        <v>0</v>
      </c>
      <c r="CF32" s="56">
        <v>0</v>
      </c>
      <c r="CG32" s="56">
        <v>0</v>
      </c>
      <c r="CH32" s="56">
        <v>0</v>
      </c>
      <c r="CI32" s="56">
        <v>0</v>
      </c>
      <c r="CJ32" s="56">
        <v>0</v>
      </c>
      <c r="CK32" s="56">
        <v>0</v>
      </c>
      <c r="CL32" s="56">
        <v>0</v>
      </c>
      <c r="CM32" s="56">
        <v>0</v>
      </c>
      <c r="CN32" s="56">
        <v>0</v>
      </c>
      <c r="CO32" s="56">
        <v>0</v>
      </c>
      <c r="CP32" s="56">
        <v>0</v>
      </c>
      <c r="CQ32" s="56">
        <v>0</v>
      </c>
      <c r="CR32" s="56">
        <v>0</v>
      </c>
      <c r="CS32" s="56">
        <v>0</v>
      </c>
      <c r="CT32" s="56">
        <v>1</v>
      </c>
      <c r="CU32" s="59">
        <v>0</v>
      </c>
      <c r="CV32" s="48">
        <v>3</v>
      </c>
      <c r="CW32" s="59">
        <v>0</v>
      </c>
      <c r="CX32" s="59">
        <v>0</v>
      </c>
      <c r="CY32" s="59">
        <v>0</v>
      </c>
      <c r="CZ32" s="59">
        <v>0</v>
      </c>
      <c r="DA32" s="59">
        <v>0</v>
      </c>
      <c r="DB32" s="59">
        <v>0</v>
      </c>
      <c r="DC32" s="48">
        <v>3</v>
      </c>
      <c r="DD32" s="59">
        <v>0</v>
      </c>
      <c r="DE32" s="59">
        <v>0</v>
      </c>
      <c r="DF32" s="59">
        <v>0</v>
      </c>
      <c r="DG32" s="59">
        <v>0</v>
      </c>
      <c r="DH32" s="59">
        <v>0</v>
      </c>
      <c r="DI32" s="59">
        <v>0</v>
      </c>
      <c r="DJ32" s="59">
        <v>0</v>
      </c>
      <c r="DK32" s="59">
        <v>0</v>
      </c>
      <c r="DL32" s="59">
        <v>0</v>
      </c>
      <c r="DM32" s="59">
        <v>0</v>
      </c>
      <c r="DN32" s="59">
        <v>0</v>
      </c>
      <c r="DO32" s="59">
        <v>0</v>
      </c>
      <c r="DP32" s="59">
        <v>0</v>
      </c>
      <c r="DQ32" s="56">
        <v>0</v>
      </c>
      <c r="DR32" s="56">
        <v>0</v>
      </c>
      <c r="DS32" s="56">
        <v>0</v>
      </c>
      <c r="DT32" s="56">
        <v>0</v>
      </c>
      <c r="DU32" s="56">
        <v>0</v>
      </c>
      <c r="DV32" s="59">
        <v>1</v>
      </c>
      <c r="DW32" s="47"/>
      <c r="DX32" s="47"/>
      <c r="DY32" s="47"/>
    </row>
    <row r="33" spans="1:129" ht="118.5" customHeight="1" x14ac:dyDescent="0.25">
      <c r="A33" s="29">
        <v>32</v>
      </c>
      <c r="B33" s="41" t="s">
        <v>720</v>
      </c>
      <c r="C33" s="49" t="s">
        <v>721</v>
      </c>
      <c r="D33" s="41" t="s">
        <v>722</v>
      </c>
      <c r="E33" s="41">
        <v>2</v>
      </c>
      <c r="F33" s="41" t="s">
        <v>723</v>
      </c>
      <c r="G33" s="49">
        <v>2</v>
      </c>
      <c r="H33" s="55" t="s">
        <v>805</v>
      </c>
      <c r="I33" s="22">
        <v>2003</v>
      </c>
      <c r="J33" s="41" t="s">
        <v>120</v>
      </c>
      <c r="K33" s="22">
        <v>2008</v>
      </c>
      <c r="L33" s="41" t="s">
        <v>8</v>
      </c>
      <c r="M33" s="41">
        <v>1</v>
      </c>
      <c r="N33" s="41" t="s">
        <v>8</v>
      </c>
      <c r="O33" s="41" t="s">
        <v>8</v>
      </c>
      <c r="P33" s="41" t="s">
        <v>8</v>
      </c>
      <c r="Q33" s="41" t="s">
        <v>8</v>
      </c>
      <c r="R33" s="41" t="s">
        <v>8</v>
      </c>
      <c r="S33" s="41" t="s">
        <v>8</v>
      </c>
      <c r="T33" s="41" t="s">
        <v>8</v>
      </c>
      <c r="U33" s="41" t="s">
        <v>296</v>
      </c>
      <c r="V33" s="41" t="s">
        <v>724</v>
      </c>
      <c r="W33" s="56">
        <v>1</v>
      </c>
      <c r="X33" s="57">
        <v>0</v>
      </c>
      <c r="Y33" s="56">
        <v>0</v>
      </c>
      <c r="Z33" s="56">
        <v>0</v>
      </c>
      <c r="AA33" s="56">
        <v>0</v>
      </c>
      <c r="AB33" s="56">
        <v>0</v>
      </c>
      <c r="AC33" s="56">
        <v>0</v>
      </c>
      <c r="AD33" s="56">
        <v>0</v>
      </c>
      <c r="AE33" s="56">
        <v>0</v>
      </c>
      <c r="AF33" s="56">
        <v>0</v>
      </c>
      <c r="AG33" s="56">
        <v>0</v>
      </c>
      <c r="AH33" s="56">
        <v>0</v>
      </c>
      <c r="AI33" s="56">
        <v>0</v>
      </c>
      <c r="AJ33" s="56">
        <v>0</v>
      </c>
      <c r="AK33" s="56">
        <v>0</v>
      </c>
      <c r="AL33" s="56">
        <v>0</v>
      </c>
      <c r="AM33" s="56">
        <v>0</v>
      </c>
      <c r="AN33" s="56">
        <v>0</v>
      </c>
      <c r="AO33" s="56">
        <v>0</v>
      </c>
      <c r="AP33" s="56">
        <v>0</v>
      </c>
      <c r="AQ33" s="56">
        <v>0</v>
      </c>
      <c r="AR33" s="56">
        <v>0</v>
      </c>
      <c r="AS33" s="56">
        <v>0</v>
      </c>
      <c r="AT33" s="56">
        <v>0</v>
      </c>
      <c r="AU33" s="56">
        <v>0</v>
      </c>
      <c r="AV33" s="56">
        <v>0</v>
      </c>
      <c r="AW33" s="56">
        <v>0</v>
      </c>
      <c r="AX33" s="25">
        <v>0</v>
      </c>
      <c r="AY33" s="56">
        <v>0</v>
      </c>
      <c r="AZ33" s="56">
        <v>0</v>
      </c>
      <c r="BA33" s="56">
        <v>0</v>
      </c>
      <c r="BB33" s="56">
        <v>0</v>
      </c>
      <c r="BC33" s="56">
        <v>0</v>
      </c>
      <c r="BD33" s="56">
        <v>0</v>
      </c>
      <c r="BE33" s="58">
        <v>0</v>
      </c>
      <c r="BF33" s="58">
        <v>0</v>
      </c>
      <c r="BG33" s="58">
        <v>0</v>
      </c>
      <c r="BH33" s="58">
        <v>0</v>
      </c>
      <c r="BI33" s="25">
        <v>0</v>
      </c>
      <c r="BJ33" s="56">
        <v>0</v>
      </c>
      <c r="BK33" s="59">
        <v>0</v>
      </c>
      <c r="BL33" s="44">
        <v>0</v>
      </c>
      <c r="BM33" s="44">
        <v>0</v>
      </c>
      <c r="BN33" s="44">
        <v>0</v>
      </c>
      <c r="BO33" s="56">
        <v>0</v>
      </c>
      <c r="BP33" s="56">
        <v>0</v>
      </c>
      <c r="BQ33" s="56">
        <v>0</v>
      </c>
      <c r="BR33" s="56">
        <v>0</v>
      </c>
      <c r="BS33" s="56">
        <v>0</v>
      </c>
      <c r="BT33" s="56">
        <v>0</v>
      </c>
      <c r="BU33" s="25">
        <v>0</v>
      </c>
      <c r="BV33" s="25">
        <v>0</v>
      </c>
      <c r="BW33" s="56">
        <v>0</v>
      </c>
      <c r="BX33" s="56">
        <v>0</v>
      </c>
      <c r="BY33" s="59">
        <v>0</v>
      </c>
      <c r="BZ33" s="56">
        <v>0</v>
      </c>
      <c r="CA33" s="56">
        <v>0</v>
      </c>
      <c r="CB33" s="56">
        <v>0</v>
      </c>
      <c r="CC33" s="56">
        <v>0</v>
      </c>
      <c r="CD33" s="56">
        <v>0</v>
      </c>
      <c r="CE33" s="56">
        <v>0</v>
      </c>
      <c r="CF33" s="56">
        <v>0</v>
      </c>
      <c r="CG33" s="56">
        <v>0</v>
      </c>
      <c r="CH33" s="56">
        <v>0</v>
      </c>
      <c r="CI33" s="56">
        <v>0</v>
      </c>
      <c r="CJ33" s="56">
        <v>0</v>
      </c>
      <c r="CK33" s="56">
        <v>0</v>
      </c>
      <c r="CL33" s="56">
        <v>0</v>
      </c>
      <c r="CM33" s="56">
        <v>0</v>
      </c>
      <c r="CN33" s="56">
        <v>0</v>
      </c>
      <c r="CO33" s="56">
        <v>0</v>
      </c>
      <c r="CP33" s="56">
        <v>0</v>
      </c>
      <c r="CQ33" s="56">
        <v>0</v>
      </c>
      <c r="CR33" s="56">
        <v>0</v>
      </c>
      <c r="CS33" s="56">
        <v>0</v>
      </c>
      <c r="CT33" s="56">
        <v>1</v>
      </c>
      <c r="CU33" s="56">
        <v>0</v>
      </c>
      <c r="CV33" s="56">
        <v>0</v>
      </c>
      <c r="CW33" s="56">
        <v>0</v>
      </c>
      <c r="CX33" s="56">
        <v>0</v>
      </c>
      <c r="CY33" s="56">
        <v>0</v>
      </c>
      <c r="CZ33" s="56">
        <v>0</v>
      </c>
      <c r="DA33" s="56">
        <v>0</v>
      </c>
      <c r="DB33" s="56">
        <v>0</v>
      </c>
      <c r="DC33" s="48">
        <v>3</v>
      </c>
      <c r="DD33" s="56">
        <v>0</v>
      </c>
      <c r="DE33" s="56">
        <v>0</v>
      </c>
      <c r="DF33" s="56">
        <v>0</v>
      </c>
      <c r="DG33" s="56">
        <v>0</v>
      </c>
      <c r="DH33" s="56">
        <v>0</v>
      </c>
      <c r="DI33" s="56">
        <v>0</v>
      </c>
      <c r="DJ33" s="56">
        <v>0</v>
      </c>
      <c r="DK33" s="56">
        <v>0</v>
      </c>
      <c r="DL33" s="56">
        <v>0</v>
      </c>
      <c r="DM33" s="56">
        <v>0</v>
      </c>
      <c r="DN33" s="56">
        <v>0</v>
      </c>
      <c r="DO33" s="56">
        <v>0</v>
      </c>
      <c r="DP33" s="56">
        <v>0</v>
      </c>
      <c r="DQ33" s="56">
        <v>0</v>
      </c>
      <c r="DR33" s="56">
        <v>0</v>
      </c>
      <c r="DS33" s="56">
        <v>0</v>
      </c>
      <c r="DT33" s="56">
        <v>0</v>
      </c>
      <c r="DU33" s="56">
        <v>0</v>
      </c>
      <c r="DV33" s="56">
        <v>1</v>
      </c>
      <c r="DW33" s="47"/>
      <c r="DX33" s="47"/>
      <c r="DY33" s="47"/>
    </row>
    <row r="34" spans="1:129" ht="118.5" customHeight="1" x14ac:dyDescent="0.25">
      <c r="A34" s="29">
        <v>33</v>
      </c>
      <c r="B34" s="41" t="s">
        <v>582</v>
      </c>
      <c r="C34" s="49" t="s">
        <v>844</v>
      </c>
      <c r="D34" s="41" t="s">
        <v>278</v>
      </c>
      <c r="E34" s="41">
        <v>1</v>
      </c>
      <c r="F34" s="41" t="s">
        <v>583</v>
      </c>
      <c r="G34" s="49">
        <v>2</v>
      </c>
      <c r="H34" s="55" t="s">
        <v>584</v>
      </c>
      <c r="I34" s="22">
        <v>2003</v>
      </c>
      <c r="J34" s="41" t="s">
        <v>112</v>
      </c>
      <c r="K34" s="22">
        <v>2004</v>
      </c>
      <c r="L34" s="46" t="s">
        <v>8</v>
      </c>
      <c r="M34" s="41">
        <v>1</v>
      </c>
      <c r="N34" s="41" t="s">
        <v>8</v>
      </c>
      <c r="O34" s="41" t="s">
        <v>8</v>
      </c>
      <c r="P34" s="41" t="s">
        <v>8</v>
      </c>
      <c r="Q34" s="41" t="s">
        <v>8</v>
      </c>
      <c r="R34" s="41" t="s">
        <v>8</v>
      </c>
      <c r="S34" s="41" t="s">
        <v>8</v>
      </c>
      <c r="T34" s="41" t="s">
        <v>8</v>
      </c>
      <c r="U34" s="41" t="s">
        <v>293</v>
      </c>
      <c r="V34" s="41" t="s">
        <v>297</v>
      </c>
      <c r="W34" s="56">
        <v>1</v>
      </c>
      <c r="X34" s="57">
        <v>0</v>
      </c>
      <c r="Y34" s="56">
        <v>0</v>
      </c>
      <c r="Z34" s="56">
        <v>0</v>
      </c>
      <c r="AA34" s="56">
        <v>0</v>
      </c>
      <c r="AB34" s="56">
        <v>0</v>
      </c>
      <c r="AC34" s="56">
        <v>0</v>
      </c>
      <c r="AD34" s="56">
        <v>0</v>
      </c>
      <c r="AE34" s="56">
        <v>0</v>
      </c>
      <c r="AF34" s="56">
        <v>0</v>
      </c>
      <c r="AG34" s="56">
        <v>0</v>
      </c>
      <c r="AH34" s="56">
        <v>0</v>
      </c>
      <c r="AI34" s="56">
        <v>0</v>
      </c>
      <c r="AJ34" s="56">
        <v>0</v>
      </c>
      <c r="AK34" s="56">
        <v>0</v>
      </c>
      <c r="AL34" s="56">
        <v>0</v>
      </c>
      <c r="AM34" s="56">
        <v>0</v>
      </c>
      <c r="AN34" s="56">
        <v>0</v>
      </c>
      <c r="AO34" s="56">
        <v>0</v>
      </c>
      <c r="AP34" s="56">
        <v>0</v>
      </c>
      <c r="AQ34" s="56">
        <v>0</v>
      </c>
      <c r="AR34" s="56">
        <v>0</v>
      </c>
      <c r="AS34" s="56">
        <v>0</v>
      </c>
      <c r="AT34" s="56">
        <v>0</v>
      </c>
      <c r="AU34" s="56">
        <v>0</v>
      </c>
      <c r="AV34" s="56">
        <v>0</v>
      </c>
      <c r="AW34" s="56">
        <v>0</v>
      </c>
      <c r="AX34" s="25">
        <v>0</v>
      </c>
      <c r="AY34" s="56">
        <v>0</v>
      </c>
      <c r="AZ34" s="56">
        <v>0</v>
      </c>
      <c r="BA34" s="56">
        <v>0</v>
      </c>
      <c r="BB34" s="56">
        <v>0</v>
      </c>
      <c r="BC34" s="56">
        <v>0</v>
      </c>
      <c r="BD34" s="56">
        <v>0</v>
      </c>
      <c r="BE34" s="58">
        <v>0</v>
      </c>
      <c r="BF34" s="58">
        <v>0</v>
      </c>
      <c r="BG34" s="58">
        <v>0</v>
      </c>
      <c r="BH34" s="58">
        <v>0</v>
      </c>
      <c r="BI34" s="25">
        <v>0</v>
      </c>
      <c r="BJ34" s="56">
        <v>0</v>
      </c>
      <c r="BK34" s="53">
        <v>0</v>
      </c>
      <c r="BL34" s="33">
        <v>0</v>
      </c>
      <c r="BM34" s="33">
        <v>0</v>
      </c>
      <c r="BN34" s="33">
        <v>0</v>
      </c>
      <c r="BO34" s="56">
        <v>0</v>
      </c>
      <c r="BP34" s="56">
        <v>0</v>
      </c>
      <c r="BQ34" s="56">
        <v>0</v>
      </c>
      <c r="BR34" s="56">
        <v>0</v>
      </c>
      <c r="BS34" s="56">
        <v>0</v>
      </c>
      <c r="BT34" s="56">
        <v>0</v>
      </c>
      <c r="BU34" s="25">
        <v>0</v>
      </c>
      <c r="BV34" s="25">
        <v>0</v>
      </c>
      <c r="BW34" s="56">
        <v>0</v>
      </c>
      <c r="BX34" s="56">
        <v>0</v>
      </c>
      <c r="BY34" s="59">
        <v>0</v>
      </c>
      <c r="BZ34" s="56">
        <v>0</v>
      </c>
      <c r="CA34" s="56">
        <v>0</v>
      </c>
      <c r="CB34" s="56">
        <v>0</v>
      </c>
      <c r="CC34" s="56">
        <v>0</v>
      </c>
      <c r="CD34" s="56">
        <v>0</v>
      </c>
      <c r="CE34" s="56">
        <v>0</v>
      </c>
      <c r="CF34" s="56">
        <v>0</v>
      </c>
      <c r="CG34" s="56">
        <v>0</v>
      </c>
      <c r="CH34" s="56">
        <v>0</v>
      </c>
      <c r="CI34" s="56">
        <v>0</v>
      </c>
      <c r="CJ34" s="56">
        <v>0</v>
      </c>
      <c r="CK34" s="56">
        <v>0</v>
      </c>
      <c r="CL34" s="56">
        <v>0</v>
      </c>
      <c r="CM34" s="56">
        <v>0</v>
      </c>
      <c r="CN34" s="56">
        <v>0</v>
      </c>
      <c r="CO34" s="56">
        <v>0</v>
      </c>
      <c r="CP34" s="56">
        <v>0</v>
      </c>
      <c r="CQ34" s="56">
        <v>0</v>
      </c>
      <c r="CR34" s="56">
        <v>0</v>
      </c>
      <c r="CS34" s="56">
        <v>0</v>
      </c>
      <c r="CT34" s="56">
        <v>1</v>
      </c>
      <c r="CU34" s="48">
        <v>3</v>
      </c>
      <c r="CV34" s="48">
        <v>3</v>
      </c>
      <c r="CW34" s="48">
        <v>3</v>
      </c>
      <c r="CX34" s="56">
        <v>0</v>
      </c>
      <c r="CY34" s="56">
        <v>0</v>
      </c>
      <c r="CZ34" s="56">
        <v>0</v>
      </c>
      <c r="DA34" s="56">
        <v>0</v>
      </c>
      <c r="DB34" s="56">
        <v>0</v>
      </c>
      <c r="DC34" s="56">
        <v>0</v>
      </c>
      <c r="DD34" s="56">
        <v>0</v>
      </c>
      <c r="DE34" s="56">
        <v>0</v>
      </c>
      <c r="DF34" s="56">
        <v>0</v>
      </c>
      <c r="DG34" s="56">
        <v>0</v>
      </c>
      <c r="DH34" s="56">
        <v>0</v>
      </c>
      <c r="DI34" s="56">
        <v>0</v>
      </c>
      <c r="DJ34" s="56">
        <v>0</v>
      </c>
      <c r="DK34" s="56">
        <v>0</v>
      </c>
      <c r="DL34" s="56">
        <v>0</v>
      </c>
      <c r="DM34" s="56">
        <v>0</v>
      </c>
      <c r="DN34" s="56">
        <v>0</v>
      </c>
      <c r="DO34" s="56">
        <v>0</v>
      </c>
      <c r="DP34" s="56">
        <v>0</v>
      </c>
      <c r="DQ34" s="56">
        <v>0</v>
      </c>
      <c r="DR34" s="56">
        <v>0</v>
      </c>
      <c r="DS34" s="56">
        <v>0</v>
      </c>
      <c r="DT34" s="56">
        <v>0</v>
      </c>
      <c r="DU34" s="56">
        <v>0</v>
      </c>
      <c r="DV34" s="44">
        <v>1</v>
      </c>
      <c r="DW34" s="47"/>
      <c r="DX34" s="47"/>
      <c r="DY34" s="47"/>
    </row>
    <row r="35" spans="1:129" ht="118.5" customHeight="1" x14ac:dyDescent="0.25">
      <c r="A35" s="29">
        <v>34</v>
      </c>
      <c r="B35" s="20" t="s">
        <v>416</v>
      </c>
      <c r="C35" s="49" t="s">
        <v>845</v>
      </c>
      <c r="D35" s="44" t="s">
        <v>366</v>
      </c>
      <c r="E35" s="44">
        <v>1</v>
      </c>
      <c r="F35" s="44" t="s">
        <v>13</v>
      </c>
      <c r="G35" s="49">
        <v>2</v>
      </c>
      <c r="H35" s="55" t="s">
        <v>417</v>
      </c>
      <c r="I35" s="22">
        <v>2003</v>
      </c>
      <c r="J35" s="55" t="s">
        <v>11</v>
      </c>
      <c r="K35" s="22">
        <v>2010</v>
      </c>
      <c r="L35" s="46" t="s">
        <v>8</v>
      </c>
      <c r="M35" s="44">
        <v>1</v>
      </c>
      <c r="N35" s="44" t="s">
        <v>8</v>
      </c>
      <c r="O35" s="44" t="s">
        <v>8</v>
      </c>
      <c r="P35" s="44" t="s">
        <v>8</v>
      </c>
      <c r="Q35" s="44" t="s">
        <v>418</v>
      </c>
      <c r="R35" s="44" t="s">
        <v>8</v>
      </c>
      <c r="S35" s="44" t="s">
        <v>8</v>
      </c>
      <c r="T35" s="44" t="s">
        <v>8</v>
      </c>
      <c r="U35" s="44" t="s">
        <v>296</v>
      </c>
      <c r="V35" s="44" t="s">
        <v>295</v>
      </c>
      <c r="W35" s="44">
        <v>1</v>
      </c>
      <c r="X35" s="44">
        <v>1</v>
      </c>
      <c r="Y35" s="44">
        <v>1</v>
      </c>
      <c r="Z35" s="44">
        <v>0</v>
      </c>
      <c r="AA35" s="44">
        <v>0</v>
      </c>
      <c r="AB35" s="44">
        <v>0</v>
      </c>
      <c r="AC35" s="44">
        <v>0</v>
      </c>
      <c r="AD35" s="44">
        <v>0</v>
      </c>
      <c r="AE35" s="49">
        <v>0</v>
      </c>
      <c r="AF35" s="59">
        <v>0</v>
      </c>
      <c r="AG35" s="59">
        <v>0</v>
      </c>
      <c r="AH35" s="59">
        <v>0</v>
      </c>
      <c r="AI35" s="44">
        <v>0</v>
      </c>
      <c r="AJ35" s="49">
        <v>0</v>
      </c>
      <c r="AK35" s="49">
        <v>0</v>
      </c>
      <c r="AL35" s="44">
        <v>0</v>
      </c>
      <c r="AM35" s="44">
        <v>0</v>
      </c>
      <c r="AN35" s="49">
        <v>0</v>
      </c>
      <c r="AO35" s="44">
        <v>0</v>
      </c>
      <c r="AP35" s="44">
        <v>0</v>
      </c>
      <c r="AQ35" s="49">
        <v>0</v>
      </c>
      <c r="AR35" s="49">
        <v>0</v>
      </c>
      <c r="AS35" s="49">
        <v>0</v>
      </c>
      <c r="AT35" s="49">
        <v>0</v>
      </c>
      <c r="AU35" s="49">
        <v>0</v>
      </c>
      <c r="AV35" s="44">
        <v>0</v>
      </c>
      <c r="AW35" s="44">
        <v>0</v>
      </c>
      <c r="AX35" s="25">
        <v>0</v>
      </c>
      <c r="AY35" s="49">
        <v>0</v>
      </c>
      <c r="AZ35" s="49">
        <v>0</v>
      </c>
      <c r="BA35" s="44">
        <v>0</v>
      </c>
      <c r="BB35" s="44">
        <v>0</v>
      </c>
      <c r="BC35" s="44">
        <v>0</v>
      </c>
      <c r="BD35" s="44">
        <v>0</v>
      </c>
      <c r="BE35" s="44">
        <v>0</v>
      </c>
      <c r="BF35" s="44">
        <v>0</v>
      </c>
      <c r="BG35" s="44">
        <v>0</v>
      </c>
      <c r="BH35" s="44">
        <v>0</v>
      </c>
      <c r="BI35" s="25">
        <v>0</v>
      </c>
      <c r="BJ35" s="44">
        <v>0</v>
      </c>
      <c r="BK35" s="42">
        <v>0</v>
      </c>
      <c r="BL35" s="43">
        <v>0</v>
      </c>
      <c r="BM35" s="43">
        <v>0</v>
      </c>
      <c r="BN35" s="43">
        <v>0</v>
      </c>
      <c r="BO35" s="44">
        <v>0</v>
      </c>
      <c r="BP35" s="44">
        <v>0</v>
      </c>
      <c r="BQ35" s="44">
        <v>0</v>
      </c>
      <c r="BR35" s="50">
        <v>1</v>
      </c>
      <c r="BS35" s="44">
        <v>0</v>
      </c>
      <c r="BT35" s="44">
        <v>0</v>
      </c>
      <c r="BU35" s="25">
        <v>0</v>
      </c>
      <c r="BV35" s="25">
        <v>0</v>
      </c>
      <c r="BW35" s="44">
        <v>0</v>
      </c>
      <c r="BX35" s="44">
        <v>0</v>
      </c>
      <c r="BY35" s="49">
        <v>0</v>
      </c>
      <c r="BZ35" s="44">
        <v>0</v>
      </c>
      <c r="CA35" s="44">
        <v>0</v>
      </c>
      <c r="CB35" s="44">
        <v>0</v>
      </c>
      <c r="CC35" s="44">
        <v>0</v>
      </c>
      <c r="CD35" s="44">
        <v>0</v>
      </c>
      <c r="CE35" s="44">
        <v>0</v>
      </c>
      <c r="CF35" s="44">
        <v>1</v>
      </c>
      <c r="CG35" s="44">
        <v>31</v>
      </c>
      <c r="CH35" s="44">
        <v>0</v>
      </c>
      <c r="CI35" s="44">
        <v>0</v>
      </c>
      <c r="CJ35" s="44">
        <v>1</v>
      </c>
      <c r="CK35" s="44">
        <v>0</v>
      </c>
      <c r="CL35" s="44">
        <v>0</v>
      </c>
      <c r="CM35" s="44">
        <v>0</v>
      </c>
      <c r="CN35" s="44">
        <v>0</v>
      </c>
      <c r="CO35" s="44">
        <v>0</v>
      </c>
      <c r="CP35" s="44">
        <v>0</v>
      </c>
      <c r="CQ35" s="44">
        <v>0</v>
      </c>
      <c r="CR35" s="44">
        <v>0</v>
      </c>
      <c r="CS35" s="44">
        <v>0</v>
      </c>
      <c r="CT35" s="44">
        <v>0</v>
      </c>
      <c r="CU35" s="44">
        <v>0</v>
      </c>
      <c r="CV35" s="90">
        <v>0</v>
      </c>
      <c r="CW35" s="44">
        <v>0</v>
      </c>
      <c r="CX35" s="44">
        <v>0</v>
      </c>
      <c r="CY35" s="44">
        <v>0</v>
      </c>
      <c r="CZ35" s="44">
        <v>0</v>
      </c>
      <c r="DA35" s="44">
        <v>0</v>
      </c>
      <c r="DB35" s="44">
        <v>0</v>
      </c>
      <c r="DC35" s="44">
        <v>0</v>
      </c>
      <c r="DD35" s="44">
        <v>0</v>
      </c>
      <c r="DE35" s="44">
        <v>0</v>
      </c>
      <c r="DF35" s="44">
        <v>0</v>
      </c>
      <c r="DG35" s="44">
        <v>0</v>
      </c>
      <c r="DH35" s="44">
        <v>0</v>
      </c>
      <c r="DI35" s="44">
        <v>0</v>
      </c>
      <c r="DJ35" s="44">
        <v>0</v>
      </c>
      <c r="DK35" s="44">
        <v>0</v>
      </c>
      <c r="DL35" s="44">
        <v>0</v>
      </c>
      <c r="DM35" s="44">
        <v>0</v>
      </c>
      <c r="DN35" s="44">
        <v>0</v>
      </c>
      <c r="DO35" s="44">
        <v>0</v>
      </c>
      <c r="DP35" s="44">
        <v>0</v>
      </c>
      <c r="DQ35" s="44">
        <v>0</v>
      </c>
      <c r="DR35" s="44">
        <v>0</v>
      </c>
      <c r="DS35" s="44">
        <v>0</v>
      </c>
      <c r="DT35" s="44">
        <v>0</v>
      </c>
      <c r="DU35" s="44">
        <v>0</v>
      </c>
      <c r="DV35" s="56">
        <v>1</v>
      </c>
      <c r="DW35" s="47"/>
      <c r="DX35" s="47"/>
      <c r="DY35" s="47"/>
    </row>
    <row r="36" spans="1:129" ht="118.5" customHeight="1" x14ac:dyDescent="0.25">
      <c r="A36" s="29">
        <v>35</v>
      </c>
      <c r="B36" s="41" t="s">
        <v>769</v>
      </c>
      <c r="C36" s="49" t="s">
        <v>846</v>
      </c>
      <c r="D36" s="41" t="s">
        <v>278</v>
      </c>
      <c r="E36" s="41">
        <v>1</v>
      </c>
      <c r="F36" s="41" t="s">
        <v>585</v>
      </c>
      <c r="G36" s="49">
        <v>2</v>
      </c>
      <c r="H36" s="55" t="s">
        <v>586</v>
      </c>
      <c r="I36" s="22">
        <v>2003</v>
      </c>
      <c r="J36" s="41" t="s">
        <v>552</v>
      </c>
      <c r="K36" s="22">
        <v>2004</v>
      </c>
      <c r="L36" s="46" t="s">
        <v>8</v>
      </c>
      <c r="M36" s="41">
        <v>2</v>
      </c>
      <c r="N36" s="41" t="s">
        <v>8</v>
      </c>
      <c r="O36" s="41" t="s">
        <v>36</v>
      </c>
      <c r="P36" s="41">
        <v>1</v>
      </c>
      <c r="Q36" s="41" t="s">
        <v>8</v>
      </c>
      <c r="R36" s="41" t="s">
        <v>8</v>
      </c>
      <c r="S36" s="41" t="s">
        <v>8</v>
      </c>
      <c r="T36" s="41" t="s">
        <v>8</v>
      </c>
      <c r="U36" s="41" t="s">
        <v>304</v>
      </c>
      <c r="V36" s="41" t="s">
        <v>295</v>
      </c>
      <c r="W36" s="56">
        <v>1</v>
      </c>
      <c r="X36" s="57">
        <v>0</v>
      </c>
      <c r="Y36" s="56">
        <v>0</v>
      </c>
      <c r="Z36" s="56">
        <v>0</v>
      </c>
      <c r="AA36" s="56">
        <v>0</v>
      </c>
      <c r="AB36" s="56">
        <v>0</v>
      </c>
      <c r="AC36" s="56">
        <v>0</v>
      </c>
      <c r="AD36" s="56">
        <v>0</v>
      </c>
      <c r="AE36" s="56">
        <v>0</v>
      </c>
      <c r="AF36" s="56">
        <v>0</v>
      </c>
      <c r="AG36" s="56">
        <v>0</v>
      </c>
      <c r="AH36" s="56">
        <v>0</v>
      </c>
      <c r="AI36" s="56">
        <v>0</v>
      </c>
      <c r="AJ36" s="56">
        <v>0</v>
      </c>
      <c r="AK36" s="56">
        <v>0</v>
      </c>
      <c r="AL36" s="56">
        <v>0</v>
      </c>
      <c r="AM36" s="56">
        <v>0</v>
      </c>
      <c r="AN36" s="56">
        <v>0</v>
      </c>
      <c r="AO36" s="56">
        <v>0</v>
      </c>
      <c r="AP36" s="56">
        <v>0</v>
      </c>
      <c r="AQ36" s="56">
        <v>0</v>
      </c>
      <c r="AR36" s="56">
        <v>0</v>
      </c>
      <c r="AS36" s="56">
        <v>0</v>
      </c>
      <c r="AT36" s="56">
        <v>0</v>
      </c>
      <c r="AU36" s="56">
        <v>0</v>
      </c>
      <c r="AV36" s="56">
        <v>0</v>
      </c>
      <c r="AW36" s="56">
        <v>0</v>
      </c>
      <c r="AX36" s="25">
        <v>0</v>
      </c>
      <c r="AY36" s="56">
        <v>0</v>
      </c>
      <c r="AZ36" s="56">
        <v>0</v>
      </c>
      <c r="BA36" s="56">
        <v>0</v>
      </c>
      <c r="BB36" s="56">
        <v>0</v>
      </c>
      <c r="BC36" s="56">
        <v>0</v>
      </c>
      <c r="BD36" s="56">
        <v>0</v>
      </c>
      <c r="BE36" s="58">
        <v>0</v>
      </c>
      <c r="BF36" s="58">
        <v>0</v>
      </c>
      <c r="BG36" s="58">
        <v>0</v>
      </c>
      <c r="BH36" s="58">
        <v>0</v>
      </c>
      <c r="BI36" s="25">
        <v>0</v>
      </c>
      <c r="BJ36" s="56">
        <v>0</v>
      </c>
      <c r="BK36" s="53">
        <v>0</v>
      </c>
      <c r="BL36" s="43">
        <v>0</v>
      </c>
      <c r="BM36" s="43">
        <v>0</v>
      </c>
      <c r="BN36" s="43">
        <v>0</v>
      </c>
      <c r="BO36" s="56">
        <v>0</v>
      </c>
      <c r="BP36" s="56">
        <v>0</v>
      </c>
      <c r="BQ36" s="56">
        <v>0</v>
      </c>
      <c r="BR36" s="56">
        <v>0</v>
      </c>
      <c r="BS36" s="56">
        <v>0</v>
      </c>
      <c r="BT36" s="56">
        <v>0</v>
      </c>
      <c r="BU36" s="25">
        <v>0</v>
      </c>
      <c r="BV36" s="25">
        <v>0</v>
      </c>
      <c r="BW36" s="56">
        <v>0</v>
      </c>
      <c r="BX36" s="56">
        <v>0</v>
      </c>
      <c r="BY36" s="59">
        <v>0</v>
      </c>
      <c r="BZ36" s="56">
        <v>0</v>
      </c>
      <c r="CA36" s="56">
        <v>0</v>
      </c>
      <c r="CB36" s="56">
        <v>0</v>
      </c>
      <c r="CC36" s="56">
        <v>0</v>
      </c>
      <c r="CD36" s="56">
        <v>0</v>
      </c>
      <c r="CE36" s="56">
        <v>0</v>
      </c>
      <c r="CF36" s="56">
        <v>0</v>
      </c>
      <c r="CG36" s="56">
        <v>0</v>
      </c>
      <c r="CH36" s="56">
        <v>0</v>
      </c>
      <c r="CI36" s="56">
        <v>0</v>
      </c>
      <c r="CJ36" s="56">
        <v>0</v>
      </c>
      <c r="CK36" s="56">
        <v>0</v>
      </c>
      <c r="CL36" s="56">
        <v>0</v>
      </c>
      <c r="CM36" s="56">
        <v>0</v>
      </c>
      <c r="CN36" s="56">
        <v>0</v>
      </c>
      <c r="CO36" s="56">
        <v>0</v>
      </c>
      <c r="CP36" s="56">
        <v>0</v>
      </c>
      <c r="CQ36" s="56">
        <v>0</v>
      </c>
      <c r="CR36" s="56">
        <v>0</v>
      </c>
      <c r="CS36" s="56">
        <v>0</v>
      </c>
      <c r="CT36" s="56">
        <v>1</v>
      </c>
      <c r="CU36" s="56">
        <v>0</v>
      </c>
      <c r="CV36" s="56">
        <v>0</v>
      </c>
      <c r="CW36" s="56">
        <v>0</v>
      </c>
      <c r="CX36" s="56">
        <v>0</v>
      </c>
      <c r="CY36" s="56">
        <v>0</v>
      </c>
      <c r="CZ36" s="56">
        <v>0</v>
      </c>
      <c r="DA36" s="56">
        <v>0</v>
      </c>
      <c r="DB36" s="56">
        <v>0</v>
      </c>
      <c r="DC36" s="48">
        <v>3</v>
      </c>
      <c r="DD36" s="56">
        <v>0</v>
      </c>
      <c r="DE36" s="56">
        <v>0</v>
      </c>
      <c r="DF36" s="56">
        <v>0</v>
      </c>
      <c r="DG36" s="56">
        <v>0</v>
      </c>
      <c r="DH36" s="56">
        <v>0</v>
      </c>
      <c r="DI36" s="56">
        <v>0</v>
      </c>
      <c r="DJ36" s="56">
        <v>0</v>
      </c>
      <c r="DK36" s="56">
        <v>0</v>
      </c>
      <c r="DL36" s="56">
        <v>0</v>
      </c>
      <c r="DM36" s="56">
        <v>0</v>
      </c>
      <c r="DN36" s="56">
        <v>0</v>
      </c>
      <c r="DO36" s="56">
        <v>0</v>
      </c>
      <c r="DP36" s="56">
        <v>0</v>
      </c>
      <c r="DQ36" s="56">
        <v>0</v>
      </c>
      <c r="DR36" s="56">
        <v>0</v>
      </c>
      <c r="DS36" s="56">
        <v>0</v>
      </c>
      <c r="DT36" s="56">
        <v>0</v>
      </c>
      <c r="DU36" s="56">
        <v>0</v>
      </c>
      <c r="DV36" s="49">
        <v>1</v>
      </c>
      <c r="DW36" s="47"/>
      <c r="DX36" s="47"/>
      <c r="DY36" s="47"/>
    </row>
    <row r="37" spans="1:129" s="2" customFormat="1" ht="118.5" customHeight="1" x14ac:dyDescent="0.25">
      <c r="A37" s="29">
        <v>36</v>
      </c>
      <c r="B37" s="20" t="s">
        <v>441</v>
      </c>
      <c r="C37" s="49" t="s">
        <v>847</v>
      </c>
      <c r="D37" s="49" t="s">
        <v>279</v>
      </c>
      <c r="E37" s="49">
        <v>1</v>
      </c>
      <c r="F37" s="49" t="s">
        <v>443</v>
      </c>
      <c r="G37" s="49">
        <v>2</v>
      </c>
      <c r="H37" s="55" t="s">
        <v>442</v>
      </c>
      <c r="I37" s="22">
        <v>2003</v>
      </c>
      <c r="J37" s="76" t="s">
        <v>442</v>
      </c>
      <c r="K37" s="22">
        <v>2003</v>
      </c>
      <c r="L37" s="76" t="s">
        <v>8</v>
      </c>
      <c r="M37" s="49">
        <v>1</v>
      </c>
      <c r="N37" s="76" t="s">
        <v>8</v>
      </c>
      <c r="O37" s="76" t="s">
        <v>8</v>
      </c>
      <c r="P37" s="76" t="s">
        <v>8</v>
      </c>
      <c r="Q37" s="76" t="s">
        <v>326</v>
      </c>
      <c r="R37" s="76" t="s">
        <v>8</v>
      </c>
      <c r="S37" s="76" t="s">
        <v>327</v>
      </c>
      <c r="T37" s="76" t="s">
        <v>8</v>
      </c>
      <c r="U37" s="49" t="s">
        <v>296</v>
      </c>
      <c r="V37" s="49" t="s">
        <v>299</v>
      </c>
      <c r="W37" s="56">
        <v>1</v>
      </c>
      <c r="X37" s="49">
        <v>1</v>
      </c>
      <c r="Y37" s="49">
        <v>1</v>
      </c>
      <c r="Z37" s="49">
        <v>0</v>
      </c>
      <c r="AA37" s="49">
        <v>0</v>
      </c>
      <c r="AB37" s="49">
        <v>0</v>
      </c>
      <c r="AC37" s="49">
        <v>0</v>
      </c>
      <c r="AD37" s="49">
        <v>0</v>
      </c>
      <c r="AE37" s="49">
        <v>0</v>
      </c>
      <c r="AF37" s="49">
        <v>0</v>
      </c>
      <c r="AG37" s="48">
        <v>3</v>
      </c>
      <c r="AH37" s="48">
        <v>3</v>
      </c>
      <c r="AI37" s="49">
        <v>0</v>
      </c>
      <c r="AJ37" s="49">
        <v>0</v>
      </c>
      <c r="AK37" s="49">
        <v>0</v>
      </c>
      <c r="AL37" s="49">
        <v>0</v>
      </c>
      <c r="AM37" s="49">
        <v>0</v>
      </c>
      <c r="AN37" s="49">
        <v>0</v>
      </c>
      <c r="AO37" s="49">
        <v>0</v>
      </c>
      <c r="AP37" s="49">
        <v>0</v>
      </c>
      <c r="AQ37" s="49">
        <v>0</v>
      </c>
      <c r="AR37" s="49">
        <v>0</v>
      </c>
      <c r="AS37" s="49">
        <v>0</v>
      </c>
      <c r="AT37" s="49">
        <v>0</v>
      </c>
      <c r="AU37" s="50">
        <v>1</v>
      </c>
      <c r="AV37" s="49">
        <v>0</v>
      </c>
      <c r="AW37" s="49">
        <v>0</v>
      </c>
      <c r="AX37" s="25">
        <v>0</v>
      </c>
      <c r="AY37" s="49">
        <v>0</v>
      </c>
      <c r="AZ37" s="49">
        <v>0</v>
      </c>
      <c r="BA37" s="49">
        <v>0</v>
      </c>
      <c r="BB37" s="49">
        <v>0</v>
      </c>
      <c r="BC37" s="49">
        <v>0</v>
      </c>
      <c r="BD37" s="49">
        <v>0</v>
      </c>
      <c r="BE37" s="44">
        <v>0</v>
      </c>
      <c r="BF37" s="44">
        <v>0</v>
      </c>
      <c r="BG37" s="44">
        <v>0</v>
      </c>
      <c r="BH37" s="44">
        <v>0</v>
      </c>
      <c r="BI37" s="25">
        <v>0</v>
      </c>
      <c r="BJ37" s="49">
        <v>0</v>
      </c>
      <c r="BK37" s="49">
        <v>0</v>
      </c>
      <c r="BL37" s="49">
        <v>0</v>
      </c>
      <c r="BM37" s="49">
        <v>0</v>
      </c>
      <c r="BN37" s="49">
        <v>0</v>
      </c>
      <c r="BO37" s="49">
        <v>0</v>
      </c>
      <c r="BP37" s="49">
        <v>0</v>
      </c>
      <c r="BQ37" s="49">
        <v>0</v>
      </c>
      <c r="BR37" s="50">
        <v>1</v>
      </c>
      <c r="BS37" s="49">
        <v>0</v>
      </c>
      <c r="BT37" s="49">
        <v>0</v>
      </c>
      <c r="BU37" s="25">
        <v>0</v>
      </c>
      <c r="BV37" s="25">
        <v>0</v>
      </c>
      <c r="BW37" s="49">
        <v>0</v>
      </c>
      <c r="BX37" s="49">
        <v>0</v>
      </c>
      <c r="BY37" s="49">
        <v>0</v>
      </c>
      <c r="BZ37" s="49">
        <v>0</v>
      </c>
      <c r="CA37" s="49">
        <v>0</v>
      </c>
      <c r="CB37" s="49">
        <v>0</v>
      </c>
      <c r="CC37" s="49">
        <v>0</v>
      </c>
      <c r="CD37" s="49">
        <v>0</v>
      </c>
      <c r="CE37" s="51">
        <v>3</v>
      </c>
      <c r="CF37" s="49">
        <v>2</v>
      </c>
      <c r="CG37" s="49">
        <v>58</v>
      </c>
      <c r="CH37" s="49">
        <v>0</v>
      </c>
      <c r="CI37" s="49">
        <v>0</v>
      </c>
      <c r="CJ37" s="49">
        <v>1</v>
      </c>
      <c r="CK37" s="49">
        <v>0</v>
      </c>
      <c r="CL37" s="49">
        <v>0</v>
      </c>
      <c r="CM37" s="49">
        <v>0</v>
      </c>
      <c r="CN37" s="49">
        <v>0</v>
      </c>
      <c r="CO37" s="49">
        <v>0</v>
      </c>
      <c r="CP37" s="49">
        <v>0</v>
      </c>
      <c r="CQ37" s="49">
        <v>0</v>
      </c>
      <c r="CR37" s="49">
        <v>0</v>
      </c>
      <c r="CS37" s="49">
        <v>0</v>
      </c>
      <c r="CT37" s="56">
        <v>0</v>
      </c>
      <c r="CU37" s="56">
        <v>0</v>
      </c>
      <c r="CV37" s="56">
        <v>0</v>
      </c>
      <c r="CW37" s="56">
        <v>0</v>
      </c>
      <c r="CX37" s="56">
        <v>0</v>
      </c>
      <c r="CY37" s="56">
        <v>0</v>
      </c>
      <c r="CZ37" s="56">
        <v>0</v>
      </c>
      <c r="DA37" s="56">
        <v>0</v>
      </c>
      <c r="DB37" s="56">
        <v>0</v>
      </c>
      <c r="DC37" s="56">
        <v>0</v>
      </c>
      <c r="DD37" s="56">
        <v>0</v>
      </c>
      <c r="DE37" s="56">
        <v>0</v>
      </c>
      <c r="DF37" s="56">
        <v>0</v>
      </c>
      <c r="DG37" s="56">
        <v>0</v>
      </c>
      <c r="DH37" s="56">
        <v>0</v>
      </c>
      <c r="DI37" s="56">
        <v>0</v>
      </c>
      <c r="DJ37" s="56">
        <v>0</v>
      </c>
      <c r="DK37" s="56">
        <v>0</v>
      </c>
      <c r="DL37" s="56">
        <v>0</v>
      </c>
      <c r="DM37" s="56">
        <v>0</v>
      </c>
      <c r="DN37" s="56">
        <v>0</v>
      </c>
      <c r="DO37" s="56">
        <v>0</v>
      </c>
      <c r="DP37" s="56">
        <v>0</v>
      </c>
      <c r="DQ37" s="49">
        <v>0</v>
      </c>
      <c r="DR37" s="49">
        <v>0</v>
      </c>
      <c r="DS37" s="49">
        <v>0</v>
      </c>
      <c r="DT37" s="51">
        <v>1</v>
      </c>
      <c r="DU37" s="49">
        <v>0</v>
      </c>
      <c r="DV37" s="56">
        <v>1</v>
      </c>
      <c r="DW37" s="19"/>
      <c r="DX37" s="19"/>
      <c r="DY37" s="19"/>
    </row>
    <row r="38" spans="1:129" ht="118.5" customHeight="1" x14ac:dyDescent="0.25">
      <c r="A38" s="29">
        <v>37</v>
      </c>
      <c r="B38" s="41" t="s">
        <v>575</v>
      </c>
      <c r="C38" s="49" t="s">
        <v>548</v>
      </c>
      <c r="D38" s="41" t="s">
        <v>278</v>
      </c>
      <c r="E38" s="41">
        <v>1</v>
      </c>
      <c r="F38" s="41" t="s">
        <v>549</v>
      </c>
      <c r="G38" s="49">
        <v>2</v>
      </c>
      <c r="H38" s="55" t="s">
        <v>571</v>
      </c>
      <c r="I38" s="22">
        <v>2003</v>
      </c>
      <c r="J38" s="41" t="s">
        <v>576</v>
      </c>
      <c r="K38" s="22">
        <v>2004</v>
      </c>
      <c r="L38" s="46" t="s">
        <v>8</v>
      </c>
      <c r="M38" s="41">
        <v>2</v>
      </c>
      <c r="N38" s="49" t="s">
        <v>8</v>
      </c>
      <c r="O38" s="41" t="s">
        <v>492</v>
      </c>
      <c r="P38" s="41">
        <v>1</v>
      </c>
      <c r="Q38" s="41" t="s">
        <v>8</v>
      </c>
      <c r="R38" s="41" t="s">
        <v>8</v>
      </c>
      <c r="S38" s="41" t="s">
        <v>8</v>
      </c>
      <c r="T38" s="41" t="s">
        <v>8</v>
      </c>
      <c r="U38" s="41" t="s">
        <v>304</v>
      </c>
      <c r="V38" s="41" t="s">
        <v>540</v>
      </c>
      <c r="W38" s="56">
        <v>1</v>
      </c>
      <c r="X38" s="57">
        <v>0</v>
      </c>
      <c r="Y38" s="56">
        <v>0</v>
      </c>
      <c r="Z38" s="56">
        <v>0</v>
      </c>
      <c r="AA38" s="56">
        <v>0</v>
      </c>
      <c r="AB38" s="56">
        <v>0</v>
      </c>
      <c r="AC38" s="56">
        <v>0</v>
      </c>
      <c r="AD38" s="56">
        <v>0</v>
      </c>
      <c r="AE38" s="56">
        <v>0</v>
      </c>
      <c r="AF38" s="56">
        <v>0</v>
      </c>
      <c r="AG38" s="56">
        <v>0</v>
      </c>
      <c r="AH38" s="56">
        <v>0</v>
      </c>
      <c r="AI38" s="56">
        <v>0</v>
      </c>
      <c r="AJ38" s="56">
        <v>0</v>
      </c>
      <c r="AK38" s="56">
        <v>0</v>
      </c>
      <c r="AL38" s="56">
        <v>0</v>
      </c>
      <c r="AM38" s="56">
        <v>0</v>
      </c>
      <c r="AN38" s="56">
        <v>0</v>
      </c>
      <c r="AO38" s="56">
        <v>0</v>
      </c>
      <c r="AP38" s="56">
        <v>0</v>
      </c>
      <c r="AQ38" s="56">
        <v>0</v>
      </c>
      <c r="AR38" s="56">
        <v>0</v>
      </c>
      <c r="AS38" s="56">
        <v>0</v>
      </c>
      <c r="AT38" s="56">
        <v>0</v>
      </c>
      <c r="AU38" s="56">
        <v>0</v>
      </c>
      <c r="AV38" s="56">
        <v>0</v>
      </c>
      <c r="AW38" s="56">
        <v>0</v>
      </c>
      <c r="AX38" s="25">
        <v>0</v>
      </c>
      <c r="AY38" s="56">
        <v>0</v>
      </c>
      <c r="AZ38" s="56">
        <v>0</v>
      </c>
      <c r="BA38" s="56">
        <v>0</v>
      </c>
      <c r="BB38" s="56">
        <v>0</v>
      </c>
      <c r="BC38" s="56">
        <v>0</v>
      </c>
      <c r="BD38" s="56">
        <v>0</v>
      </c>
      <c r="BE38" s="58">
        <v>0</v>
      </c>
      <c r="BF38" s="58">
        <v>0</v>
      </c>
      <c r="BG38" s="58">
        <v>0</v>
      </c>
      <c r="BH38" s="58">
        <v>0</v>
      </c>
      <c r="BI38" s="25">
        <v>0</v>
      </c>
      <c r="BJ38" s="56">
        <v>0</v>
      </c>
      <c r="BK38" s="59">
        <v>0</v>
      </c>
      <c r="BL38" s="20">
        <v>0</v>
      </c>
      <c r="BM38" s="20">
        <v>0</v>
      </c>
      <c r="BN38" s="20">
        <v>0</v>
      </c>
      <c r="BO38" s="56">
        <v>0</v>
      </c>
      <c r="BP38" s="56">
        <v>0</v>
      </c>
      <c r="BQ38" s="56">
        <v>0</v>
      </c>
      <c r="BR38" s="56">
        <v>0</v>
      </c>
      <c r="BS38" s="56">
        <v>0</v>
      </c>
      <c r="BT38" s="56">
        <v>0</v>
      </c>
      <c r="BU38" s="25">
        <v>0</v>
      </c>
      <c r="BV38" s="25">
        <v>0</v>
      </c>
      <c r="BW38" s="56">
        <v>0</v>
      </c>
      <c r="BX38" s="56">
        <v>0</v>
      </c>
      <c r="BY38" s="59">
        <v>0</v>
      </c>
      <c r="BZ38" s="56">
        <v>0</v>
      </c>
      <c r="CA38" s="56">
        <v>0</v>
      </c>
      <c r="CB38" s="56">
        <v>0</v>
      </c>
      <c r="CC38" s="56">
        <v>0</v>
      </c>
      <c r="CD38" s="56">
        <v>0</v>
      </c>
      <c r="CE38" s="56">
        <v>0</v>
      </c>
      <c r="CF38" s="56">
        <v>0</v>
      </c>
      <c r="CG38" s="56">
        <v>0</v>
      </c>
      <c r="CH38" s="56">
        <v>0</v>
      </c>
      <c r="CI38" s="56">
        <v>0</v>
      </c>
      <c r="CJ38" s="56">
        <v>0</v>
      </c>
      <c r="CK38" s="56">
        <v>0</v>
      </c>
      <c r="CL38" s="56">
        <v>0</v>
      </c>
      <c r="CM38" s="56">
        <v>0</v>
      </c>
      <c r="CN38" s="56">
        <v>0</v>
      </c>
      <c r="CO38" s="56">
        <v>0</v>
      </c>
      <c r="CP38" s="56">
        <v>0</v>
      </c>
      <c r="CQ38" s="56">
        <v>0</v>
      </c>
      <c r="CR38" s="56">
        <v>0</v>
      </c>
      <c r="CS38" s="56">
        <v>0</v>
      </c>
      <c r="CT38" s="56">
        <v>1</v>
      </c>
      <c r="CU38" s="56">
        <v>0</v>
      </c>
      <c r="CV38" s="48">
        <v>3</v>
      </c>
      <c r="CW38" s="48">
        <v>3</v>
      </c>
      <c r="CX38" s="56">
        <v>0</v>
      </c>
      <c r="CY38" s="56">
        <v>0</v>
      </c>
      <c r="CZ38" s="56">
        <v>0</v>
      </c>
      <c r="DA38" s="56">
        <v>0</v>
      </c>
      <c r="DB38" s="56">
        <v>0</v>
      </c>
      <c r="DC38" s="48">
        <v>3</v>
      </c>
      <c r="DD38" s="56">
        <v>0</v>
      </c>
      <c r="DE38" s="56">
        <v>0</v>
      </c>
      <c r="DF38" s="56">
        <v>0</v>
      </c>
      <c r="DG38" s="56">
        <v>0</v>
      </c>
      <c r="DH38" s="56">
        <v>0</v>
      </c>
      <c r="DI38" s="56">
        <v>0</v>
      </c>
      <c r="DJ38" s="56">
        <v>0</v>
      </c>
      <c r="DK38" s="56">
        <v>0</v>
      </c>
      <c r="DL38" s="56">
        <v>0</v>
      </c>
      <c r="DM38" s="56">
        <v>0</v>
      </c>
      <c r="DN38" s="56">
        <v>0</v>
      </c>
      <c r="DO38" s="56">
        <v>0</v>
      </c>
      <c r="DP38" s="56">
        <v>0</v>
      </c>
      <c r="DQ38" s="56">
        <v>0</v>
      </c>
      <c r="DR38" s="56">
        <v>0</v>
      </c>
      <c r="DS38" s="56">
        <v>0</v>
      </c>
      <c r="DT38" s="56">
        <v>0</v>
      </c>
      <c r="DU38" s="56">
        <v>0</v>
      </c>
      <c r="DV38" s="56">
        <v>1</v>
      </c>
      <c r="DW38" s="47"/>
      <c r="DX38" s="47"/>
      <c r="DY38" s="47"/>
    </row>
    <row r="39" spans="1:129" s="2" customFormat="1" ht="118.5" customHeight="1" x14ac:dyDescent="0.25">
      <c r="A39" s="29">
        <v>38</v>
      </c>
      <c r="B39" s="41" t="s">
        <v>550</v>
      </c>
      <c r="C39" s="49" t="s">
        <v>848</v>
      </c>
      <c r="D39" s="41" t="s">
        <v>278</v>
      </c>
      <c r="E39" s="41">
        <v>1</v>
      </c>
      <c r="F39" s="41" t="s">
        <v>551</v>
      </c>
      <c r="G39" s="49">
        <v>1</v>
      </c>
      <c r="H39" s="55" t="s">
        <v>571</v>
      </c>
      <c r="I39" s="22">
        <v>2003</v>
      </c>
      <c r="J39" s="41" t="s">
        <v>552</v>
      </c>
      <c r="K39" s="22">
        <v>2004</v>
      </c>
      <c r="L39" s="46" t="s">
        <v>8</v>
      </c>
      <c r="M39" s="41">
        <v>2</v>
      </c>
      <c r="N39" s="41" t="s">
        <v>8</v>
      </c>
      <c r="O39" s="41" t="s">
        <v>492</v>
      </c>
      <c r="P39" s="41">
        <v>1</v>
      </c>
      <c r="Q39" s="41" t="s">
        <v>8</v>
      </c>
      <c r="R39" s="41" t="s">
        <v>8</v>
      </c>
      <c r="S39" s="41" t="s">
        <v>8</v>
      </c>
      <c r="T39" s="41" t="s">
        <v>8</v>
      </c>
      <c r="U39" s="41" t="s">
        <v>304</v>
      </c>
      <c r="V39" s="41" t="s">
        <v>553</v>
      </c>
      <c r="W39" s="56">
        <v>1</v>
      </c>
      <c r="X39" s="57">
        <v>0</v>
      </c>
      <c r="Y39" s="56">
        <v>0</v>
      </c>
      <c r="Z39" s="56">
        <v>0</v>
      </c>
      <c r="AA39" s="56">
        <v>0</v>
      </c>
      <c r="AB39" s="56">
        <v>0</v>
      </c>
      <c r="AC39" s="56">
        <v>0</v>
      </c>
      <c r="AD39" s="56">
        <v>0</v>
      </c>
      <c r="AE39" s="56">
        <v>0</v>
      </c>
      <c r="AF39" s="56">
        <v>0</v>
      </c>
      <c r="AG39" s="56">
        <v>0</v>
      </c>
      <c r="AH39" s="56">
        <v>0</v>
      </c>
      <c r="AI39" s="56">
        <v>0</v>
      </c>
      <c r="AJ39" s="56">
        <v>0</v>
      </c>
      <c r="AK39" s="56">
        <v>0</v>
      </c>
      <c r="AL39" s="56">
        <v>0</v>
      </c>
      <c r="AM39" s="56">
        <v>0</v>
      </c>
      <c r="AN39" s="56">
        <v>0</v>
      </c>
      <c r="AO39" s="56">
        <v>0</v>
      </c>
      <c r="AP39" s="56">
        <v>0</v>
      </c>
      <c r="AQ39" s="56">
        <v>0</v>
      </c>
      <c r="AR39" s="56">
        <v>0</v>
      </c>
      <c r="AS39" s="56">
        <v>0</v>
      </c>
      <c r="AT39" s="56">
        <v>0</v>
      </c>
      <c r="AU39" s="56">
        <v>0</v>
      </c>
      <c r="AV39" s="56">
        <v>0</v>
      </c>
      <c r="AW39" s="56">
        <v>0</v>
      </c>
      <c r="AX39" s="25">
        <v>0</v>
      </c>
      <c r="AY39" s="56">
        <v>0</v>
      </c>
      <c r="AZ39" s="56">
        <v>0</v>
      </c>
      <c r="BA39" s="56">
        <v>0</v>
      </c>
      <c r="BB39" s="56">
        <v>0</v>
      </c>
      <c r="BC39" s="56">
        <v>0</v>
      </c>
      <c r="BD39" s="56">
        <v>0</v>
      </c>
      <c r="BE39" s="58">
        <v>0</v>
      </c>
      <c r="BF39" s="58">
        <v>0</v>
      </c>
      <c r="BG39" s="58">
        <v>0</v>
      </c>
      <c r="BH39" s="58">
        <v>0</v>
      </c>
      <c r="BI39" s="25">
        <v>0</v>
      </c>
      <c r="BJ39" s="56">
        <v>0</v>
      </c>
      <c r="BK39" s="59">
        <v>0</v>
      </c>
      <c r="BL39" s="20">
        <v>0</v>
      </c>
      <c r="BM39" s="20">
        <v>0</v>
      </c>
      <c r="BN39" s="20">
        <v>0</v>
      </c>
      <c r="BO39" s="56">
        <v>0</v>
      </c>
      <c r="BP39" s="56">
        <v>0</v>
      </c>
      <c r="BQ39" s="56">
        <v>0</v>
      </c>
      <c r="BR39" s="56">
        <v>0</v>
      </c>
      <c r="BS39" s="56">
        <v>0</v>
      </c>
      <c r="BT39" s="56">
        <v>0</v>
      </c>
      <c r="BU39" s="25">
        <v>0</v>
      </c>
      <c r="BV39" s="25">
        <v>0</v>
      </c>
      <c r="BW39" s="56">
        <v>0</v>
      </c>
      <c r="BX39" s="56">
        <v>0</v>
      </c>
      <c r="BY39" s="59">
        <v>0</v>
      </c>
      <c r="BZ39" s="56">
        <v>0</v>
      </c>
      <c r="CA39" s="56">
        <v>0</v>
      </c>
      <c r="CB39" s="56">
        <v>0</v>
      </c>
      <c r="CC39" s="56">
        <v>0</v>
      </c>
      <c r="CD39" s="56">
        <v>0</v>
      </c>
      <c r="CE39" s="56">
        <v>0</v>
      </c>
      <c r="CF39" s="56">
        <v>0</v>
      </c>
      <c r="CG39" s="56">
        <v>0</v>
      </c>
      <c r="CH39" s="56">
        <v>0</v>
      </c>
      <c r="CI39" s="56">
        <v>0</v>
      </c>
      <c r="CJ39" s="56">
        <v>0</v>
      </c>
      <c r="CK39" s="56">
        <v>0</v>
      </c>
      <c r="CL39" s="56">
        <v>0</v>
      </c>
      <c r="CM39" s="56">
        <v>0</v>
      </c>
      <c r="CN39" s="56">
        <v>0</v>
      </c>
      <c r="CO39" s="56">
        <v>0</v>
      </c>
      <c r="CP39" s="56">
        <v>0</v>
      </c>
      <c r="CQ39" s="56">
        <v>0</v>
      </c>
      <c r="CR39" s="56">
        <v>0</v>
      </c>
      <c r="CS39" s="56">
        <v>0</v>
      </c>
      <c r="CT39" s="56">
        <v>1</v>
      </c>
      <c r="CU39" s="56">
        <v>0</v>
      </c>
      <c r="CV39" s="77">
        <v>2</v>
      </c>
      <c r="CW39" s="48">
        <v>3</v>
      </c>
      <c r="CX39" s="59">
        <v>0</v>
      </c>
      <c r="CY39" s="56">
        <v>0</v>
      </c>
      <c r="CZ39" s="59">
        <v>0</v>
      </c>
      <c r="DA39" s="59">
        <v>0</v>
      </c>
      <c r="DB39" s="59">
        <v>0</v>
      </c>
      <c r="DC39" s="48">
        <v>3</v>
      </c>
      <c r="DD39" s="56">
        <v>0</v>
      </c>
      <c r="DE39" s="56">
        <v>0</v>
      </c>
      <c r="DF39" s="56">
        <v>0</v>
      </c>
      <c r="DG39" s="56">
        <v>0</v>
      </c>
      <c r="DH39" s="56">
        <v>0</v>
      </c>
      <c r="DI39" s="56">
        <v>0</v>
      </c>
      <c r="DJ39" s="56">
        <v>0</v>
      </c>
      <c r="DK39" s="56">
        <v>0</v>
      </c>
      <c r="DL39" s="56">
        <v>0</v>
      </c>
      <c r="DM39" s="56">
        <v>0</v>
      </c>
      <c r="DN39" s="56">
        <v>0</v>
      </c>
      <c r="DO39" s="56">
        <v>0</v>
      </c>
      <c r="DP39" s="56">
        <v>0</v>
      </c>
      <c r="DQ39" s="56">
        <v>0</v>
      </c>
      <c r="DR39" s="56">
        <v>0</v>
      </c>
      <c r="DS39" s="56">
        <v>0</v>
      </c>
      <c r="DT39" s="56">
        <v>0</v>
      </c>
      <c r="DU39" s="56">
        <v>0</v>
      </c>
      <c r="DV39" s="56">
        <v>1</v>
      </c>
      <c r="DW39" s="19"/>
      <c r="DX39" s="19"/>
      <c r="DY39" s="19"/>
    </row>
    <row r="40" spans="1:129" s="2" customFormat="1" ht="118.5" customHeight="1" x14ac:dyDescent="0.25">
      <c r="A40" s="29">
        <v>39</v>
      </c>
      <c r="B40" s="41" t="s">
        <v>557</v>
      </c>
      <c r="C40" s="49" t="s">
        <v>849</v>
      </c>
      <c r="D40" s="41" t="s">
        <v>278</v>
      </c>
      <c r="E40" s="41">
        <v>2</v>
      </c>
      <c r="F40" s="41" t="s">
        <v>558</v>
      </c>
      <c r="G40" s="49">
        <v>2</v>
      </c>
      <c r="H40" s="55" t="s">
        <v>571</v>
      </c>
      <c r="I40" s="22">
        <v>2003</v>
      </c>
      <c r="J40" s="41" t="s">
        <v>576</v>
      </c>
      <c r="K40" s="22">
        <v>2004</v>
      </c>
      <c r="L40" s="46" t="s">
        <v>8</v>
      </c>
      <c r="M40" s="41">
        <v>2</v>
      </c>
      <c r="N40" s="41" t="s">
        <v>8</v>
      </c>
      <c r="O40" s="41" t="s">
        <v>8</v>
      </c>
      <c r="P40" s="41" t="s">
        <v>8</v>
      </c>
      <c r="Q40" s="41" t="s">
        <v>8</v>
      </c>
      <c r="R40" s="41" t="s">
        <v>8</v>
      </c>
      <c r="S40" s="41" t="s">
        <v>8</v>
      </c>
      <c r="T40" s="41" t="s">
        <v>8</v>
      </c>
      <c r="U40" s="41" t="s">
        <v>304</v>
      </c>
      <c r="V40" s="41" t="s">
        <v>559</v>
      </c>
      <c r="W40" s="56">
        <v>1</v>
      </c>
      <c r="X40" s="57">
        <v>0</v>
      </c>
      <c r="Y40" s="56">
        <v>0</v>
      </c>
      <c r="Z40" s="56">
        <v>0</v>
      </c>
      <c r="AA40" s="56">
        <v>0</v>
      </c>
      <c r="AB40" s="56">
        <v>0</v>
      </c>
      <c r="AC40" s="56">
        <v>0</v>
      </c>
      <c r="AD40" s="56">
        <v>0</v>
      </c>
      <c r="AE40" s="56">
        <v>0</v>
      </c>
      <c r="AF40" s="56">
        <v>0</v>
      </c>
      <c r="AG40" s="56">
        <v>0</v>
      </c>
      <c r="AH40" s="56">
        <v>0</v>
      </c>
      <c r="AI40" s="56">
        <v>0</v>
      </c>
      <c r="AJ40" s="56">
        <v>0</v>
      </c>
      <c r="AK40" s="56">
        <v>0</v>
      </c>
      <c r="AL40" s="56">
        <v>0</v>
      </c>
      <c r="AM40" s="56">
        <v>0</v>
      </c>
      <c r="AN40" s="56">
        <v>0</v>
      </c>
      <c r="AO40" s="56">
        <v>0</v>
      </c>
      <c r="AP40" s="56">
        <v>0</v>
      </c>
      <c r="AQ40" s="56">
        <v>0</v>
      </c>
      <c r="AR40" s="56">
        <v>0</v>
      </c>
      <c r="AS40" s="56">
        <v>0</v>
      </c>
      <c r="AT40" s="56">
        <v>0</v>
      </c>
      <c r="AU40" s="56">
        <v>0</v>
      </c>
      <c r="AV40" s="56">
        <v>0</v>
      </c>
      <c r="AW40" s="56">
        <v>0</v>
      </c>
      <c r="AX40" s="25">
        <v>0</v>
      </c>
      <c r="AY40" s="56">
        <v>0</v>
      </c>
      <c r="AZ40" s="56">
        <v>0</v>
      </c>
      <c r="BA40" s="56">
        <v>0</v>
      </c>
      <c r="BB40" s="56">
        <v>0</v>
      </c>
      <c r="BC40" s="56">
        <v>0</v>
      </c>
      <c r="BD40" s="56">
        <v>0</v>
      </c>
      <c r="BE40" s="58">
        <v>0</v>
      </c>
      <c r="BF40" s="58">
        <v>0</v>
      </c>
      <c r="BG40" s="58">
        <v>0</v>
      </c>
      <c r="BH40" s="58">
        <v>0</v>
      </c>
      <c r="BI40" s="25">
        <v>0</v>
      </c>
      <c r="BJ40" s="56">
        <v>0</v>
      </c>
      <c r="BK40" s="59">
        <v>0</v>
      </c>
      <c r="BL40" s="20">
        <v>0</v>
      </c>
      <c r="BM40" s="20">
        <v>0</v>
      </c>
      <c r="BN40" s="20">
        <v>0</v>
      </c>
      <c r="BO40" s="56">
        <v>0</v>
      </c>
      <c r="BP40" s="56">
        <v>0</v>
      </c>
      <c r="BQ40" s="56">
        <v>0</v>
      </c>
      <c r="BR40" s="56">
        <v>0</v>
      </c>
      <c r="BS40" s="56">
        <v>0</v>
      </c>
      <c r="BT40" s="56">
        <v>0</v>
      </c>
      <c r="BU40" s="25">
        <v>0</v>
      </c>
      <c r="BV40" s="25">
        <v>0</v>
      </c>
      <c r="BW40" s="56">
        <v>0</v>
      </c>
      <c r="BX40" s="56">
        <v>0</v>
      </c>
      <c r="BY40" s="59">
        <v>0</v>
      </c>
      <c r="BZ40" s="56">
        <v>0</v>
      </c>
      <c r="CA40" s="56">
        <v>0</v>
      </c>
      <c r="CB40" s="56">
        <v>0</v>
      </c>
      <c r="CC40" s="56">
        <v>0</v>
      </c>
      <c r="CD40" s="56">
        <v>0</v>
      </c>
      <c r="CE40" s="56">
        <v>0</v>
      </c>
      <c r="CF40" s="56">
        <v>0</v>
      </c>
      <c r="CG40" s="56">
        <v>0</v>
      </c>
      <c r="CH40" s="56">
        <v>0</v>
      </c>
      <c r="CI40" s="56">
        <v>0</v>
      </c>
      <c r="CJ40" s="56">
        <v>0</v>
      </c>
      <c r="CK40" s="56">
        <v>0</v>
      </c>
      <c r="CL40" s="56">
        <v>0</v>
      </c>
      <c r="CM40" s="56">
        <v>0</v>
      </c>
      <c r="CN40" s="56">
        <v>0</v>
      </c>
      <c r="CO40" s="56">
        <v>0</v>
      </c>
      <c r="CP40" s="56">
        <v>0</v>
      </c>
      <c r="CQ40" s="56">
        <v>0</v>
      </c>
      <c r="CR40" s="56">
        <v>0</v>
      </c>
      <c r="CS40" s="56">
        <v>0</v>
      </c>
      <c r="CT40" s="56">
        <v>1</v>
      </c>
      <c r="CU40" s="56">
        <v>0</v>
      </c>
      <c r="CV40" s="48">
        <v>3</v>
      </c>
      <c r="CW40" s="56">
        <v>0</v>
      </c>
      <c r="CX40" s="56">
        <v>0</v>
      </c>
      <c r="CY40" s="56">
        <v>0</v>
      </c>
      <c r="CZ40" s="56">
        <v>0</v>
      </c>
      <c r="DA40" s="56">
        <v>0</v>
      </c>
      <c r="DB40" s="56">
        <v>0</v>
      </c>
      <c r="DC40" s="48">
        <v>3</v>
      </c>
      <c r="DD40" s="56">
        <v>0</v>
      </c>
      <c r="DE40" s="56">
        <v>0</v>
      </c>
      <c r="DF40" s="56">
        <v>0</v>
      </c>
      <c r="DG40" s="56">
        <v>0</v>
      </c>
      <c r="DH40" s="56">
        <v>0</v>
      </c>
      <c r="DI40" s="56">
        <v>0</v>
      </c>
      <c r="DJ40" s="56">
        <v>0</v>
      </c>
      <c r="DK40" s="56">
        <v>0</v>
      </c>
      <c r="DL40" s="56">
        <v>0</v>
      </c>
      <c r="DM40" s="56">
        <v>0</v>
      </c>
      <c r="DN40" s="56">
        <v>0</v>
      </c>
      <c r="DO40" s="56">
        <v>0</v>
      </c>
      <c r="DP40" s="56">
        <v>0</v>
      </c>
      <c r="DQ40" s="56">
        <v>0</v>
      </c>
      <c r="DR40" s="56">
        <v>0</v>
      </c>
      <c r="DS40" s="56">
        <v>0</v>
      </c>
      <c r="DT40" s="56">
        <v>0</v>
      </c>
      <c r="DU40" s="56">
        <v>0</v>
      </c>
      <c r="DV40" s="56">
        <v>1</v>
      </c>
      <c r="DW40" s="19"/>
      <c r="DX40" s="19"/>
      <c r="DY40" s="19"/>
    </row>
    <row r="41" spans="1:129" s="2" customFormat="1" ht="118.5" customHeight="1" x14ac:dyDescent="0.25">
      <c r="A41" s="29">
        <v>40</v>
      </c>
      <c r="B41" s="41" t="s">
        <v>591</v>
      </c>
      <c r="C41" s="49" t="s">
        <v>850</v>
      </c>
      <c r="D41" s="41" t="s">
        <v>278</v>
      </c>
      <c r="E41" s="41">
        <v>1</v>
      </c>
      <c r="F41" s="41" t="s">
        <v>592</v>
      </c>
      <c r="G41" s="49">
        <v>2</v>
      </c>
      <c r="H41" s="55" t="s">
        <v>571</v>
      </c>
      <c r="I41" s="22">
        <v>2003</v>
      </c>
      <c r="J41" s="91" t="s">
        <v>922</v>
      </c>
      <c r="K41" s="22">
        <v>2005</v>
      </c>
      <c r="L41" s="41" t="s">
        <v>8</v>
      </c>
      <c r="M41" s="41">
        <v>1</v>
      </c>
      <c r="N41" s="41" t="s">
        <v>8</v>
      </c>
      <c r="O41" s="41" t="s">
        <v>8</v>
      </c>
      <c r="P41" s="41" t="s">
        <v>8</v>
      </c>
      <c r="Q41" s="41" t="s">
        <v>8</v>
      </c>
      <c r="R41" s="41" t="s">
        <v>8</v>
      </c>
      <c r="S41" s="41" t="s">
        <v>8</v>
      </c>
      <c r="T41" s="41" t="s">
        <v>8</v>
      </c>
      <c r="U41" s="41" t="s">
        <v>304</v>
      </c>
      <c r="V41" s="41" t="s">
        <v>593</v>
      </c>
      <c r="W41" s="56">
        <v>1</v>
      </c>
      <c r="X41" s="57">
        <v>0</v>
      </c>
      <c r="Y41" s="56">
        <v>0</v>
      </c>
      <c r="Z41" s="56">
        <v>0</v>
      </c>
      <c r="AA41" s="56">
        <v>0</v>
      </c>
      <c r="AB41" s="56">
        <v>0</v>
      </c>
      <c r="AC41" s="56">
        <v>0</v>
      </c>
      <c r="AD41" s="56">
        <v>0</v>
      </c>
      <c r="AE41" s="56">
        <v>0</v>
      </c>
      <c r="AF41" s="56">
        <v>0</v>
      </c>
      <c r="AG41" s="56">
        <v>0</v>
      </c>
      <c r="AH41" s="56">
        <v>0</v>
      </c>
      <c r="AI41" s="56">
        <v>0</v>
      </c>
      <c r="AJ41" s="56">
        <v>0</v>
      </c>
      <c r="AK41" s="56">
        <v>0</v>
      </c>
      <c r="AL41" s="56">
        <v>0</v>
      </c>
      <c r="AM41" s="56">
        <v>0</v>
      </c>
      <c r="AN41" s="56">
        <v>0</v>
      </c>
      <c r="AO41" s="56">
        <v>0</v>
      </c>
      <c r="AP41" s="56">
        <v>0</v>
      </c>
      <c r="AQ41" s="56">
        <v>0</v>
      </c>
      <c r="AR41" s="56">
        <v>0</v>
      </c>
      <c r="AS41" s="56">
        <v>0</v>
      </c>
      <c r="AT41" s="56">
        <v>0</v>
      </c>
      <c r="AU41" s="56">
        <v>0</v>
      </c>
      <c r="AV41" s="56">
        <v>0</v>
      </c>
      <c r="AW41" s="56">
        <v>0</v>
      </c>
      <c r="AX41" s="25">
        <v>0</v>
      </c>
      <c r="AY41" s="56">
        <v>0</v>
      </c>
      <c r="AZ41" s="56">
        <v>0</v>
      </c>
      <c r="BA41" s="56">
        <v>0</v>
      </c>
      <c r="BB41" s="56">
        <v>0</v>
      </c>
      <c r="BC41" s="56">
        <v>0</v>
      </c>
      <c r="BD41" s="56">
        <v>0</v>
      </c>
      <c r="BE41" s="58">
        <v>0</v>
      </c>
      <c r="BF41" s="58">
        <v>0</v>
      </c>
      <c r="BG41" s="58">
        <v>0</v>
      </c>
      <c r="BH41" s="58">
        <v>0</v>
      </c>
      <c r="BI41" s="25">
        <v>0</v>
      </c>
      <c r="BJ41" s="56">
        <v>0</v>
      </c>
      <c r="BK41" s="59">
        <v>0</v>
      </c>
      <c r="BL41" s="44">
        <v>0</v>
      </c>
      <c r="BM41" s="44">
        <v>0</v>
      </c>
      <c r="BN41" s="44">
        <v>0</v>
      </c>
      <c r="BO41" s="56">
        <v>0</v>
      </c>
      <c r="BP41" s="56">
        <v>0</v>
      </c>
      <c r="BQ41" s="56">
        <v>0</v>
      </c>
      <c r="BR41" s="56">
        <v>0</v>
      </c>
      <c r="BS41" s="56">
        <v>0</v>
      </c>
      <c r="BT41" s="56">
        <v>0</v>
      </c>
      <c r="BU41" s="25">
        <v>0</v>
      </c>
      <c r="BV41" s="25">
        <v>0</v>
      </c>
      <c r="BW41" s="56">
        <v>0</v>
      </c>
      <c r="BX41" s="56">
        <v>0</v>
      </c>
      <c r="BY41" s="59">
        <v>0</v>
      </c>
      <c r="BZ41" s="56">
        <v>0</v>
      </c>
      <c r="CA41" s="56">
        <v>0</v>
      </c>
      <c r="CB41" s="56">
        <v>0</v>
      </c>
      <c r="CC41" s="56">
        <v>0</v>
      </c>
      <c r="CD41" s="56">
        <v>0</v>
      </c>
      <c r="CE41" s="56">
        <v>0</v>
      </c>
      <c r="CF41" s="56">
        <v>0</v>
      </c>
      <c r="CG41" s="56">
        <v>0</v>
      </c>
      <c r="CH41" s="56">
        <v>0</v>
      </c>
      <c r="CI41" s="56">
        <v>0</v>
      </c>
      <c r="CJ41" s="56">
        <v>0</v>
      </c>
      <c r="CK41" s="56">
        <v>0</v>
      </c>
      <c r="CL41" s="56">
        <v>0</v>
      </c>
      <c r="CM41" s="56">
        <v>0</v>
      </c>
      <c r="CN41" s="56">
        <v>0</v>
      </c>
      <c r="CO41" s="56">
        <v>0</v>
      </c>
      <c r="CP41" s="56">
        <v>0</v>
      </c>
      <c r="CQ41" s="56">
        <v>0</v>
      </c>
      <c r="CR41" s="56">
        <v>0</v>
      </c>
      <c r="CS41" s="56">
        <v>0</v>
      </c>
      <c r="CT41" s="56">
        <v>1</v>
      </c>
      <c r="CU41" s="56">
        <v>0</v>
      </c>
      <c r="CV41" s="56">
        <v>0</v>
      </c>
      <c r="CW41" s="48">
        <v>3</v>
      </c>
      <c r="CX41" s="56">
        <v>0</v>
      </c>
      <c r="CY41" s="56">
        <v>0</v>
      </c>
      <c r="CZ41" s="56">
        <v>0</v>
      </c>
      <c r="DA41" s="56">
        <v>0</v>
      </c>
      <c r="DB41" s="56">
        <v>0</v>
      </c>
      <c r="DC41" s="48">
        <v>3</v>
      </c>
      <c r="DD41" s="56">
        <v>0</v>
      </c>
      <c r="DE41" s="56">
        <v>0</v>
      </c>
      <c r="DF41" s="56">
        <v>0</v>
      </c>
      <c r="DG41" s="56">
        <v>0</v>
      </c>
      <c r="DH41" s="56">
        <v>0</v>
      </c>
      <c r="DI41" s="56">
        <v>0</v>
      </c>
      <c r="DJ41" s="56">
        <v>0</v>
      </c>
      <c r="DK41" s="56">
        <v>0</v>
      </c>
      <c r="DL41" s="56">
        <v>0</v>
      </c>
      <c r="DM41" s="56">
        <v>0</v>
      </c>
      <c r="DN41" s="56">
        <v>0</v>
      </c>
      <c r="DO41" s="56">
        <v>0</v>
      </c>
      <c r="DP41" s="56">
        <v>0</v>
      </c>
      <c r="DQ41" s="56">
        <v>0</v>
      </c>
      <c r="DR41" s="56">
        <v>0</v>
      </c>
      <c r="DS41" s="56">
        <v>0</v>
      </c>
      <c r="DT41" s="56">
        <v>0</v>
      </c>
      <c r="DU41" s="56">
        <v>0</v>
      </c>
      <c r="DV41" s="59">
        <v>1</v>
      </c>
      <c r="DW41" s="19"/>
      <c r="DX41" s="19"/>
      <c r="DY41" s="19"/>
    </row>
    <row r="42" spans="1:129" ht="118.5" customHeight="1" x14ac:dyDescent="0.25">
      <c r="A42" s="29">
        <v>41</v>
      </c>
      <c r="B42" s="49" t="s">
        <v>565</v>
      </c>
      <c r="C42" s="64" t="s">
        <v>541</v>
      </c>
      <c r="D42" s="49" t="s">
        <v>278</v>
      </c>
      <c r="E42" s="49">
        <v>1</v>
      </c>
      <c r="F42" s="49" t="s">
        <v>542</v>
      </c>
      <c r="G42" s="49">
        <v>2</v>
      </c>
      <c r="H42" s="55" t="s">
        <v>571</v>
      </c>
      <c r="I42" s="22">
        <v>2003</v>
      </c>
      <c r="J42" s="55" t="s">
        <v>543</v>
      </c>
      <c r="K42" s="22">
        <v>2004</v>
      </c>
      <c r="L42" s="46" t="s">
        <v>8</v>
      </c>
      <c r="M42" s="49">
        <v>2</v>
      </c>
      <c r="N42" s="49" t="s">
        <v>8</v>
      </c>
      <c r="O42" s="49" t="s">
        <v>120</v>
      </c>
      <c r="P42" s="49">
        <v>1</v>
      </c>
      <c r="Q42" s="49" t="s">
        <v>8</v>
      </c>
      <c r="R42" s="49" t="s">
        <v>8</v>
      </c>
      <c r="S42" s="49" t="s">
        <v>8</v>
      </c>
      <c r="T42" s="49" t="s">
        <v>8</v>
      </c>
      <c r="U42" s="49" t="s">
        <v>304</v>
      </c>
      <c r="V42" s="49" t="s">
        <v>544</v>
      </c>
      <c r="W42" s="59">
        <v>1</v>
      </c>
      <c r="X42" s="61">
        <v>0</v>
      </c>
      <c r="Y42" s="56">
        <v>0</v>
      </c>
      <c r="Z42" s="56">
        <v>0</v>
      </c>
      <c r="AA42" s="56">
        <v>0</v>
      </c>
      <c r="AB42" s="56">
        <v>0</v>
      </c>
      <c r="AC42" s="56">
        <v>0</v>
      </c>
      <c r="AD42" s="56">
        <v>0</v>
      </c>
      <c r="AE42" s="56">
        <v>0</v>
      </c>
      <c r="AF42" s="56">
        <v>0</v>
      </c>
      <c r="AG42" s="56">
        <v>0</v>
      </c>
      <c r="AH42" s="56">
        <v>0</v>
      </c>
      <c r="AI42" s="56">
        <v>0</v>
      </c>
      <c r="AJ42" s="56">
        <v>0</v>
      </c>
      <c r="AK42" s="56">
        <v>0</v>
      </c>
      <c r="AL42" s="56">
        <v>0</v>
      </c>
      <c r="AM42" s="56">
        <v>0</v>
      </c>
      <c r="AN42" s="56">
        <v>0</v>
      </c>
      <c r="AO42" s="56">
        <v>0</v>
      </c>
      <c r="AP42" s="56">
        <v>0</v>
      </c>
      <c r="AQ42" s="56">
        <v>0</v>
      </c>
      <c r="AR42" s="56">
        <v>0</v>
      </c>
      <c r="AS42" s="56">
        <v>0</v>
      </c>
      <c r="AT42" s="56">
        <v>0</v>
      </c>
      <c r="AU42" s="56">
        <v>0</v>
      </c>
      <c r="AV42" s="56">
        <v>0</v>
      </c>
      <c r="AW42" s="56">
        <v>0</v>
      </c>
      <c r="AX42" s="25">
        <v>0</v>
      </c>
      <c r="AY42" s="56">
        <v>0</v>
      </c>
      <c r="AZ42" s="56">
        <v>0</v>
      </c>
      <c r="BA42" s="56">
        <v>0</v>
      </c>
      <c r="BB42" s="56">
        <v>0</v>
      </c>
      <c r="BC42" s="56">
        <v>0</v>
      </c>
      <c r="BD42" s="56">
        <v>0</v>
      </c>
      <c r="BE42" s="58">
        <v>0</v>
      </c>
      <c r="BF42" s="58">
        <v>0</v>
      </c>
      <c r="BG42" s="58">
        <v>0</v>
      </c>
      <c r="BH42" s="58">
        <v>0</v>
      </c>
      <c r="BI42" s="25">
        <v>0</v>
      </c>
      <c r="BJ42" s="56">
        <v>0</v>
      </c>
      <c r="BK42" s="59">
        <v>0</v>
      </c>
      <c r="BL42" s="20">
        <v>0</v>
      </c>
      <c r="BM42" s="20">
        <v>0</v>
      </c>
      <c r="BN42" s="20">
        <v>0</v>
      </c>
      <c r="BO42" s="56">
        <v>0</v>
      </c>
      <c r="BP42" s="56">
        <v>0</v>
      </c>
      <c r="BQ42" s="56">
        <v>0</v>
      </c>
      <c r="BR42" s="56">
        <v>0</v>
      </c>
      <c r="BS42" s="56">
        <v>0</v>
      </c>
      <c r="BT42" s="56">
        <v>0</v>
      </c>
      <c r="BU42" s="25">
        <v>0</v>
      </c>
      <c r="BV42" s="25">
        <v>0</v>
      </c>
      <c r="BW42" s="56">
        <v>0</v>
      </c>
      <c r="BX42" s="56">
        <v>0</v>
      </c>
      <c r="BY42" s="59">
        <v>0</v>
      </c>
      <c r="BZ42" s="56">
        <v>0</v>
      </c>
      <c r="CA42" s="56">
        <v>0</v>
      </c>
      <c r="CB42" s="56">
        <v>0</v>
      </c>
      <c r="CC42" s="56">
        <v>0</v>
      </c>
      <c r="CD42" s="56">
        <v>0</v>
      </c>
      <c r="CE42" s="56">
        <v>0</v>
      </c>
      <c r="CF42" s="56">
        <v>0</v>
      </c>
      <c r="CG42" s="56">
        <v>0</v>
      </c>
      <c r="CH42" s="56">
        <v>0</v>
      </c>
      <c r="CI42" s="56">
        <v>0</v>
      </c>
      <c r="CJ42" s="56">
        <v>0</v>
      </c>
      <c r="CK42" s="56">
        <v>0</v>
      </c>
      <c r="CL42" s="56">
        <v>0</v>
      </c>
      <c r="CM42" s="56">
        <v>0</v>
      </c>
      <c r="CN42" s="56">
        <v>0</v>
      </c>
      <c r="CO42" s="56">
        <v>0</v>
      </c>
      <c r="CP42" s="56">
        <v>0</v>
      </c>
      <c r="CQ42" s="56">
        <v>0</v>
      </c>
      <c r="CR42" s="56">
        <v>0</v>
      </c>
      <c r="CS42" s="56">
        <v>0</v>
      </c>
      <c r="CT42" s="56">
        <v>1</v>
      </c>
      <c r="CU42" s="59">
        <v>0</v>
      </c>
      <c r="CV42" s="74">
        <v>3</v>
      </c>
      <c r="CW42" s="59">
        <v>0</v>
      </c>
      <c r="CX42" s="59">
        <v>0</v>
      </c>
      <c r="CY42" s="59">
        <v>0</v>
      </c>
      <c r="CZ42" s="59">
        <v>0</v>
      </c>
      <c r="DA42" s="59">
        <v>0</v>
      </c>
      <c r="DB42" s="59">
        <v>0</v>
      </c>
      <c r="DC42" s="48">
        <v>3</v>
      </c>
      <c r="DD42" s="59">
        <v>0</v>
      </c>
      <c r="DE42" s="59">
        <v>0</v>
      </c>
      <c r="DF42" s="59">
        <v>0</v>
      </c>
      <c r="DG42" s="59">
        <v>0</v>
      </c>
      <c r="DH42" s="59">
        <v>0</v>
      </c>
      <c r="DI42" s="59">
        <v>0</v>
      </c>
      <c r="DJ42" s="59">
        <v>0</v>
      </c>
      <c r="DK42" s="59">
        <v>0</v>
      </c>
      <c r="DL42" s="59">
        <v>0</v>
      </c>
      <c r="DM42" s="59">
        <v>0</v>
      </c>
      <c r="DN42" s="59">
        <v>0</v>
      </c>
      <c r="DO42" s="59">
        <v>0</v>
      </c>
      <c r="DP42" s="59">
        <v>0</v>
      </c>
      <c r="DQ42" s="56">
        <v>0</v>
      </c>
      <c r="DR42" s="56">
        <v>0</v>
      </c>
      <c r="DS42" s="56">
        <v>0</v>
      </c>
      <c r="DT42" s="56">
        <v>0</v>
      </c>
      <c r="DU42" s="56">
        <v>0</v>
      </c>
      <c r="DV42" s="56">
        <v>1</v>
      </c>
      <c r="DW42" s="47"/>
      <c r="DX42" s="47"/>
      <c r="DY42" s="47"/>
    </row>
    <row r="43" spans="1:129" ht="118.5" customHeight="1" x14ac:dyDescent="0.25">
      <c r="A43" s="29">
        <v>42</v>
      </c>
      <c r="B43" s="41" t="s">
        <v>594</v>
      </c>
      <c r="C43" s="49" t="s">
        <v>851</v>
      </c>
      <c r="D43" s="41" t="s">
        <v>278</v>
      </c>
      <c r="E43" s="41">
        <v>1</v>
      </c>
      <c r="F43" s="41" t="s">
        <v>595</v>
      </c>
      <c r="G43" s="49">
        <v>2</v>
      </c>
      <c r="H43" s="55" t="s">
        <v>596</v>
      </c>
      <c r="I43" s="22">
        <v>2003</v>
      </c>
      <c r="J43" s="41" t="s">
        <v>597</v>
      </c>
      <c r="K43" s="22">
        <v>2004</v>
      </c>
      <c r="L43" s="41" t="s">
        <v>8</v>
      </c>
      <c r="M43" s="41">
        <v>1</v>
      </c>
      <c r="N43" s="41" t="s">
        <v>8</v>
      </c>
      <c r="O43" s="41" t="s">
        <v>8</v>
      </c>
      <c r="P43" s="41" t="s">
        <v>8</v>
      </c>
      <c r="Q43" s="41" t="s">
        <v>66</v>
      </c>
      <c r="R43" s="41" t="s">
        <v>598</v>
      </c>
      <c r="S43" s="41" t="s">
        <v>8</v>
      </c>
      <c r="T43" s="41" t="s">
        <v>8</v>
      </c>
      <c r="U43" s="41" t="s">
        <v>306</v>
      </c>
      <c r="V43" s="41" t="s">
        <v>319</v>
      </c>
      <c r="W43" s="56">
        <v>1</v>
      </c>
      <c r="X43" s="57">
        <v>0</v>
      </c>
      <c r="Y43" s="56">
        <v>0</v>
      </c>
      <c r="Z43" s="56">
        <v>0</v>
      </c>
      <c r="AA43" s="56">
        <v>0</v>
      </c>
      <c r="AB43" s="56">
        <v>0</v>
      </c>
      <c r="AC43" s="56">
        <v>0</v>
      </c>
      <c r="AD43" s="56">
        <v>0</v>
      </c>
      <c r="AE43" s="56">
        <v>0</v>
      </c>
      <c r="AF43" s="56">
        <v>0</v>
      </c>
      <c r="AG43" s="56">
        <v>0</v>
      </c>
      <c r="AH43" s="56">
        <v>0</v>
      </c>
      <c r="AI43" s="56">
        <v>0</v>
      </c>
      <c r="AJ43" s="56">
        <v>0</v>
      </c>
      <c r="AK43" s="56">
        <v>0</v>
      </c>
      <c r="AL43" s="56">
        <v>0</v>
      </c>
      <c r="AM43" s="56">
        <v>0</v>
      </c>
      <c r="AN43" s="56">
        <v>0</v>
      </c>
      <c r="AO43" s="56">
        <v>0</v>
      </c>
      <c r="AP43" s="56">
        <v>0</v>
      </c>
      <c r="AQ43" s="56">
        <v>0</v>
      </c>
      <c r="AR43" s="56">
        <v>0</v>
      </c>
      <c r="AS43" s="56">
        <v>0</v>
      </c>
      <c r="AT43" s="56">
        <v>0</v>
      </c>
      <c r="AU43" s="56">
        <v>0</v>
      </c>
      <c r="AV43" s="56">
        <v>0</v>
      </c>
      <c r="AW43" s="56">
        <v>0</v>
      </c>
      <c r="AX43" s="25">
        <v>0</v>
      </c>
      <c r="AY43" s="56">
        <v>0</v>
      </c>
      <c r="AZ43" s="56">
        <v>0</v>
      </c>
      <c r="BA43" s="56">
        <v>0</v>
      </c>
      <c r="BB43" s="56">
        <v>0</v>
      </c>
      <c r="BC43" s="56">
        <v>0</v>
      </c>
      <c r="BD43" s="56">
        <v>0</v>
      </c>
      <c r="BE43" s="58">
        <v>0</v>
      </c>
      <c r="BF43" s="58">
        <v>0</v>
      </c>
      <c r="BG43" s="58">
        <v>0</v>
      </c>
      <c r="BH43" s="58">
        <v>0</v>
      </c>
      <c r="BI43" s="25">
        <v>0</v>
      </c>
      <c r="BJ43" s="56">
        <v>0</v>
      </c>
      <c r="BK43" s="59">
        <v>0</v>
      </c>
      <c r="BL43" s="44">
        <v>0</v>
      </c>
      <c r="BM43" s="44">
        <v>0</v>
      </c>
      <c r="BN43" s="44">
        <v>0</v>
      </c>
      <c r="BO43" s="56">
        <v>0</v>
      </c>
      <c r="BP43" s="56">
        <v>0</v>
      </c>
      <c r="BQ43" s="56">
        <v>0</v>
      </c>
      <c r="BR43" s="56">
        <v>0</v>
      </c>
      <c r="BS43" s="56">
        <v>0</v>
      </c>
      <c r="BT43" s="56">
        <v>0</v>
      </c>
      <c r="BU43" s="25">
        <v>0</v>
      </c>
      <c r="BV43" s="25">
        <v>0</v>
      </c>
      <c r="BW43" s="56">
        <v>0</v>
      </c>
      <c r="BX43" s="56">
        <v>0</v>
      </c>
      <c r="BY43" s="59">
        <v>0</v>
      </c>
      <c r="BZ43" s="56">
        <v>0</v>
      </c>
      <c r="CA43" s="56">
        <v>0</v>
      </c>
      <c r="CB43" s="56">
        <v>0</v>
      </c>
      <c r="CC43" s="56">
        <v>0</v>
      </c>
      <c r="CD43" s="56">
        <v>0</v>
      </c>
      <c r="CE43" s="56">
        <v>0</v>
      </c>
      <c r="CF43" s="56">
        <v>0</v>
      </c>
      <c r="CG43" s="56">
        <v>0</v>
      </c>
      <c r="CH43" s="56">
        <v>0</v>
      </c>
      <c r="CI43" s="56">
        <v>0</v>
      </c>
      <c r="CJ43" s="56">
        <v>0</v>
      </c>
      <c r="CK43" s="56">
        <v>0</v>
      </c>
      <c r="CL43" s="56">
        <v>0</v>
      </c>
      <c r="CM43" s="56">
        <v>0</v>
      </c>
      <c r="CN43" s="56">
        <v>0</v>
      </c>
      <c r="CO43" s="56">
        <v>0</v>
      </c>
      <c r="CP43" s="56">
        <v>0</v>
      </c>
      <c r="CQ43" s="56">
        <v>0</v>
      </c>
      <c r="CR43" s="56">
        <v>0</v>
      </c>
      <c r="CS43" s="56">
        <v>0</v>
      </c>
      <c r="CT43" s="56">
        <v>1</v>
      </c>
      <c r="CU43" s="77">
        <v>2</v>
      </c>
      <c r="CV43" s="48">
        <v>3</v>
      </c>
      <c r="CW43" s="77">
        <v>2</v>
      </c>
      <c r="CX43" s="48">
        <v>3</v>
      </c>
      <c r="CY43" s="48">
        <v>3</v>
      </c>
      <c r="CZ43" s="56">
        <v>0</v>
      </c>
      <c r="DA43" s="56">
        <v>0</v>
      </c>
      <c r="DB43" s="56">
        <v>0</v>
      </c>
      <c r="DC43" s="56">
        <v>0</v>
      </c>
      <c r="DD43" s="77">
        <v>2</v>
      </c>
      <c r="DE43" s="56">
        <v>0</v>
      </c>
      <c r="DF43" s="56">
        <v>0</v>
      </c>
      <c r="DG43" s="56">
        <v>0</v>
      </c>
      <c r="DH43" s="56">
        <v>0</v>
      </c>
      <c r="DI43" s="56">
        <v>0</v>
      </c>
      <c r="DJ43" s="56">
        <v>0</v>
      </c>
      <c r="DK43" s="56">
        <v>0</v>
      </c>
      <c r="DL43" s="56">
        <v>0</v>
      </c>
      <c r="DM43" s="56">
        <v>0</v>
      </c>
      <c r="DN43" s="56">
        <v>0</v>
      </c>
      <c r="DO43" s="56">
        <v>0</v>
      </c>
      <c r="DP43" s="56">
        <v>0</v>
      </c>
      <c r="DQ43" s="56">
        <v>0</v>
      </c>
      <c r="DR43" s="56">
        <v>0</v>
      </c>
      <c r="DS43" s="56">
        <v>0</v>
      </c>
      <c r="DT43" s="56">
        <v>0</v>
      </c>
      <c r="DU43" s="56">
        <v>0</v>
      </c>
      <c r="DV43" s="56">
        <v>1</v>
      </c>
      <c r="DW43" s="47"/>
      <c r="DX43" s="47"/>
      <c r="DY43" s="47"/>
    </row>
    <row r="44" spans="1:129" ht="118.5" customHeight="1" x14ac:dyDescent="0.25">
      <c r="A44" s="29">
        <v>43</v>
      </c>
      <c r="B44" s="41" t="s">
        <v>599</v>
      </c>
      <c r="C44" s="49" t="s">
        <v>852</v>
      </c>
      <c r="D44" s="41" t="s">
        <v>278</v>
      </c>
      <c r="E44" s="41">
        <v>2</v>
      </c>
      <c r="F44" s="41" t="s">
        <v>600</v>
      </c>
      <c r="G44" s="49">
        <v>2</v>
      </c>
      <c r="H44" s="55" t="s">
        <v>908</v>
      </c>
      <c r="I44" s="22">
        <v>2003</v>
      </c>
      <c r="J44" s="41" t="s">
        <v>497</v>
      </c>
      <c r="K44" s="22">
        <v>2004</v>
      </c>
      <c r="L44" s="41" t="s">
        <v>8</v>
      </c>
      <c r="M44" s="41">
        <v>1</v>
      </c>
      <c r="N44" s="41" t="s">
        <v>8</v>
      </c>
      <c r="O44" s="41" t="s">
        <v>8</v>
      </c>
      <c r="P44" s="41" t="s">
        <v>8</v>
      </c>
      <c r="Q44" s="41" t="s">
        <v>8</v>
      </c>
      <c r="R44" s="41" t="s">
        <v>8</v>
      </c>
      <c r="S44" s="41" t="s">
        <v>8</v>
      </c>
      <c r="T44" s="41" t="s">
        <v>8</v>
      </c>
      <c r="U44" s="41" t="s">
        <v>304</v>
      </c>
      <c r="V44" s="41" t="s">
        <v>559</v>
      </c>
      <c r="W44" s="56">
        <v>1</v>
      </c>
      <c r="X44" s="57">
        <v>0</v>
      </c>
      <c r="Y44" s="56">
        <v>0</v>
      </c>
      <c r="Z44" s="56">
        <v>0</v>
      </c>
      <c r="AA44" s="56">
        <v>0</v>
      </c>
      <c r="AB44" s="56">
        <v>0</v>
      </c>
      <c r="AC44" s="56">
        <v>0</v>
      </c>
      <c r="AD44" s="56">
        <v>0</v>
      </c>
      <c r="AE44" s="56">
        <v>0</v>
      </c>
      <c r="AF44" s="56">
        <v>0</v>
      </c>
      <c r="AG44" s="56">
        <v>0</v>
      </c>
      <c r="AH44" s="56">
        <v>0</v>
      </c>
      <c r="AI44" s="56">
        <v>0</v>
      </c>
      <c r="AJ44" s="56">
        <v>0</v>
      </c>
      <c r="AK44" s="56">
        <v>0</v>
      </c>
      <c r="AL44" s="56">
        <v>0</v>
      </c>
      <c r="AM44" s="56">
        <v>0</v>
      </c>
      <c r="AN44" s="56">
        <v>0</v>
      </c>
      <c r="AO44" s="56">
        <v>0</v>
      </c>
      <c r="AP44" s="56">
        <v>0</v>
      </c>
      <c r="AQ44" s="56">
        <v>0</v>
      </c>
      <c r="AR44" s="56">
        <v>0</v>
      </c>
      <c r="AS44" s="56">
        <v>0</v>
      </c>
      <c r="AT44" s="56">
        <v>0</v>
      </c>
      <c r="AU44" s="56">
        <v>0</v>
      </c>
      <c r="AV44" s="56">
        <v>0</v>
      </c>
      <c r="AW44" s="56">
        <v>0</v>
      </c>
      <c r="AX44" s="25">
        <v>0</v>
      </c>
      <c r="AY44" s="56">
        <v>0</v>
      </c>
      <c r="AZ44" s="56">
        <v>0</v>
      </c>
      <c r="BA44" s="56">
        <v>0</v>
      </c>
      <c r="BB44" s="56">
        <v>0</v>
      </c>
      <c r="BC44" s="56">
        <v>0</v>
      </c>
      <c r="BD44" s="56">
        <v>0</v>
      </c>
      <c r="BE44" s="58">
        <v>0</v>
      </c>
      <c r="BF44" s="58">
        <v>0</v>
      </c>
      <c r="BG44" s="58">
        <v>0</v>
      </c>
      <c r="BH44" s="58">
        <v>0</v>
      </c>
      <c r="BI44" s="25">
        <v>0</v>
      </c>
      <c r="BJ44" s="56">
        <v>0</v>
      </c>
      <c r="BK44" s="53">
        <v>0</v>
      </c>
      <c r="BL44" s="43">
        <v>0</v>
      </c>
      <c r="BM44" s="43">
        <v>0</v>
      </c>
      <c r="BN44" s="43">
        <v>0</v>
      </c>
      <c r="BO44" s="56">
        <v>0</v>
      </c>
      <c r="BP44" s="56">
        <v>0</v>
      </c>
      <c r="BQ44" s="56">
        <v>0</v>
      </c>
      <c r="BR44" s="56">
        <v>0</v>
      </c>
      <c r="BS44" s="56">
        <v>0</v>
      </c>
      <c r="BT44" s="56">
        <v>0</v>
      </c>
      <c r="BU44" s="25">
        <v>0</v>
      </c>
      <c r="BV44" s="25">
        <v>0</v>
      </c>
      <c r="BW44" s="56">
        <v>0</v>
      </c>
      <c r="BX44" s="56">
        <v>0</v>
      </c>
      <c r="BY44" s="59">
        <v>0</v>
      </c>
      <c r="BZ44" s="56">
        <v>0</v>
      </c>
      <c r="CA44" s="56">
        <v>0</v>
      </c>
      <c r="CB44" s="56">
        <v>0</v>
      </c>
      <c r="CC44" s="56">
        <v>0</v>
      </c>
      <c r="CD44" s="56">
        <v>0</v>
      </c>
      <c r="CE44" s="56">
        <v>0</v>
      </c>
      <c r="CF44" s="56">
        <v>0</v>
      </c>
      <c r="CG44" s="56">
        <v>0</v>
      </c>
      <c r="CH44" s="56">
        <v>0</v>
      </c>
      <c r="CI44" s="56">
        <v>0</v>
      </c>
      <c r="CJ44" s="56">
        <v>0</v>
      </c>
      <c r="CK44" s="56">
        <v>0</v>
      </c>
      <c r="CL44" s="56">
        <v>0</v>
      </c>
      <c r="CM44" s="56">
        <v>0</v>
      </c>
      <c r="CN44" s="56">
        <v>0</v>
      </c>
      <c r="CO44" s="56">
        <v>0</v>
      </c>
      <c r="CP44" s="56">
        <v>0</v>
      </c>
      <c r="CQ44" s="56">
        <v>0</v>
      </c>
      <c r="CR44" s="56">
        <v>0</v>
      </c>
      <c r="CS44" s="56">
        <v>0</v>
      </c>
      <c r="CT44" s="56">
        <v>1</v>
      </c>
      <c r="CU44" s="56">
        <v>0</v>
      </c>
      <c r="CV44" s="77">
        <v>2</v>
      </c>
      <c r="CW44" s="77">
        <v>2</v>
      </c>
      <c r="CX44" s="56">
        <v>0</v>
      </c>
      <c r="CY44" s="56">
        <v>0</v>
      </c>
      <c r="CZ44" s="56">
        <v>0</v>
      </c>
      <c r="DA44" s="56">
        <v>0</v>
      </c>
      <c r="DB44" s="56">
        <v>0</v>
      </c>
      <c r="DC44" s="48">
        <v>3</v>
      </c>
      <c r="DD44" s="56">
        <v>0</v>
      </c>
      <c r="DE44" s="56">
        <v>0</v>
      </c>
      <c r="DF44" s="56">
        <v>0</v>
      </c>
      <c r="DG44" s="56">
        <v>0</v>
      </c>
      <c r="DH44" s="56">
        <v>0</v>
      </c>
      <c r="DI44" s="56">
        <v>0</v>
      </c>
      <c r="DJ44" s="56">
        <v>0</v>
      </c>
      <c r="DK44" s="56">
        <v>0</v>
      </c>
      <c r="DL44" s="56">
        <v>0</v>
      </c>
      <c r="DM44" s="56">
        <v>0</v>
      </c>
      <c r="DN44" s="56">
        <v>0</v>
      </c>
      <c r="DO44" s="56">
        <v>0</v>
      </c>
      <c r="DP44" s="56">
        <v>0</v>
      </c>
      <c r="DQ44" s="56">
        <v>0</v>
      </c>
      <c r="DR44" s="56">
        <v>0</v>
      </c>
      <c r="DS44" s="56">
        <v>0</v>
      </c>
      <c r="DT44" s="56">
        <v>0</v>
      </c>
      <c r="DU44" s="56">
        <v>0</v>
      </c>
      <c r="DV44" s="56">
        <v>1</v>
      </c>
      <c r="DW44" s="47"/>
      <c r="DX44" s="47"/>
      <c r="DY44" s="47"/>
    </row>
    <row r="45" spans="1:129" ht="118.5" customHeight="1" x14ac:dyDescent="0.25">
      <c r="A45" s="29">
        <v>44</v>
      </c>
      <c r="B45" s="41" t="s">
        <v>601</v>
      </c>
      <c r="C45" s="49" t="s">
        <v>853</v>
      </c>
      <c r="D45" s="41" t="s">
        <v>278</v>
      </c>
      <c r="E45" s="41">
        <v>1</v>
      </c>
      <c r="F45" s="41" t="s">
        <v>602</v>
      </c>
      <c r="G45" s="49">
        <v>2</v>
      </c>
      <c r="H45" s="55" t="s">
        <v>603</v>
      </c>
      <c r="I45" s="22">
        <v>2004</v>
      </c>
      <c r="J45" s="41" t="s">
        <v>552</v>
      </c>
      <c r="K45" s="22">
        <v>2004</v>
      </c>
      <c r="L45" s="41" t="s">
        <v>8</v>
      </c>
      <c r="M45" s="41">
        <v>1</v>
      </c>
      <c r="N45" s="41" t="s">
        <v>8</v>
      </c>
      <c r="O45" s="41" t="s">
        <v>8</v>
      </c>
      <c r="P45" s="41" t="s">
        <v>8</v>
      </c>
      <c r="Q45" s="41" t="s">
        <v>8</v>
      </c>
      <c r="R45" s="41" t="s">
        <v>8</v>
      </c>
      <c r="S45" s="41" t="s">
        <v>8</v>
      </c>
      <c r="T45" s="41" t="s">
        <v>8</v>
      </c>
      <c r="U45" s="41" t="s">
        <v>304</v>
      </c>
      <c r="V45" s="41" t="s">
        <v>556</v>
      </c>
      <c r="W45" s="56">
        <v>1</v>
      </c>
      <c r="X45" s="57">
        <v>0</v>
      </c>
      <c r="Y45" s="56">
        <v>0</v>
      </c>
      <c r="Z45" s="56">
        <v>0</v>
      </c>
      <c r="AA45" s="56">
        <v>0</v>
      </c>
      <c r="AB45" s="56">
        <v>0</v>
      </c>
      <c r="AC45" s="56">
        <v>0</v>
      </c>
      <c r="AD45" s="56">
        <v>0</v>
      </c>
      <c r="AE45" s="56">
        <v>0</v>
      </c>
      <c r="AF45" s="56">
        <v>0</v>
      </c>
      <c r="AG45" s="56">
        <v>0</v>
      </c>
      <c r="AH45" s="56">
        <v>0</v>
      </c>
      <c r="AI45" s="56">
        <v>0</v>
      </c>
      <c r="AJ45" s="56">
        <v>0</v>
      </c>
      <c r="AK45" s="56">
        <v>0</v>
      </c>
      <c r="AL45" s="56">
        <v>0</v>
      </c>
      <c r="AM45" s="56">
        <v>0</v>
      </c>
      <c r="AN45" s="56">
        <v>0</v>
      </c>
      <c r="AO45" s="56">
        <v>0</v>
      </c>
      <c r="AP45" s="56">
        <v>0</v>
      </c>
      <c r="AQ45" s="56">
        <v>0</v>
      </c>
      <c r="AR45" s="56">
        <v>0</v>
      </c>
      <c r="AS45" s="56">
        <v>0</v>
      </c>
      <c r="AT45" s="56">
        <v>0</v>
      </c>
      <c r="AU45" s="56">
        <v>0</v>
      </c>
      <c r="AV45" s="56">
        <v>0</v>
      </c>
      <c r="AW45" s="56">
        <v>0</v>
      </c>
      <c r="AX45" s="25">
        <v>0</v>
      </c>
      <c r="AY45" s="56">
        <v>0</v>
      </c>
      <c r="AZ45" s="56">
        <v>0</v>
      </c>
      <c r="BA45" s="56">
        <v>0</v>
      </c>
      <c r="BB45" s="56">
        <v>0</v>
      </c>
      <c r="BC45" s="56">
        <v>0</v>
      </c>
      <c r="BD45" s="56">
        <v>0</v>
      </c>
      <c r="BE45" s="58">
        <v>0</v>
      </c>
      <c r="BF45" s="58">
        <v>0</v>
      </c>
      <c r="BG45" s="58">
        <v>0</v>
      </c>
      <c r="BH45" s="58">
        <v>0</v>
      </c>
      <c r="BI45" s="25">
        <v>0</v>
      </c>
      <c r="BJ45" s="56">
        <v>0</v>
      </c>
      <c r="BK45" s="59">
        <v>0</v>
      </c>
      <c r="BL45" s="44">
        <v>0</v>
      </c>
      <c r="BM45" s="44">
        <v>0</v>
      </c>
      <c r="BN45" s="44">
        <v>0</v>
      </c>
      <c r="BO45" s="56">
        <v>0</v>
      </c>
      <c r="BP45" s="56">
        <v>0</v>
      </c>
      <c r="BQ45" s="56">
        <v>0</v>
      </c>
      <c r="BR45" s="56">
        <v>0</v>
      </c>
      <c r="BS45" s="56">
        <v>0</v>
      </c>
      <c r="BT45" s="56">
        <v>0</v>
      </c>
      <c r="BU45" s="25">
        <v>0</v>
      </c>
      <c r="BV45" s="25">
        <v>0</v>
      </c>
      <c r="BW45" s="56">
        <v>0</v>
      </c>
      <c r="BX45" s="56">
        <v>0</v>
      </c>
      <c r="BY45" s="59">
        <v>0</v>
      </c>
      <c r="BZ45" s="56">
        <v>0</v>
      </c>
      <c r="CA45" s="56">
        <v>0</v>
      </c>
      <c r="CB45" s="56">
        <v>0</v>
      </c>
      <c r="CC45" s="56">
        <v>0</v>
      </c>
      <c r="CD45" s="56">
        <v>0</v>
      </c>
      <c r="CE45" s="56">
        <v>0</v>
      </c>
      <c r="CF45" s="56">
        <v>0</v>
      </c>
      <c r="CG45" s="56">
        <v>0</v>
      </c>
      <c r="CH45" s="56">
        <v>0</v>
      </c>
      <c r="CI45" s="56">
        <v>0</v>
      </c>
      <c r="CJ45" s="56">
        <v>0</v>
      </c>
      <c r="CK45" s="56">
        <v>0</v>
      </c>
      <c r="CL45" s="56">
        <v>0</v>
      </c>
      <c r="CM45" s="56">
        <v>0</v>
      </c>
      <c r="CN45" s="56">
        <v>0</v>
      </c>
      <c r="CO45" s="56">
        <v>0</v>
      </c>
      <c r="CP45" s="56">
        <v>0</v>
      </c>
      <c r="CQ45" s="56">
        <v>0</v>
      </c>
      <c r="CR45" s="56">
        <v>0</v>
      </c>
      <c r="CS45" s="56">
        <v>0</v>
      </c>
      <c r="CT45" s="56">
        <v>1</v>
      </c>
      <c r="CU45" s="56">
        <v>0</v>
      </c>
      <c r="CV45" s="48">
        <v>3</v>
      </c>
      <c r="CW45" s="56">
        <v>0</v>
      </c>
      <c r="CX45" s="56">
        <v>0</v>
      </c>
      <c r="CY45" s="56">
        <v>0</v>
      </c>
      <c r="CZ45" s="56">
        <v>0</v>
      </c>
      <c r="DA45" s="56">
        <v>0</v>
      </c>
      <c r="DB45" s="56">
        <v>0</v>
      </c>
      <c r="DC45" s="48">
        <v>3</v>
      </c>
      <c r="DD45" s="56">
        <v>0</v>
      </c>
      <c r="DE45" s="56">
        <v>0</v>
      </c>
      <c r="DF45" s="56">
        <v>0</v>
      </c>
      <c r="DG45" s="56">
        <v>0</v>
      </c>
      <c r="DH45" s="56">
        <v>0</v>
      </c>
      <c r="DI45" s="56">
        <v>0</v>
      </c>
      <c r="DJ45" s="56">
        <v>0</v>
      </c>
      <c r="DK45" s="56">
        <v>0</v>
      </c>
      <c r="DL45" s="56">
        <v>0</v>
      </c>
      <c r="DM45" s="56">
        <v>0</v>
      </c>
      <c r="DN45" s="56">
        <v>0</v>
      </c>
      <c r="DO45" s="56">
        <v>0</v>
      </c>
      <c r="DP45" s="56">
        <v>0</v>
      </c>
      <c r="DQ45" s="69">
        <v>0</v>
      </c>
      <c r="DR45" s="69">
        <v>0</v>
      </c>
      <c r="DS45" s="69">
        <v>0</v>
      </c>
      <c r="DT45" s="69">
        <v>0</v>
      </c>
      <c r="DU45" s="69">
        <v>0</v>
      </c>
      <c r="DV45" s="56">
        <v>1</v>
      </c>
      <c r="DW45" s="47"/>
      <c r="DX45" s="47"/>
      <c r="DY45" s="47"/>
    </row>
    <row r="46" spans="1:129" ht="118.5" customHeight="1" x14ac:dyDescent="0.25">
      <c r="A46" s="29">
        <v>45</v>
      </c>
      <c r="B46" s="49" t="s">
        <v>530</v>
      </c>
      <c r="C46" s="49" t="s">
        <v>854</v>
      </c>
      <c r="D46" s="41" t="s">
        <v>278</v>
      </c>
      <c r="E46" s="41">
        <v>1</v>
      </c>
      <c r="F46" s="41" t="s">
        <v>531</v>
      </c>
      <c r="G46" s="49">
        <v>2</v>
      </c>
      <c r="H46" s="55" t="s">
        <v>568</v>
      </c>
      <c r="I46" s="22">
        <v>2004</v>
      </c>
      <c r="J46" s="41" t="s">
        <v>532</v>
      </c>
      <c r="K46" s="22">
        <v>2004</v>
      </c>
      <c r="L46" s="46" t="s">
        <v>8</v>
      </c>
      <c r="M46" s="41">
        <v>2</v>
      </c>
      <c r="N46" s="41" t="s">
        <v>8</v>
      </c>
      <c r="O46" s="41" t="s">
        <v>230</v>
      </c>
      <c r="P46" s="41">
        <v>1</v>
      </c>
      <c r="Q46" s="41" t="s">
        <v>8</v>
      </c>
      <c r="R46" s="41" t="s">
        <v>8</v>
      </c>
      <c r="S46" s="41" t="s">
        <v>8</v>
      </c>
      <c r="T46" s="41" t="s">
        <v>8</v>
      </c>
      <c r="U46" s="41" t="s">
        <v>304</v>
      </c>
      <c r="V46" s="41" t="s">
        <v>295</v>
      </c>
      <c r="W46" s="56">
        <v>1</v>
      </c>
      <c r="X46" s="57">
        <v>0</v>
      </c>
      <c r="Y46" s="56">
        <v>0</v>
      </c>
      <c r="Z46" s="56">
        <v>0</v>
      </c>
      <c r="AA46" s="56">
        <v>0</v>
      </c>
      <c r="AB46" s="56">
        <v>0</v>
      </c>
      <c r="AC46" s="56">
        <v>0</v>
      </c>
      <c r="AD46" s="56">
        <v>0</v>
      </c>
      <c r="AE46" s="56">
        <v>0</v>
      </c>
      <c r="AF46" s="56">
        <v>0</v>
      </c>
      <c r="AG46" s="56">
        <v>0</v>
      </c>
      <c r="AH46" s="56">
        <v>0</v>
      </c>
      <c r="AI46" s="56">
        <v>0</v>
      </c>
      <c r="AJ46" s="56">
        <v>0</v>
      </c>
      <c r="AK46" s="56">
        <v>0</v>
      </c>
      <c r="AL46" s="56">
        <v>0</v>
      </c>
      <c r="AM46" s="56">
        <v>0</v>
      </c>
      <c r="AN46" s="56">
        <v>0</v>
      </c>
      <c r="AO46" s="56">
        <v>0</v>
      </c>
      <c r="AP46" s="56">
        <v>0</v>
      </c>
      <c r="AQ46" s="56">
        <v>0</v>
      </c>
      <c r="AR46" s="56">
        <v>0</v>
      </c>
      <c r="AS46" s="56">
        <v>0</v>
      </c>
      <c r="AT46" s="56">
        <v>0</v>
      </c>
      <c r="AU46" s="56">
        <v>0</v>
      </c>
      <c r="AV46" s="56">
        <v>0</v>
      </c>
      <c r="AW46" s="56">
        <v>0</v>
      </c>
      <c r="AX46" s="25">
        <v>0</v>
      </c>
      <c r="AY46" s="56">
        <v>0</v>
      </c>
      <c r="AZ46" s="56">
        <v>0</v>
      </c>
      <c r="BA46" s="56">
        <v>0</v>
      </c>
      <c r="BB46" s="56">
        <v>0</v>
      </c>
      <c r="BC46" s="56">
        <v>0</v>
      </c>
      <c r="BD46" s="56">
        <v>0</v>
      </c>
      <c r="BE46" s="58">
        <v>0</v>
      </c>
      <c r="BF46" s="58">
        <v>0</v>
      </c>
      <c r="BG46" s="58">
        <v>0</v>
      </c>
      <c r="BH46" s="58">
        <v>0</v>
      </c>
      <c r="BI46" s="25">
        <v>0</v>
      </c>
      <c r="BJ46" s="56">
        <v>0</v>
      </c>
      <c r="BK46" s="59">
        <v>0</v>
      </c>
      <c r="BL46" s="20">
        <v>0</v>
      </c>
      <c r="BM46" s="20">
        <v>0</v>
      </c>
      <c r="BN46" s="20">
        <v>0</v>
      </c>
      <c r="BO46" s="56">
        <v>0</v>
      </c>
      <c r="BP46" s="56">
        <v>0</v>
      </c>
      <c r="BQ46" s="56">
        <v>0</v>
      </c>
      <c r="BR46" s="56">
        <v>0</v>
      </c>
      <c r="BS46" s="56">
        <v>0</v>
      </c>
      <c r="BT46" s="56">
        <v>0</v>
      </c>
      <c r="BU46" s="25">
        <v>0</v>
      </c>
      <c r="BV46" s="25">
        <v>0</v>
      </c>
      <c r="BW46" s="56">
        <v>0</v>
      </c>
      <c r="BX46" s="56">
        <v>0</v>
      </c>
      <c r="BY46" s="59">
        <v>0</v>
      </c>
      <c r="BZ46" s="56">
        <v>0</v>
      </c>
      <c r="CA46" s="56">
        <v>0</v>
      </c>
      <c r="CB46" s="56">
        <v>0</v>
      </c>
      <c r="CC46" s="56">
        <v>0</v>
      </c>
      <c r="CD46" s="56">
        <v>0</v>
      </c>
      <c r="CE46" s="56">
        <v>0</v>
      </c>
      <c r="CF46" s="56">
        <v>0</v>
      </c>
      <c r="CG46" s="56">
        <v>0</v>
      </c>
      <c r="CH46" s="56">
        <v>0</v>
      </c>
      <c r="CI46" s="56">
        <v>0</v>
      </c>
      <c r="CJ46" s="56">
        <v>0</v>
      </c>
      <c r="CK46" s="56">
        <v>0</v>
      </c>
      <c r="CL46" s="56">
        <v>0</v>
      </c>
      <c r="CM46" s="56">
        <v>0</v>
      </c>
      <c r="CN46" s="56">
        <v>0</v>
      </c>
      <c r="CO46" s="56">
        <v>0</v>
      </c>
      <c r="CP46" s="56">
        <v>0</v>
      </c>
      <c r="CQ46" s="56">
        <v>0</v>
      </c>
      <c r="CR46" s="56">
        <v>0</v>
      </c>
      <c r="CS46" s="56">
        <v>0</v>
      </c>
      <c r="CT46" s="56">
        <v>1</v>
      </c>
      <c r="CU46" s="56">
        <v>0</v>
      </c>
      <c r="CV46" s="48">
        <v>3</v>
      </c>
      <c r="CW46" s="48">
        <v>3</v>
      </c>
      <c r="CX46" s="56">
        <v>0</v>
      </c>
      <c r="CY46" s="56">
        <v>0</v>
      </c>
      <c r="CZ46" s="56">
        <v>0</v>
      </c>
      <c r="DA46" s="56">
        <v>0</v>
      </c>
      <c r="DB46" s="56">
        <v>0</v>
      </c>
      <c r="DC46" s="48">
        <v>3</v>
      </c>
      <c r="DD46" s="56">
        <v>0</v>
      </c>
      <c r="DE46" s="56">
        <v>0</v>
      </c>
      <c r="DF46" s="56">
        <v>0</v>
      </c>
      <c r="DG46" s="56">
        <v>0</v>
      </c>
      <c r="DH46" s="56">
        <v>0</v>
      </c>
      <c r="DI46" s="56">
        <v>0</v>
      </c>
      <c r="DJ46" s="56">
        <v>0</v>
      </c>
      <c r="DK46" s="56">
        <v>0</v>
      </c>
      <c r="DL46" s="56">
        <v>0</v>
      </c>
      <c r="DM46" s="56">
        <v>0</v>
      </c>
      <c r="DN46" s="56">
        <v>0</v>
      </c>
      <c r="DO46" s="56">
        <v>0</v>
      </c>
      <c r="DP46" s="56">
        <v>0</v>
      </c>
      <c r="DQ46" s="69">
        <v>0</v>
      </c>
      <c r="DR46" s="69">
        <v>0</v>
      </c>
      <c r="DS46" s="69">
        <v>0</v>
      </c>
      <c r="DT46" s="69">
        <v>0</v>
      </c>
      <c r="DU46" s="69">
        <v>0</v>
      </c>
      <c r="DV46" s="44">
        <v>1</v>
      </c>
      <c r="DW46" s="47"/>
      <c r="DX46" s="47"/>
      <c r="DY46" s="47"/>
    </row>
    <row r="47" spans="1:129" ht="118.5" customHeight="1" x14ac:dyDescent="0.25">
      <c r="A47" s="29">
        <v>46</v>
      </c>
      <c r="B47" s="20" t="s">
        <v>204</v>
      </c>
      <c r="C47" s="49" t="s">
        <v>855</v>
      </c>
      <c r="D47" s="44" t="s">
        <v>278</v>
      </c>
      <c r="E47" s="44">
        <v>1</v>
      </c>
      <c r="F47" s="44" t="s">
        <v>205</v>
      </c>
      <c r="G47" s="49">
        <v>2</v>
      </c>
      <c r="H47" s="55" t="s">
        <v>206</v>
      </c>
      <c r="I47" s="22">
        <v>2004</v>
      </c>
      <c r="J47" s="55" t="s">
        <v>207</v>
      </c>
      <c r="K47" s="22">
        <v>2005</v>
      </c>
      <c r="L47" s="46" t="s">
        <v>8</v>
      </c>
      <c r="M47" s="44">
        <v>1</v>
      </c>
      <c r="N47" s="44" t="s">
        <v>8</v>
      </c>
      <c r="O47" s="44" t="s">
        <v>8</v>
      </c>
      <c r="P47" s="44" t="s">
        <v>8</v>
      </c>
      <c r="Q47" s="44" t="s">
        <v>8</v>
      </c>
      <c r="R47" s="44" t="s">
        <v>8</v>
      </c>
      <c r="S47" s="44" t="s">
        <v>8</v>
      </c>
      <c r="T47" s="44" t="s">
        <v>8</v>
      </c>
      <c r="U47" s="44" t="s">
        <v>296</v>
      </c>
      <c r="V47" s="44" t="s">
        <v>335</v>
      </c>
      <c r="W47" s="44">
        <v>1</v>
      </c>
      <c r="X47" s="44">
        <v>1</v>
      </c>
      <c r="Y47" s="44">
        <v>1</v>
      </c>
      <c r="Z47" s="44">
        <v>1</v>
      </c>
      <c r="AA47" s="44">
        <v>0</v>
      </c>
      <c r="AB47" s="44">
        <v>0</v>
      </c>
      <c r="AC47" s="44">
        <v>0</v>
      </c>
      <c r="AD47" s="44">
        <v>0</v>
      </c>
      <c r="AE47" s="49">
        <v>0</v>
      </c>
      <c r="AF47" s="49">
        <v>0</v>
      </c>
      <c r="AG47" s="49">
        <v>0</v>
      </c>
      <c r="AH47" s="49">
        <v>0</v>
      </c>
      <c r="AI47" s="50">
        <v>1</v>
      </c>
      <c r="AJ47" s="49">
        <v>0</v>
      </c>
      <c r="AK47" s="51">
        <v>3</v>
      </c>
      <c r="AL47" s="44">
        <v>0</v>
      </c>
      <c r="AM47" s="82">
        <v>3</v>
      </c>
      <c r="AN47" s="49">
        <v>0</v>
      </c>
      <c r="AO47" s="44">
        <v>0</v>
      </c>
      <c r="AP47" s="44">
        <v>0</v>
      </c>
      <c r="AQ47" s="49">
        <v>0</v>
      </c>
      <c r="AR47" s="49">
        <v>0</v>
      </c>
      <c r="AS47" s="51">
        <v>3</v>
      </c>
      <c r="AT47" s="49">
        <v>0</v>
      </c>
      <c r="AU47" s="49">
        <v>0</v>
      </c>
      <c r="AV47" s="44">
        <v>0</v>
      </c>
      <c r="AW47" s="44">
        <v>0</v>
      </c>
      <c r="AX47" s="25">
        <v>0</v>
      </c>
      <c r="AY47" s="49">
        <v>0</v>
      </c>
      <c r="AZ47" s="49">
        <v>0</v>
      </c>
      <c r="BA47" s="44">
        <v>0</v>
      </c>
      <c r="BB47" s="44">
        <v>0</v>
      </c>
      <c r="BC47" s="44">
        <v>0</v>
      </c>
      <c r="BD47" s="44">
        <v>0</v>
      </c>
      <c r="BE47" s="44">
        <v>0</v>
      </c>
      <c r="BF47" s="44">
        <v>0</v>
      </c>
      <c r="BG47" s="44">
        <v>0</v>
      </c>
      <c r="BH47" s="44">
        <v>0</v>
      </c>
      <c r="BI47" s="25">
        <v>0</v>
      </c>
      <c r="BJ47" s="44">
        <v>0</v>
      </c>
      <c r="BK47" s="49">
        <v>0</v>
      </c>
      <c r="BL47" s="44">
        <v>0</v>
      </c>
      <c r="BM47" s="44">
        <v>0</v>
      </c>
      <c r="BN47" s="44">
        <v>0</v>
      </c>
      <c r="BO47" s="44">
        <v>0</v>
      </c>
      <c r="BP47" s="44">
        <v>0</v>
      </c>
      <c r="BQ47" s="44">
        <v>0</v>
      </c>
      <c r="BR47" s="44">
        <v>0</v>
      </c>
      <c r="BS47" s="44">
        <v>0</v>
      </c>
      <c r="BT47" s="44">
        <v>0</v>
      </c>
      <c r="BU47" s="25">
        <v>0</v>
      </c>
      <c r="BV47" s="25">
        <v>0</v>
      </c>
      <c r="BW47" s="44">
        <v>0</v>
      </c>
      <c r="BX47" s="49">
        <v>0</v>
      </c>
      <c r="BY47" s="49">
        <v>0</v>
      </c>
      <c r="BZ47" s="49">
        <v>0</v>
      </c>
      <c r="CA47" s="44">
        <v>0</v>
      </c>
      <c r="CB47" s="44">
        <v>0</v>
      </c>
      <c r="CC47" s="44">
        <v>0</v>
      </c>
      <c r="CD47" s="44">
        <v>0</v>
      </c>
      <c r="CE47" s="44">
        <v>0</v>
      </c>
      <c r="CF47" s="44">
        <v>2</v>
      </c>
      <c r="CG47" s="44">
        <v>107</v>
      </c>
      <c r="CH47" s="44">
        <v>0</v>
      </c>
      <c r="CI47" s="44">
        <v>0</v>
      </c>
      <c r="CJ47" s="44">
        <v>1</v>
      </c>
      <c r="CK47" s="44">
        <v>0</v>
      </c>
      <c r="CL47" s="44">
        <v>0</v>
      </c>
      <c r="CM47" s="44">
        <v>0</v>
      </c>
      <c r="CN47" s="44">
        <v>0</v>
      </c>
      <c r="CO47" s="44">
        <v>0</v>
      </c>
      <c r="CP47" s="44">
        <v>0</v>
      </c>
      <c r="CQ47" s="44">
        <v>0</v>
      </c>
      <c r="CR47" s="44">
        <v>0</v>
      </c>
      <c r="CS47" s="44">
        <v>0</v>
      </c>
      <c r="CT47" s="44">
        <v>1</v>
      </c>
      <c r="CU47" s="44">
        <v>0</v>
      </c>
      <c r="CV47" s="44">
        <v>0</v>
      </c>
      <c r="CW47" s="88">
        <v>3</v>
      </c>
      <c r="CX47" s="44">
        <v>0</v>
      </c>
      <c r="CY47" s="44">
        <v>0</v>
      </c>
      <c r="CZ47" s="44">
        <v>0</v>
      </c>
      <c r="DA47" s="44">
        <v>0</v>
      </c>
      <c r="DB47" s="44">
        <v>0</v>
      </c>
      <c r="DC47" s="44">
        <v>0</v>
      </c>
      <c r="DD47" s="44">
        <v>0</v>
      </c>
      <c r="DE47" s="44">
        <v>0</v>
      </c>
      <c r="DF47" s="44">
        <v>0</v>
      </c>
      <c r="DG47" s="44">
        <v>0</v>
      </c>
      <c r="DH47" s="44">
        <v>0</v>
      </c>
      <c r="DI47" s="44">
        <v>0</v>
      </c>
      <c r="DJ47" s="44">
        <v>0</v>
      </c>
      <c r="DK47" s="44">
        <v>0</v>
      </c>
      <c r="DL47" s="44">
        <v>0</v>
      </c>
      <c r="DM47" s="44">
        <v>0</v>
      </c>
      <c r="DN47" s="44">
        <v>0</v>
      </c>
      <c r="DO47" s="44">
        <v>0</v>
      </c>
      <c r="DP47" s="44">
        <v>0</v>
      </c>
      <c r="DQ47" s="44">
        <v>0</v>
      </c>
      <c r="DR47" s="44">
        <v>0</v>
      </c>
      <c r="DS47" s="44">
        <v>0</v>
      </c>
      <c r="DT47" s="44">
        <v>0</v>
      </c>
      <c r="DU47" s="44">
        <v>0</v>
      </c>
      <c r="DV47" s="44">
        <v>1</v>
      </c>
      <c r="DW47" s="47"/>
      <c r="DX47" s="47"/>
      <c r="DY47" s="47"/>
    </row>
    <row r="48" spans="1:129" s="2" customFormat="1" ht="118.5" customHeight="1" x14ac:dyDescent="0.25">
      <c r="A48" s="29">
        <v>47</v>
      </c>
      <c r="B48" s="32" t="s">
        <v>361</v>
      </c>
      <c r="C48" s="49" t="s">
        <v>856</v>
      </c>
      <c r="D48" s="44" t="s">
        <v>278</v>
      </c>
      <c r="E48" s="44">
        <v>1</v>
      </c>
      <c r="F48" s="49" t="s">
        <v>37</v>
      </c>
      <c r="G48" s="49">
        <v>3</v>
      </c>
      <c r="H48" s="55" t="s">
        <v>38</v>
      </c>
      <c r="I48" s="22">
        <v>2004</v>
      </c>
      <c r="J48" s="55" t="s">
        <v>36</v>
      </c>
      <c r="K48" s="22">
        <v>2005</v>
      </c>
      <c r="L48" s="46" t="s">
        <v>8</v>
      </c>
      <c r="M48" s="44">
        <v>1</v>
      </c>
      <c r="N48" s="44" t="s">
        <v>8</v>
      </c>
      <c r="O48" s="46" t="s">
        <v>8</v>
      </c>
      <c r="P48" s="46" t="s">
        <v>8</v>
      </c>
      <c r="Q48" s="46" t="s">
        <v>8</v>
      </c>
      <c r="R48" s="46" t="s">
        <v>8</v>
      </c>
      <c r="S48" s="46" t="s">
        <v>8</v>
      </c>
      <c r="T48" s="46" t="s">
        <v>8</v>
      </c>
      <c r="U48" s="44" t="s">
        <v>293</v>
      </c>
      <c r="V48" s="63" t="s">
        <v>295</v>
      </c>
      <c r="W48" s="44">
        <v>1</v>
      </c>
      <c r="X48" s="44">
        <v>1</v>
      </c>
      <c r="Y48" s="44">
        <v>1</v>
      </c>
      <c r="Z48" s="44">
        <v>1</v>
      </c>
      <c r="AA48" s="51">
        <v>3</v>
      </c>
      <c r="AB48" s="51">
        <v>3</v>
      </c>
      <c r="AC48" s="44">
        <v>0</v>
      </c>
      <c r="AD48" s="49">
        <v>0</v>
      </c>
      <c r="AE48" s="51">
        <v>3</v>
      </c>
      <c r="AF48" s="49">
        <v>0</v>
      </c>
      <c r="AG48" s="48">
        <v>3</v>
      </c>
      <c r="AH48" s="48">
        <v>3</v>
      </c>
      <c r="AI48" s="50">
        <v>1</v>
      </c>
      <c r="AJ48" s="50">
        <v>1</v>
      </c>
      <c r="AK48" s="51">
        <v>3</v>
      </c>
      <c r="AL48" s="51">
        <v>3</v>
      </c>
      <c r="AM48" s="51">
        <v>3</v>
      </c>
      <c r="AN48" s="49">
        <v>0</v>
      </c>
      <c r="AO48" s="44">
        <v>0</v>
      </c>
      <c r="AP48" s="44">
        <v>0</v>
      </c>
      <c r="AQ48" s="49">
        <v>0</v>
      </c>
      <c r="AR48" s="49">
        <v>0</v>
      </c>
      <c r="AS48" s="49">
        <v>0</v>
      </c>
      <c r="AT48" s="49">
        <v>0</v>
      </c>
      <c r="AU48" s="49">
        <v>0</v>
      </c>
      <c r="AV48" s="44">
        <v>0</v>
      </c>
      <c r="AW48" s="44">
        <v>0</v>
      </c>
      <c r="AX48" s="25">
        <v>0</v>
      </c>
      <c r="AY48" s="50">
        <v>1</v>
      </c>
      <c r="AZ48" s="77">
        <v>2</v>
      </c>
      <c r="BA48" s="44">
        <v>0</v>
      </c>
      <c r="BB48" s="51">
        <v>3</v>
      </c>
      <c r="BC48" s="50">
        <v>1</v>
      </c>
      <c r="BD48" s="44">
        <v>0</v>
      </c>
      <c r="BE48" s="44">
        <v>0</v>
      </c>
      <c r="BF48" s="44">
        <v>0</v>
      </c>
      <c r="BG48" s="44">
        <v>0</v>
      </c>
      <c r="BH48" s="51">
        <v>3</v>
      </c>
      <c r="BI48" s="25">
        <v>0</v>
      </c>
      <c r="BJ48" s="44">
        <v>0</v>
      </c>
      <c r="BK48" s="49">
        <v>0</v>
      </c>
      <c r="BL48" s="44">
        <v>0</v>
      </c>
      <c r="BM48" s="44">
        <v>0</v>
      </c>
      <c r="BN48" s="44">
        <v>0</v>
      </c>
      <c r="BO48" s="44">
        <v>0</v>
      </c>
      <c r="BP48" s="44">
        <v>0</v>
      </c>
      <c r="BQ48" s="44">
        <v>0</v>
      </c>
      <c r="BR48" s="44">
        <v>0</v>
      </c>
      <c r="BS48" s="44">
        <v>0</v>
      </c>
      <c r="BT48" s="44">
        <v>0</v>
      </c>
      <c r="BU48" s="25">
        <v>0</v>
      </c>
      <c r="BV48" s="25">
        <v>0</v>
      </c>
      <c r="BW48" s="51">
        <v>3</v>
      </c>
      <c r="BX48" s="51">
        <v>3</v>
      </c>
      <c r="BY48" s="49">
        <v>0</v>
      </c>
      <c r="BZ48" s="51">
        <v>3</v>
      </c>
      <c r="CA48" s="49">
        <v>0</v>
      </c>
      <c r="CB48" s="51">
        <v>3</v>
      </c>
      <c r="CC48" s="51">
        <v>3</v>
      </c>
      <c r="CD48" s="44">
        <v>0</v>
      </c>
      <c r="CE48" s="44">
        <v>0</v>
      </c>
      <c r="CF48" s="44">
        <v>8</v>
      </c>
      <c r="CG48" s="44">
        <v>989</v>
      </c>
      <c r="CH48" s="44">
        <v>1</v>
      </c>
      <c r="CI48" s="44">
        <v>0</v>
      </c>
      <c r="CJ48" s="44">
        <v>0</v>
      </c>
      <c r="CK48" s="44">
        <v>1</v>
      </c>
      <c r="CL48" s="51">
        <v>3</v>
      </c>
      <c r="CM48" s="44">
        <v>0</v>
      </c>
      <c r="CN48" s="44">
        <v>0</v>
      </c>
      <c r="CO48" s="44">
        <v>0</v>
      </c>
      <c r="CP48" s="51">
        <v>3</v>
      </c>
      <c r="CQ48" s="44">
        <v>0</v>
      </c>
      <c r="CR48" s="44">
        <v>0</v>
      </c>
      <c r="CS48" s="51">
        <v>3</v>
      </c>
      <c r="CT48" s="92">
        <v>1</v>
      </c>
      <c r="CU48" s="88">
        <v>3</v>
      </c>
      <c r="CV48" s="88">
        <v>3</v>
      </c>
      <c r="CW48" s="88">
        <v>3</v>
      </c>
      <c r="CX48" s="88">
        <v>3</v>
      </c>
      <c r="CY48" s="88">
        <v>3</v>
      </c>
      <c r="CZ48" s="44">
        <v>0</v>
      </c>
      <c r="DA48" s="88">
        <v>3</v>
      </c>
      <c r="DB48" s="88">
        <v>3</v>
      </c>
      <c r="DC48" s="92">
        <v>0</v>
      </c>
      <c r="DD48" s="88">
        <v>3</v>
      </c>
      <c r="DE48" s="88">
        <v>3</v>
      </c>
      <c r="DF48" s="88">
        <v>3</v>
      </c>
      <c r="DG48" s="88">
        <v>3</v>
      </c>
      <c r="DH48" s="88">
        <v>3</v>
      </c>
      <c r="DI48" s="92">
        <v>0</v>
      </c>
      <c r="DJ48" s="92">
        <v>0</v>
      </c>
      <c r="DK48" s="92">
        <v>0</v>
      </c>
      <c r="DL48" s="92">
        <v>0</v>
      </c>
      <c r="DM48" s="88">
        <v>3</v>
      </c>
      <c r="DN48" s="92">
        <v>0</v>
      </c>
      <c r="DO48" s="92">
        <v>0</v>
      </c>
      <c r="DP48" s="92">
        <v>0</v>
      </c>
      <c r="DQ48" s="50">
        <v>1</v>
      </c>
      <c r="DR48" s="51">
        <v>3</v>
      </c>
      <c r="DS48" s="44">
        <v>0</v>
      </c>
      <c r="DT48" s="44">
        <v>0</v>
      </c>
      <c r="DU48" s="51">
        <v>3</v>
      </c>
      <c r="DV48" s="56">
        <v>1</v>
      </c>
      <c r="DW48" s="19"/>
      <c r="DX48" s="19"/>
      <c r="DY48" s="19"/>
    </row>
    <row r="49" spans="1:129" s="2" customFormat="1" ht="117.75" customHeight="1" x14ac:dyDescent="0.25">
      <c r="A49" s="29">
        <v>48</v>
      </c>
      <c r="B49" s="41" t="s">
        <v>606</v>
      </c>
      <c r="C49" s="49" t="s">
        <v>857</v>
      </c>
      <c r="D49" s="93" t="s">
        <v>278</v>
      </c>
      <c r="E49" s="93">
        <v>1</v>
      </c>
      <c r="F49" s="93" t="s">
        <v>607</v>
      </c>
      <c r="G49" s="49">
        <v>2</v>
      </c>
      <c r="H49" s="55" t="s">
        <v>608</v>
      </c>
      <c r="I49" s="22">
        <v>2004</v>
      </c>
      <c r="J49" s="41" t="s">
        <v>552</v>
      </c>
      <c r="K49" s="22">
        <v>2004</v>
      </c>
      <c r="L49" s="93" t="s">
        <v>8</v>
      </c>
      <c r="M49" s="93">
        <v>2</v>
      </c>
      <c r="N49" s="93" t="s">
        <v>8</v>
      </c>
      <c r="O49" s="93" t="s">
        <v>492</v>
      </c>
      <c r="P49" s="93">
        <v>1</v>
      </c>
      <c r="Q49" s="93" t="s">
        <v>8</v>
      </c>
      <c r="R49" s="93" t="s">
        <v>8</v>
      </c>
      <c r="S49" s="93" t="s">
        <v>8</v>
      </c>
      <c r="T49" s="93" t="s">
        <v>8</v>
      </c>
      <c r="U49" s="93" t="s">
        <v>304</v>
      </c>
      <c r="V49" s="93" t="s">
        <v>295</v>
      </c>
      <c r="W49" s="94">
        <v>1</v>
      </c>
      <c r="X49" s="57">
        <v>0</v>
      </c>
      <c r="Y49" s="56">
        <v>0</v>
      </c>
      <c r="Z49" s="56">
        <v>0</v>
      </c>
      <c r="AA49" s="56">
        <v>0</v>
      </c>
      <c r="AB49" s="56">
        <v>0</v>
      </c>
      <c r="AC49" s="56">
        <v>0</v>
      </c>
      <c r="AD49" s="56">
        <v>0</v>
      </c>
      <c r="AE49" s="56">
        <v>0</v>
      </c>
      <c r="AF49" s="56">
        <v>0</v>
      </c>
      <c r="AG49" s="56">
        <v>0</v>
      </c>
      <c r="AH49" s="56">
        <v>0</v>
      </c>
      <c r="AI49" s="56">
        <v>0</v>
      </c>
      <c r="AJ49" s="56">
        <v>0</v>
      </c>
      <c r="AK49" s="56">
        <v>0</v>
      </c>
      <c r="AL49" s="56">
        <v>0</v>
      </c>
      <c r="AM49" s="56">
        <v>0</v>
      </c>
      <c r="AN49" s="56">
        <v>0</v>
      </c>
      <c r="AO49" s="56">
        <v>0</v>
      </c>
      <c r="AP49" s="56">
        <v>0</v>
      </c>
      <c r="AQ49" s="56">
        <v>0</v>
      </c>
      <c r="AR49" s="56">
        <v>0</v>
      </c>
      <c r="AS49" s="56">
        <v>0</v>
      </c>
      <c r="AT49" s="56">
        <v>0</v>
      </c>
      <c r="AU49" s="56">
        <v>0</v>
      </c>
      <c r="AV49" s="56">
        <v>0</v>
      </c>
      <c r="AW49" s="56">
        <v>0</v>
      </c>
      <c r="AX49" s="25">
        <v>0</v>
      </c>
      <c r="AY49" s="56">
        <v>0</v>
      </c>
      <c r="AZ49" s="56">
        <v>0</v>
      </c>
      <c r="BA49" s="56">
        <v>0</v>
      </c>
      <c r="BB49" s="56">
        <v>0</v>
      </c>
      <c r="BC49" s="56">
        <v>0</v>
      </c>
      <c r="BD49" s="56">
        <v>0</v>
      </c>
      <c r="BE49" s="58">
        <v>0</v>
      </c>
      <c r="BF49" s="58">
        <v>0</v>
      </c>
      <c r="BG49" s="58">
        <v>0</v>
      </c>
      <c r="BH49" s="58">
        <v>0</v>
      </c>
      <c r="BI49" s="25">
        <v>0</v>
      </c>
      <c r="BJ49" s="56">
        <v>0</v>
      </c>
      <c r="BK49" s="59">
        <v>0</v>
      </c>
      <c r="BL49" s="44">
        <v>0</v>
      </c>
      <c r="BM49" s="44">
        <v>0</v>
      </c>
      <c r="BN49" s="44">
        <v>0</v>
      </c>
      <c r="BO49" s="56">
        <v>0</v>
      </c>
      <c r="BP49" s="56">
        <v>0</v>
      </c>
      <c r="BQ49" s="56">
        <v>0</v>
      </c>
      <c r="BR49" s="56">
        <v>0</v>
      </c>
      <c r="BS49" s="56">
        <v>0</v>
      </c>
      <c r="BT49" s="56">
        <v>0</v>
      </c>
      <c r="BU49" s="25">
        <v>0</v>
      </c>
      <c r="BV49" s="25">
        <v>0</v>
      </c>
      <c r="BW49" s="56">
        <v>0</v>
      </c>
      <c r="BX49" s="56">
        <v>0</v>
      </c>
      <c r="BY49" s="59">
        <v>0</v>
      </c>
      <c r="BZ49" s="56">
        <v>0</v>
      </c>
      <c r="CA49" s="56">
        <v>0</v>
      </c>
      <c r="CB49" s="56">
        <v>0</v>
      </c>
      <c r="CC49" s="56">
        <v>0</v>
      </c>
      <c r="CD49" s="56">
        <v>0</v>
      </c>
      <c r="CE49" s="56">
        <v>0</v>
      </c>
      <c r="CF49" s="56">
        <v>0</v>
      </c>
      <c r="CG49" s="56">
        <v>0</v>
      </c>
      <c r="CH49" s="56">
        <v>0</v>
      </c>
      <c r="CI49" s="56">
        <v>0</v>
      </c>
      <c r="CJ49" s="56">
        <v>0</v>
      </c>
      <c r="CK49" s="56">
        <v>0</v>
      </c>
      <c r="CL49" s="56">
        <v>0</v>
      </c>
      <c r="CM49" s="56">
        <v>0</v>
      </c>
      <c r="CN49" s="56">
        <v>0</v>
      </c>
      <c r="CO49" s="56">
        <v>0</v>
      </c>
      <c r="CP49" s="56">
        <v>0</v>
      </c>
      <c r="CQ49" s="56">
        <v>0</v>
      </c>
      <c r="CR49" s="56">
        <v>0</v>
      </c>
      <c r="CS49" s="56">
        <v>0</v>
      </c>
      <c r="CT49" s="19">
        <v>1</v>
      </c>
      <c r="CU49" s="48">
        <v>3</v>
      </c>
      <c r="CV49" s="56">
        <v>0</v>
      </c>
      <c r="CW49" s="48">
        <v>3</v>
      </c>
      <c r="CX49" s="56">
        <v>0</v>
      </c>
      <c r="CY49" s="56">
        <v>0</v>
      </c>
      <c r="CZ49" s="56">
        <v>0</v>
      </c>
      <c r="DA49" s="56">
        <v>0</v>
      </c>
      <c r="DB49" s="48">
        <v>3</v>
      </c>
      <c r="DC49" s="56">
        <v>0</v>
      </c>
      <c r="DD49" s="56">
        <v>0</v>
      </c>
      <c r="DE49" s="56">
        <v>0</v>
      </c>
      <c r="DF49" s="56">
        <v>0</v>
      </c>
      <c r="DG49" s="56">
        <v>0</v>
      </c>
      <c r="DH49" s="56">
        <v>0</v>
      </c>
      <c r="DI49" s="56">
        <v>0</v>
      </c>
      <c r="DJ49" s="56">
        <v>0</v>
      </c>
      <c r="DK49" s="56">
        <v>0</v>
      </c>
      <c r="DL49" s="56">
        <v>0</v>
      </c>
      <c r="DM49" s="56">
        <v>0</v>
      </c>
      <c r="DN49" s="56">
        <v>0</v>
      </c>
      <c r="DO49" s="56">
        <v>0</v>
      </c>
      <c r="DP49" s="56">
        <v>0</v>
      </c>
      <c r="DQ49" s="56">
        <v>0</v>
      </c>
      <c r="DR49" s="56">
        <v>0</v>
      </c>
      <c r="DS49" s="56">
        <v>0</v>
      </c>
      <c r="DT49" s="56">
        <v>0</v>
      </c>
      <c r="DU49" s="56">
        <v>0</v>
      </c>
      <c r="DV49" s="44">
        <v>1</v>
      </c>
      <c r="DW49" s="19"/>
      <c r="DX49" s="19"/>
      <c r="DY49" s="19"/>
    </row>
    <row r="50" spans="1:129" ht="118.5" customHeight="1" x14ac:dyDescent="0.25">
      <c r="A50" s="29">
        <v>49</v>
      </c>
      <c r="B50" s="41" t="s">
        <v>227</v>
      </c>
      <c r="C50" s="49" t="s">
        <v>370</v>
      </c>
      <c r="D50" s="44" t="s">
        <v>278</v>
      </c>
      <c r="E50" s="44">
        <v>1</v>
      </c>
      <c r="F50" s="44" t="s">
        <v>228</v>
      </c>
      <c r="G50" s="49">
        <v>1</v>
      </c>
      <c r="H50" s="55" t="s">
        <v>229</v>
      </c>
      <c r="I50" s="22">
        <v>2004</v>
      </c>
      <c r="J50" s="55" t="s">
        <v>230</v>
      </c>
      <c r="K50" s="22">
        <v>2006</v>
      </c>
      <c r="L50" s="46" t="s">
        <v>8</v>
      </c>
      <c r="M50" s="44">
        <v>1</v>
      </c>
      <c r="N50" s="44" t="s">
        <v>8</v>
      </c>
      <c r="O50" s="44" t="s">
        <v>8</v>
      </c>
      <c r="P50" s="44" t="s">
        <v>8</v>
      </c>
      <c r="Q50" s="44" t="s">
        <v>8</v>
      </c>
      <c r="R50" s="44" t="s">
        <v>8</v>
      </c>
      <c r="S50" s="44" t="s">
        <v>8</v>
      </c>
      <c r="T50" s="44" t="s">
        <v>8</v>
      </c>
      <c r="U50" s="44" t="s">
        <v>293</v>
      </c>
      <c r="V50" s="44" t="s">
        <v>344</v>
      </c>
      <c r="W50" s="44">
        <v>1</v>
      </c>
      <c r="X50" s="44">
        <v>1</v>
      </c>
      <c r="Y50" s="44">
        <v>1</v>
      </c>
      <c r="Z50" s="44">
        <v>1</v>
      </c>
      <c r="AA50" s="77">
        <v>2</v>
      </c>
      <c r="AB50" s="77">
        <v>2</v>
      </c>
      <c r="AC50" s="44">
        <v>0</v>
      </c>
      <c r="AD50" s="44">
        <v>0</v>
      </c>
      <c r="AE50" s="51">
        <v>3</v>
      </c>
      <c r="AF50" s="49">
        <v>0</v>
      </c>
      <c r="AG50" s="48">
        <v>3</v>
      </c>
      <c r="AH50" s="48">
        <v>3</v>
      </c>
      <c r="AI50" s="50">
        <v>1</v>
      </c>
      <c r="AJ50" s="51">
        <v>3</v>
      </c>
      <c r="AK50" s="51">
        <v>3</v>
      </c>
      <c r="AL50" s="51">
        <v>3</v>
      </c>
      <c r="AM50" s="51">
        <v>3</v>
      </c>
      <c r="AN50" s="49">
        <v>0</v>
      </c>
      <c r="AO50" s="44">
        <v>0</v>
      </c>
      <c r="AP50" s="44">
        <v>0</v>
      </c>
      <c r="AQ50" s="49">
        <v>0</v>
      </c>
      <c r="AR50" s="49">
        <v>0</v>
      </c>
      <c r="AS50" s="49">
        <v>0</v>
      </c>
      <c r="AT50" s="49">
        <v>0</v>
      </c>
      <c r="AU50" s="49">
        <v>0</v>
      </c>
      <c r="AV50" s="44">
        <v>0</v>
      </c>
      <c r="AW50" s="44">
        <v>0</v>
      </c>
      <c r="AX50" s="25">
        <v>0</v>
      </c>
      <c r="AY50" s="49">
        <v>0</v>
      </c>
      <c r="AZ50" s="49">
        <v>0</v>
      </c>
      <c r="BA50" s="44">
        <v>0</v>
      </c>
      <c r="BB50" s="44">
        <v>0</v>
      </c>
      <c r="BC50" s="44">
        <v>0</v>
      </c>
      <c r="BD50" s="77">
        <v>2</v>
      </c>
      <c r="BE50" s="44">
        <v>0</v>
      </c>
      <c r="BF50" s="51">
        <v>3</v>
      </c>
      <c r="BG50" s="44">
        <v>0</v>
      </c>
      <c r="BH50" s="44">
        <v>0</v>
      </c>
      <c r="BI50" s="25">
        <v>0</v>
      </c>
      <c r="BJ50" s="44">
        <v>0</v>
      </c>
      <c r="BK50" s="49">
        <v>0</v>
      </c>
      <c r="BL50" s="44">
        <v>0</v>
      </c>
      <c r="BM50" s="44">
        <v>0</v>
      </c>
      <c r="BN50" s="44">
        <v>0</v>
      </c>
      <c r="BO50" s="44">
        <v>0</v>
      </c>
      <c r="BP50" s="44">
        <v>0</v>
      </c>
      <c r="BQ50" s="44">
        <v>0</v>
      </c>
      <c r="BR50" s="44">
        <v>0</v>
      </c>
      <c r="BS50" s="44">
        <v>0</v>
      </c>
      <c r="BT50" s="44">
        <v>0</v>
      </c>
      <c r="BU50" s="25">
        <v>0</v>
      </c>
      <c r="BV50" s="25">
        <v>0</v>
      </c>
      <c r="BW50" s="51">
        <v>3</v>
      </c>
      <c r="BX50" s="44">
        <v>0</v>
      </c>
      <c r="BY50" s="51">
        <v>3</v>
      </c>
      <c r="BZ50" s="44">
        <v>0</v>
      </c>
      <c r="CA50" s="44">
        <v>0</v>
      </c>
      <c r="CB50" s="51">
        <v>3</v>
      </c>
      <c r="CC50" s="44">
        <v>0</v>
      </c>
      <c r="CD50" s="44">
        <v>0</v>
      </c>
      <c r="CE50" s="44">
        <v>0</v>
      </c>
      <c r="CF50" s="44">
        <v>4</v>
      </c>
      <c r="CG50" s="44">
        <v>659</v>
      </c>
      <c r="CH50" s="44">
        <v>1</v>
      </c>
      <c r="CI50" s="44">
        <v>0</v>
      </c>
      <c r="CJ50" s="44">
        <v>0</v>
      </c>
      <c r="CK50" s="44">
        <v>1</v>
      </c>
      <c r="CL50" s="51">
        <v>3</v>
      </c>
      <c r="CM50" s="44">
        <v>0</v>
      </c>
      <c r="CN50" s="44">
        <v>0</v>
      </c>
      <c r="CO50" s="44">
        <v>0</v>
      </c>
      <c r="CP50" s="51">
        <v>3</v>
      </c>
      <c r="CQ50" s="44">
        <v>0</v>
      </c>
      <c r="CR50" s="44">
        <v>0</v>
      </c>
      <c r="CS50" s="51">
        <v>3</v>
      </c>
      <c r="CT50" s="92">
        <v>1</v>
      </c>
      <c r="CU50" s="88">
        <v>3</v>
      </c>
      <c r="CV50" s="77">
        <v>2</v>
      </c>
      <c r="CW50" s="77">
        <v>2</v>
      </c>
      <c r="CX50" s="88">
        <v>3</v>
      </c>
      <c r="CY50" s="95">
        <v>3</v>
      </c>
      <c r="CZ50" s="92">
        <v>0</v>
      </c>
      <c r="DA50" s="88">
        <v>3</v>
      </c>
      <c r="DB50" s="88">
        <v>3</v>
      </c>
      <c r="DC50" s="92">
        <v>0</v>
      </c>
      <c r="DD50" s="88">
        <v>3</v>
      </c>
      <c r="DE50" s="88">
        <v>3</v>
      </c>
      <c r="DF50" s="88">
        <v>3</v>
      </c>
      <c r="DG50" s="88">
        <v>3</v>
      </c>
      <c r="DH50" s="88">
        <v>3</v>
      </c>
      <c r="DI50" s="96">
        <v>0</v>
      </c>
      <c r="DJ50" s="92">
        <v>0</v>
      </c>
      <c r="DK50" s="92">
        <v>0</v>
      </c>
      <c r="DL50" s="92">
        <v>0</v>
      </c>
      <c r="DM50" s="88">
        <v>3</v>
      </c>
      <c r="DN50" s="88">
        <v>3</v>
      </c>
      <c r="DO50" s="92">
        <v>0</v>
      </c>
      <c r="DP50" s="92">
        <v>0</v>
      </c>
      <c r="DQ50" s="44">
        <v>0</v>
      </c>
      <c r="DR50" s="51">
        <v>3</v>
      </c>
      <c r="DS50" s="44">
        <v>0</v>
      </c>
      <c r="DT50" s="50">
        <v>1</v>
      </c>
      <c r="DU50" s="51">
        <v>3</v>
      </c>
      <c r="DV50" s="59">
        <v>1</v>
      </c>
      <c r="DW50" s="47"/>
      <c r="DX50" s="47"/>
      <c r="DY50" s="47"/>
    </row>
    <row r="51" spans="1:129" s="2" customFormat="1" ht="118.5" customHeight="1" x14ac:dyDescent="0.25">
      <c r="A51" s="29">
        <v>50</v>
      </c>
      <c r="B51" s="49" t="s">
        <v>739</v>
      </c>
      <c r="C51" s="49" t="s">
        <v>808</v>
      </c>
      <c r="D51" s="49" t="s">
        <v>278</v>
      </c>
      <c r="E51" s="49">
        <v>1</v>
      </c>
      <c r="F51" s="49" t="s">
        <v>740</v>
      </c>
      <c r="G51" s="49">
        <v>1</v>
      </c>
      <c r="H51" s="55" t="s">
        <v>611</v>
      </c>
      <c r="I51" s="22">
        <v>2004</v>
      </c>
      <c r="J51" s="49" t="s">
        <v>492</v>
      </c>
      <c r="K51" s="49">
        <v>2007</v>
      </c>
      <c r="L51" s="49" t="s">
        <v>8</v>
      </c>
      <c r="M51" s="49">
        <v>1</v>
      </c>
      <c r="N51" s="49" t="s">
        <v>8</v>
      </c>
      <c r="O51" s="49" t="s">
        <v>8</v>
      </c>
      <c r="P51" s="49" t="s">
        <v>8</v>
      </c>
      <c r="Q51" s="49" t="s">
        <v>8</v>
      </c>
      <c r="R51" s="49" t="s">
        <v>8</v>
      </c>
      <c r="S51" s="49" t="s">
        <v>8</v>
      </c>
      <c r="T51" s="49" t="s">
        <v>8</v>
      </c>
      <c r="U51" s="49" t="s">
        <v>293</v>
      </c>
      <c r="V51" s="49" t="s">
        <v>295</v>
      </c>
      <c r="W51" s="59">
        <v>1</v>
      </c>
      <c r="X51" s="61">
        <v>0</v>
      </c>
      <c r="Y51" s="59">
        <v>0</v>
      </c>
      <c r="Z51" s="59">
        <v>0</v>
      </c>
      <c r="AA51" s="59">
        <v>0</v>
      </c>
      <c r="AB51" s="59">
        <v>0</v>
      </c>
      <c r="AC51" s="59">
        <v>0</v>
      </c>
      <c r="AD51" s="59">
        <v>0</v>
      </c>
      <c r="AE51" s="59">
        <v>0</v>
      </c>
      <c r="AF51" s="59">
        <v>0</v>
      </c>
      <c r="AG51" s="59">
        <v>0</v>
      </c>
      <c r="AH51" s="59">
        <v>0</v>
      </c>
      <c r="AI51" s="59">
        <v>0</v>
      </c>
      <c r="AJ51" s="59">
        <v>0</v>
      </c>
      <c r="AK51" s="59">
        <v>0</v>
      </c>
      <c r="AL51" s="59">
        <v>0</v>
      </c>
      <c r="AM51" s="59">
        <v>0</v>
      </c>
      <c r="AN51" s="59">
        <v>0</v>
      </c>
      <c r="AO51" s="59">
        <v>0</v>
      </c>
      <c r="AP51" s="59">
        <v>0</v>
      </c>
      <c r="AQ51" s="59">
        <v>0</v>
      </c>
      <c r="AR51" s="59">
        <v>0</v>
      </c>
      <c r="AS51" s="59">
        <v>0</v>
      </c>
      <c r="AT51" s="59">
        <v>0</v>
      </c>
      <c r="AU51" s="59">
        <v>0</v>
      </c>
      <c r="AV51" s="59">
        <v>0</v>
      </c>
      <c r="AW51" s="59">
        <v>0</v>
      </c>
      <c r="AX51" s="25">
        <v>0</v>
      </c>
      <c r="AY51" s="59">
        <v>0</v>
      </c>
      <c r="AZ51" s="59">
        <v>0</v>
      </c>
      <c r="BA51" s="59">
        <v>0</v>
      </c>
      <c r="BB51" s="59">
        <v>0</v>
      </c>
      <c r="BC51" s="59">
        <v>0</v>
      </c>
      <c r="BD51" s="59">
        <v>0</v>
      </c>
      <c r="BE51" s="58">
        <v>0</v>
      </c>
      <c r="BF51" s="58">
        <v>0</v>
      </c>
      <c r="BG51" s="58">
        <v>0</v>
      </c>
      <c r="BH51" s="58">
        <v>0</v>
      </c>
      <c r="BI51" s="25">
        <v>0</v>
      </c>
      <c r="BJ51" s="59">
        <v>0</v>
      </c>
      <c r="BK51" s="59">
        <v>0</v>
      </c>
      <c r="BL51" s="49">
        <v>0</v>
      </c>
      <c r="BM51" s="49">
        <v>0</v>
      </c>
      <c r="BN51" s="49">
        <v>0</v>
      </c>
      <c r="BO51" s="59">
        <v>0</v>
      </c>
      <c r="BP51" s="59">
        <v>0</v>
      </c>
      <c r="BQ51" s="59">
        <v>0</v>
      </c>
      <c r="BR51" s="59">
        <v>0</v>
      </c>
      <c r="BS51" s="59">
        <v>0</v>
      </c>
      <c r="BT51" s="59">
        <v>0</v>
      </c>
      <c r="BU51" s="25">
        <v>0</v>
      </c>
      <c r="BV51" s="25">
        <v>0</v>
      </c>
      <c r="BW51" s="59">
        <v>0</v>
      </c>
      <c r="BX51" s="59">
        <v>0</v>
      </c>
      <c r="BY51" s="59">
        <v>0</v>
      </c>
      <c r="BZ51" s="59">
        <v>0</v>
      </c>
      <c r="CA51" s="59">
        <v>0</v>
      </c>
      <c r="CB51" s="59">
        <v>0</v>
      </c>
      <c r="CC51" s="59">
        <v>0</v>
      </c>
      <c r="CD51" s="59">
        <v>0</v>
      </c>
      <c r="CE51" s="59">
        <v>0</v>
      </c>
      <c r="CF51" s="59">
        <v>0</v>
      </c>
      <c r="CG51" s="59">
        <v>0</v>
      </c>
      <c r="CH51" s="59">
        <v>0</v>
      </c>
      <c r="CI51" s="59">
        <v>0</v>
      </c>
      <c r="CJ51" s="59">
        <v>0</v>
      </c>
      <c r="CK51" s="59">
        <v>0</v>
      </c>
      <c r="CL51" s="59">
        <v>0</v>
      </c>
      <c r="CM51" s="59">
        <v>0</v>
      </c>
      <c r="CN51" s="59">
        <v>0</v>
      </c>
      <c r="CO51" s="59">
        <v>0</v>
      </c>
      <c r="CP51" s="59">
        <v>0</v>
      </c>
      <c r="CQ51" s="59">
        <v>0</v>
      </c>
      <c r="CR51" s="59">
        <v>0</v>
      </c>
      <c r="CS51" s="59">
        <v>0</v>
      </c>
      <c r="CT51" s="59">
        <v>1</v>
      </c>
      <c r="CU51" s="49">
        <v>1</v>
      </c>
      <c r="CV51" s="49">
        <v>2</v>
      </c>
      <c r="CW51" s="49">
        <v>3</v>
      </c>
      <c r="CX51" s="59">
        <v>0</v>
      </c>
      <c r="CY51" s="59">
        <v>0</v>
      </c>
      <c r="CZ51" s="59">
        <v>0</v>
      </c>
      <c r="DA51" s="59">
        <v>0</v>
      </c>
      <c r="DB51" s="59">
        <v>0</v>
      </c>
      <c r="DC51" s="59">
        <v>3</v>
      </c>
      <c r="DD51" s="59">
        <v>0</v>
      </c>
      <c r="DE51" s="59">
        <v>0</v>
      </c>
      <c r="DF51" s="59">
        <v>0</v>
      </c>
      <c r="DG51" s="59">
        <v>0</v>
      </c>
      <c r="DH51" s="59">
        <v>0</v>
      </c>
      <c r="DI51" s="59">
        <v>0</v>
      </c>
      <c r="DJ51" s="59">
        <v>0</v>
      </c>
      <c r="DK51" s="59">
        <v>0</v>
      </c>
      <c r="DL51" s="59">
        <v>0</v>
      </c>
      <c r="DM51" s="59">
        <v>0</v>
      </c>
      <c r="DN51" s="59">
        <v>0</v>
      </c>
      <c r="DO51" s="59">
        <v>0</v>
      </c>
      <c r="DP51" s="59">
        <v>0</v>
      </c>
      <c r="DQ51" s="53">
        <v>0</v>
      </c>
      <c r="DR51" s="53">
        <v>0</v>
      </c>
      <c r="DS51" s="53">
        <v>0</v>
      </c>
      <c r="DT51" s="53">
        <v>0</v>
      </c>
      <c r="DU51" s="53">
        <v>0</v>
      </c>
      <c r="DV51" s="44">
        <v>1</v>
      </c>
      <c r="DW51" s="19"/>
      <c r="DX51" s="19"/>
      <c r="DY51" s="19"/>
    </row>
    <row r="52" spans="1:129" ht="118.5" customHeight="1" x14ac:dyDescent="0.25">
      <c r="A52" s="29">
        <v>51</v>
      </c>
      <c r="B52" s="32" t="s">
        <v>363</v>
      </c>
      <c r="C52" s="49" t="s">
        <v>858</v>
      </c>
      <c r="D52" s="44" t="s">
        <v>278</v>
      </c>
      <c r="E52" s="44">
        <v>1</v>
      </c>
      <c r="F52" s="44" t="s">
        <v>35</v>
      </c>
      <c r="G52" s="49">
        <v>1</v>
      </c>
      <c r="H52" s="55">
        <v>38173</v>
      </c>
      <c r="I52" s="22">
        <v>2004</v>
      </c>
      <c r="J52" s="55" t="s">
        <v>36</v>
      </c>
      <c r="K52" s="22">
        <v>2005</v>
      </c>
      <c r="L52" s="46" t="s">
        <v>8</v>
      </c>
      <c r="M52" s="44">
        <v>1</v>
      </c>
      <c r="N52" s="44" t="s">
        <v>8</v>
      </c>
      <c r="O52" s="46" t="s">
        <v>8</v>
      </c>
      <c r="P52" s="46" t="s">
        <v>8</v>
      </c>
      <c r="Q52" s="46" t="s">
        <v>8</v>
      </c>
      <c r="R52" s="46" t="s">
        <v>8</v>
      </c>
      <c r="S52" s="46" t="s">
        <v>8</v>
      </c>
      <c r="T52" s="46" t="s">
        <v>8</v>
      </c>
      <c r="U52" s="44" t="s">
        <v>293</v>
      </c>
      <c r="V52" s="63" t="s">
        <v>295</v>
      </c>
      <c r="W52" s="56">
        <v>1</v>
      </c>
      <c r="X52" s="57">
        <v>1</v>
      </c>
      <c r="Y52" s="44">
        <v>1</v>
      </c>
      <c r="Z52" s="44">
        <v>1</v>
      </c>
      <c r="AA52" s="44">
        <v>0</v>
      </c>
      <c r="AB52" s="44">
        <v>0</v>
      </c>
      <c r="AC52" s="44">
        <v>0</v>
      </c>
      <c r="AD52" s="44">
        <v>0</v>
      </c>
      <c r="AE52" s="49">
        <v>0</v>
      </c>
      <c r="AF52" s="48">
        <v>3</v>
      </c>
      <c r="AG52" s="48">
        <v>3</v>
      </c>
      <c r="AH52" s="48">
        <v>3</v>
      </c>
      <c r="AI52" s="50">
        <v>1</v>
      </c>
      <c r="AJ52" s="50">
        <v>1</v>
      </c>
      <c r="AK52" s="51">
        <v>3</v>
      </c>
      <c r="AL52" s="44">
        <v>0</v>
      </c>
      <c r="AM52" s="49">
        <v>0</v>
      </c>
      <c r="AN52" s="51">
        <v>3</v>
      </c>
      <c r="AO52" s="51">
        <v>3</v>
      </c>
      <c r="AP52" s="49">
        <v>0</v>
      </c>
      <c r="AQ52" s="49">
        <v>0</v>
      </c>
      <c r="AR52" s="49">
        <v>0</v>
      </c>
      <c r="AS52" s="49">
        <v>0</v>
      </c>
      <c r="AT52" s="49">
        <v>0</v>
      </c>
      <c r="AU52" s="44">
        <v>0</v>
      </c>
      <c r="AV52" s="44">
        <v>0</v>
      </c>
      <c r="AW52" s="44">
        <v>0</v>
      </c>
      <c r="AX52" s="25">
        <v>0</v>
      </c>
      <c r="AY52" s="74">
        <v>3</v>
      </c>
      <c r="AZ52" s="77">
        <v>2</v>
      </c>
      <c r="BA52" s="50">
        <v>1</v>
      </c>
      <c r="BB52" s="44">
        <v>0</v>
      </c>
      <c r="BC52" s="51">
        <v>3</v>
      </c>
      <c r="BD52" s="44">
        <v>0</v>
      </c>
      <c r="BE52" s="44">
        <v>0</v>
      </c>
      <c r="BF52" s="51">
        <v>3</v>
      </c>
      <c r="BG52" s="77">
        <v>2</v>
      </c>
      <c r="BH52" s="44">
        <v>0</v>
      </c>
      <c r="BI52" s="25">
        <v>0</v>
      </c>
      <c r="BJ52" s="44">
        <v>0</v>
      </c>
      <c r="BK52" s="44">
        <v>0</v>
      </c>
      <c r="BL52" s="44">
        <v>0</v>
      </c>
      <c r="BM52" s="44">
        <v>0</v>
      </c>
      <c r="BN52" s="44">
        <v>0</v>
      </c>
      <c r="BO52" s="44">
        <v>0</v>
      </c>
      <c r="BP52" s="44">
        <v>0</v>
      </c>
      <c r="BQ52" s="44">
        <v>0</v>
      </c>
      <c r="BR52" s="50">
        <v>1</v>
      </c>
      <c r="BS52" s="44">
        <v>0</v>
      </c>
      <c r="BT52" s="44">
        <v>0</v>
      </c>
      <c r="BU52" s="25">
        <v>0</v>
      </c>
      <c r="BV52" s="25">
        <v>0</v>
      </c>
      <c r="BW52" s="44">
        <v>0</v>
      </c>
      <c r="BX52" s="44">
        <v>0</v>
      </c>
      <c r="BY52" s="51">
        <v>3</v>
      </c>
      <c r="BZ52" s="44">
        <v>0</v>
      </c>
      <c r="CA52" s="51">
        <v>3</v>
      </c>
      <c r="CB52" s="44">
        <v>0</v>
      </c>
      <c r="CC52" s="44">
        <v>0</v>
      </c>
      <c r="CD52" s="44">
        <v>0</v>
      </c>
      <c r="CE52" s="44">
        <v>0</v>
      </c>
      <c r="CF52" s="44">
        <v>9</v>
      </c>
      <c r="CG52" s="44">
        <v>565</v>
      </c>
      <c r="CH52" s="44">
        <v>1</v>
      </c>
      <c r="CI52" s="44">
        <v>0</v>
      </c>
      <c r="CJ52" s="44">
        <v>0</v>
      </c>
      <c r="CK52" s="44">
        <v>0</v>
      </c>
      <c r="CL52" s="44">
        <v>0</v>
      </c>
      <c r="CM52" s="44">
        <v>0</v>
      </c>
      <c r="CN52" s="44">
        <v>0</v>
      </c>
      <c r="CO52" s="44">
        <v>0</v>
      </c>
      <c r="CP52" s="44">
        <v>0</v>
      </c>
      <c r="CQ52" s="44">
        <v>0</v>
      </c>
      <c r="CR52" s="44">
        <v>0</v>
      </c>
      <c r="CS52" s="44">
        <v>0</v>
      </c>
      <c r="CT52" s="92">
        <v>1</v>
      </c>
      <c r="CU52" s="92">
        <v>0</v>
      </c>
      <c r="CV52" s="92">
        <v>0</v>
      </c>
      <c r="CW52" s="88">
        <v>3</v>
      </c>
      <c r="CX52" s="92">
        <v>0</v>
      </c>
      <c r="CY52" s="92">
        <v>0</v>
      </c>
      <c r="CZ52" s="44">
        <v>0</v>
      </c>
      <c r="DA52" s="92">
        <v>0</v>
      </c>
      <c r="DB52" s="92">
        <v>0</v>
      </c>
      <c r="DC52" s="88">
        <v>3</v>
      </c>
      <c r="DD52" s="92">
        <v>0</v>
      </c>
      <c r="DE52" s="92">
        <v>0</v>
      </c>
      <c r="DF52" s="92">
        <v>0</v>
      </c>
      <c r="DG52" s="92">
        <v>0</v>
      </c>
      <c r="DH52" s="92">
        <v>0</v>
      </c>
      <c r="DI52" s="92">
        <v>0</v>
      </c>
      <c r="DJ52" s="92">
        <v>0</v>
      </c>
      <c r="DK52" s="92">
        <v>0</v>
      </c>
      <c r="DL52" s="92">
        <v>0</v>
      </c>
      <c r="DM52" s="92">
        <v>0</v>
      </c>
      <c r="DN52" s="92">
        <v>0</v>
      </c>
      <c r="DO52" s="92">
        <v>0</v>
      </c>
      <c r="DP52" s="92">
        <v>0</v>
      </c>
      <c r="DQ52" s="44">
        <v>0</v>
      </c>
      <c r="DR52" s="44">
        <v>0</v>
      </c>
      <c r="DS52" s="44">
        <v>0</v>
      </c>
      <c r="DT52" s="44">
        <v>0</v>
      </c>
      <c r="DU52" s="51">
        <v>3</v>
      </c>
      <c r="DV52" s="56">
        <v>1</v>
      </c>
      <c r="DW52" s="47"/>
      <c r="DX52" s="47"/>
      <c r="DY52" s="47"/>
    </row>
    <row r="53" spans="1:129" s="2" customFormat="1" ht="118.5" customHeight="1" x14ac:dyDescent="0.25">
      <c r="A53" s="29">
        <v>52</v>
      </c>
      <c r="B53" s="41" t="s">
        <v>612</v>
      </c>
      <c r="C53" s="49" t="s">
        <v>860</v>
      </c>
      <c r="D53" s="41" t="s">
        <v>278</v>
      </c>
      <c r="E53" s="41">
        <v>1</v>
      </c>
      <c r="F53" s="41" t="s">
        <v>613</v>
      </c>
      <c r="G53" s="49">
        <v>2</v>
      </c>
      <c r="H53" s="55" t="s">
        <v>614</v>
      </c>
      <c r="I53" s="22">
        <v>2004</v>
      </c>
      <c r="J53" s="41" t="s">
        <v>615</v>
      </c>
      <c r="K53" s="22">
        <v>2005</v>
      </c>
      <c r="L53" s="41" t="s">
        <v>8</v>
      </c>
      <c r="M53" s="41">
        <v>1</v>
      </c>
      <c r="N53" s="41" t="s">
        <v>8</v>
      </c>
      <c r="O53" s="41" t="s">
        <v>8</v>
      </c>
      <c r="P53" s="41" t="s">
        <v>8</v>
      </c>
      <c r="Q53" s="41" t="s">
        <v>8</v>
      </c>
      <c r="R53" s="41" t="s">
        <v>8</v>
      </c>
      <c r="S53" s="41" t="s">
        <v>8</v>
      </c>
      <c r="T53" s="41" t="s">
        <v>8</v>
      </c>
      <c r="U53" s="41" t="s">
        <v>293</v>
      </c>
      <c r="V53" s="41" t="s">
        <v>295</v>
      </c>
      <c r="W53" s="56">
        <v>1</v>
      </c>
      <c r="X53" s="57">
        <v>0</v>
      </c>
      <c r="Y53" s="56">
        <v>0</v>
      </c>
      <c r="Z53" s="56">
        <v>0</v>
      </c>
      <c r="AA53" s="56">
        <v>0</v>
      </c>
      <c r="AB53" s="56">
        <v>0</v>
      </c>
      <c r="AC53" s="56">
        <v>0</v>
      </c>
      <c r="AD53" s="56">
        <v>0</v>
      </c>
      <c r="AE53" s="56">
        <v>0</v>
      </c>
      <c r="AF53" s="56">
        <v>0</v>
      </c>
      <c r="AG53" s="56">
        <v>0</v>
      </c>
      <c r="AH53" s="56">
        <v>0</v>
      </c>
      <c r="AI53" s="56">
        <v>0</v>
      </c>
      <c r="AJ53" s="56">
        <v>0</v>
      </c>
      <c r="AK53" s="56">
        <v>0</v>
      </c>
      <c r="AL53" s="56">
        <v>0</v>
      </c>
      <c r="AM53" s="56">
        <v>0</v>
      </c>
      <c r="AN53" s="56">
        <v>0</v>
      </c>
      <c r="AO53" s="56">
        <v>0</v>
      </c>
      <c r="AP53" s="56">
        <v>0</v>
      </c>
      <c r="AQ53" s="56">
        <v>0</v>
      </c>
      <c r="AR53" s="56">
        <v>0</v>
      </c>
      <c r="AS53" s="56">
        <v>0</v>
      </c>
      <c r="AT53" s="56">
        <v>0</v>
      </c>
      <c r="AU53" s="56">
        <v>0</v>
      </c>
      <c r="AV53" s="56">
        <v>0</v>
      </c>
      <c r="AW53" s="56">
        <v>0</v>
      </c>
      <c r="AX53" s="25">
        <v>0</v>
      </c>
      <c r="AY53" s="56">
        <v>0</v>
      </c>
      <c r="AZ53" s="56">
        <v>0</v>
      </c>
      <c r="BA53" s="56">
        <v>0</v>
      </c>
      <c r="BB53" s="56">
        <v>0</v>
      </c>
      <c r="BC53" s="56">
        <v>0</v>
      </c>
      <c r="BD53" s="56">
        <v>0</v>
      </c>
      <c r="BE53" s="58">
        <v>0</v>
      </c>
      <c r="BF53" s="58">
        <v>0</v>
      </c>
      <c r="BG53" s="58">
        <v>0</v>
      </c>
      <c r="BH53" s="58">
        <v>0</v>
      </c>
      <c r="BI53" s="25">
        <v>0</v>
      </c>
      <c r="BJ53" s="56">
        <v>0</v>
      </c>
      <c r="BK53" s="59">
        <v>0</v>
      </c>
      <c r="BL53" s="44">
        <v>0</v>
      </c>
      <c r="BM53" s="44">
        <v>0</v>
      </c>
      <c r="BN53" s="44">
        <v>0</v>
      </c>
      <c r="BO53" s="56">
        <v>0</v>
      </c>
      <c r="BP53" s="56">
        <v>0</v>
      </c>
      <c r="BQ53" s="56">
        <v>0</v>
      </c>
      <c r="BR53" s="56">
        <v>0</v>
      </c>
      <c r="BS53" s="56">
        <v>0</v>
      </c>
      <c r="BT53" s="56">
        <v>0</v>
      </c>
      <c r="BU53" s="25">
        <v>0</v>
      </c>
      <c r="BV53" s="25">
        <v>0</v>
      </c>
      <c r="BW53" s="56">
        <v>0</v>
      </c>
      <c r="BX53" s="56">
        <v>0</v>
      </c>
      <c r="BY53" s="59">
        <v>0</v>
      </c>
      <c r="BZ53" s="56">
        <v>0</v>
      </c>
      <c r="CA53" s="56">
        <v>0</v>
      </c>
      <c r="CB53" s="56">
        <v>0</v>
      </c>
      <c r="CC53" s="56">
        <v>0</v>
      </c>
      <c r="CD53" s="56">
        <v>0</v>
      </c>
      <c r="CE53" s="56">
        <v>0</v>
      </c>
      <c r="CF53" s="56">
        <v>0</v>
      </c>
      <c r="CG53" s="56">
        <v>0</v>
      </c>
      <c r="CH53" s="56">
        <v>0</v>
      </c>
      <c r="CI53" s="56">
        <v>0</v>
      </c>
      <c r="CJ53" s="56">
        <v>0</v>
      </c>
      <c r="CK53" s="56">
        <v>0</v>
      </c>
      <c r="CL53" s="56">
        <v>0</v>
      </c>
      <c r="CM53" s="56">
        <v>0</v>
      </c>
      <c r="CN53" s="56">
        <v>0</v>
      </c>
      <c r="CO53" s="56">
        <v>0</v>
      </c>
      <c r="CP53" s="56">
        <v>0</v>
      </c>
      <c r="CQ53" s="56">
        <v>0</v>
      </c>
      <c r="CR53" s="56">
        <v>0</v>
      </c>
      <c r="CS53" s="56">
        <v>0</v>
      </c>
      <c r="CT53" s="56">
        <v>1</v>
      </c>
      <c r="CU53" s="56">
        <v>0</v>
      </c>
      <c r="CV53" s="56">
        <v>0</v>
      </c>
      <c r="CW53" s="48">
        <v>3</v>
      </c>
      <c r="CX53" s="56">
        <v>0</v>
      </c>
      <c r="CY53" s="56">
        <v>0</v>
      </c>
      <c r="CZ53" s="56">
        <v>0</v>
      </c>
      <c r="DA53" s="56">
        <v>0</v>
      </c>
      <c r="DB53" s="56">
        <v>0</v>
      </c>
      <c r="DC53" s="56">
        <v>0</v>
      </c>
      <c r="DD53" s="56">
        <v>0</v>
      </c>
      <c r="DE53" s="56">
        <v>0</v>
      </c>
      <c r="DF53" s="56">
        <v>0</v>
      </c>
      <c r="DG53" s="56">
        <v>0</v>
      </c>
      <c r="DH53" s="56">
        <v>0</v>
      </c>
      <c r="DI53" s="56">
        <v>0</v>
      </c>
      <c r="DJ53" s="56">
        <v>0</v>
      </c>
      <c r="DK53" s="56">
        <v>0</v>
      </c>
      <c r="DL53" s="56">
        <v>0</v>
      </c>
      <c r="DM53" s="56">
        <v>0</v>
      </c>
      <c r="DN53" s="56">
        <v>0</v>
      </c>
      <c r="DO53" s="56">
        <v>0</v>
      </c>
      <c r="DP53" s="56">
        <v>0</v>
      </c>
      <c r="DQ53" s="56">
        <v>0</v>
      </c>
      <c r="DR53" s="56">
        <v>0</v>
      </c>
      <c r="DS53" s="56">
        <v>0</v>
      </c>
      <c r="DT53" s="56">
        <v>0</v>
      </c>
      <c r="DU53" s="56">
        <v>0</v>
      </c>
      <c r="DV53" s="59">
        <v>0</v>
      </c>
      <c r="DW53" s="19"/>
      <c r="DX53" s="19"/>
      <c r="DY53" s="19"/>
    </row>
    <row r="54" spans="1:129" ht="118.5" customHeight="1" x14ac:dyDescent="0.25">
      <c r="A54" s="29">
        <v>53</v>
      </c>
      <c r="B54" s="49" t="s">
        <v>927</v>
      </c>
      <c r="C54" s="49" t="s">
        <v>928</v>
      </c>
      <c r="D54" s="49" t="s">
        <v>929</v>
      </c>
      <c r="E54" s="49">
        <v>1</v>
      </c>
      <c r="F54" s="49" t="s">
        <v>930</v>
      </c>
      <c r="G54" s="49">
        <v>2</v>
      </c>
      <c r="H54" s="55" t="s">
        <v>931</v>
      </c>
      <c r="I54" s="22">
        <v>2004</v>
      </c>
      <c r="J54" s="49" t="s">
        <v>932</v>
      </c>
      <c r="K54" s="22">
        <v>2006</v>
      </c>
      <c r="L54" s="49" t="s">
        <v>8</v>
      </c>
      <c r="M54" s="49">
        <v>1</v>
      </c>
      <c r="N54" s="49" t="s">
        <v>8</v>
      </c>
      <c r="O54" s="49" t="s">
        <v>8</v>
      </c>
      <c r="P54" s="49" t="s">
        <v>8</v>
      </c>
      <c r="Q54" s="49" t="s">
        <v>8</v>
      </c>
      <c r="R54" s="49" t="s">
        <v>8</v>
      </c>
      <c r="S54" s="49" t="s">
        <v>8</v>
      </c>
      <c r="T54" s="49" t="s">
        <v>8</v>
      </c>
      <c r="U54" s="49" t="s">
        <v>306</v>
      </c>
      <c r="V54" s="49" t="s">
        <v>319</v>
      </c>
      <c r="W54" s="59">
        <v>1</v>
      </c>
      <c r="X54" s="61">
        <v>0</v>
      </c>
      <c r="Y54" s="59">
        <v>0</v>
      </c>
      <c r="Z54" s="59">
        <v>0</v>
      </c>
      <c r="AA54" s="59">
        <v>0</v>
      </c>
      <c r="AB54" s="59">
        <v>0</v>
      </c>
      <c r="AC54" s="59">
        <v>0</v>
      </c>
      <c r="AD54" s="59">
        <v>0</v>
      </c>
      <c r="AE54" s="59">
        <v>0</v>
      </c>
      <c r="AF54" s="59">
        <v>0</v>
      </c>
      <c r="AG54" s="59">
        <v>0</v>
      </c>
      <c r="AH54" s="59">
        <v>0</v>
      </c>
      <c r="AI54" s="59">
        <v>0</v>
      </c>
      <c r="AJ54" s="59">
        <v>0</v>
      </c>
      <c r="AK54" s="59">
        <v>0</v>
      </c>
      <c r="AL54" s="59">
        <v>0</v>
      </c>
      <c r="AM54" s="59">
        <v>0</v>
      </c>
      <c r="AN54" s="59">
        <v>0</v>
      </c>
      <c r="AO54" s="59">
        <v>0</v>
      </c>
      <c r="AP54" s="59">
        <v>0</v>
      </c>
      <c r="AQ54" s="59">
        <v>0</v>
      </c>
      <c r="AR54" s="59">
        <v>0</v>
      </c>
      <c r="AS54" s="59">
        <v>0</v>
      </c>
      <c r="AT54" s="59">
        <v>0</v>
      </c>
      <c r="AU54" s="59">
        <v>0</v>
      </c>
      <c r="AV54" s="59">
        <v>0</v>
      </c>
      <c r="AW54" s="59">
        <v>0</v>
      </c>
      <c r="AX54" s="25">
        <v>0</v>
      </c>
      <c r="AY54" s="59">
        <v>0</v>
      </c>
      <c r="AZ54" s="59">
        <v>0</v>
      </c>
      <c r="BA54" s="59">
        <v>0</v>
      </c>
      <c r="BB54" s="59">
        <v>0</v>
      </c>
      <c r="BC54" s="59">
        <v>0</v>
      </c>
      <c r="BD54" s="59">
        <v>0</v>
      </c>
      <c r="BE54" s="58">
        <v>0</v>
      </c>
      <c r="BF54" s="58">
        <v>0</v>
      </c>
      <c r="BG54" s="58">
        <v>0</v>
      </c>
      <c r="BH54" s="58">
        <v>0</v>
      </c>
      <c r="BI54" s="25">
        <v>0</v>
      </c>
      <c r="BJ54" s="59">
        <v>0</v>
      </c>
      <c r="BK54" s="49">
        <v>0</v>
      </c>
      <c r="BL54" s="49">
        <v>0</v>
      </c>
      <c r="BM54" s="49">
        <v>0</v>
      </c>
      <c r="BN54" s="59">
        <v>0</v>
      </c>
      <c r="BO54" s="59">
        <v>0</v>
      </c>
      <c r="BP54" s="59">
        <v>0</v>
      </c>
      <c r="BQ54" s="59">
        <v>0</v>
      </c>
      <c r="BR54" s="59">
        <v>0</v>
      </c>
      <c r="BS54" s="59">
        <v>0</v>
      </c>
      <c r="BT54" s="59">
        <v>0</v>
      </c>
      <c r="BU54" s="25">
        <v>0</v>
      </c>
      <c r="BV54" s="25">
        <v>0</v>
      </c>
      <c r="BW54" s="59">
        <v>0</v>
      </c>
      <c r="BX54" s="59">
        <v>0</v>
      </c>
      <c r="BY54" s="59">
        <v>0</v>
      </c>
      <c r="BZ54" s="59">
        <v>0</v>
      </c>
      <c r="CA54" s="59">
        <v>0</v>
      </c>
      <c r="CB54" s="59">
        <v>0</v>
      </c>
      <c r="CC54" s="59">
        <v>0</v>
      </c>
      <c r="CD54" s="59">
        <v>0</v>
      </c>
      <c r="CE54" s="59">
        <v>0</v>
      </c>
      <c r="CF54" s="59">
        <v>0</v>
      </c>
      <c r="CG54" s="59">
        <v>0</v>
      </c>
      <c r="CH54" s="59">
        <v>0</v>
      </c>
      <c r="CI54" s="59">
        <v>0</v>
      </c>
      <c r="CJ54" s="59">
        <v>0</v>
      </c>
      <c r="CK54" s="59">
        <v>0</v>
      </c>
      <c r="CL54" s="59">
        <v>0</v>
      </c>
      <c r="CM54" s="59">
        <v>0</v>
      </c>
      <c r="CN54" s="59">
        <v>0</v>
      </c>
      <c r="CO54" s="59">
        <v>0</v>
      </c>
      <c r="CP54" s="59">
        <v>0</v>
      </c>
      <c r="CQ54" s="59">
        <v>0</v>
      </c>
      <c r="CR54" s="59">
        <v>0</v>
      </c>
      <c r="CS54" s="59">
        <v>0</v>
      </c>
      <c r="CT54" s="59">
        <v>0</v>
      </c>
      <c r="CU54" s="59">
        <v>0</v>
      </c>
      <c r="CV54" s="59">
        <v>0</v>
      </c>
      <c r="CW54" s="59">
        <v>0</v>
      </c>
      <c r="CX54" s="59">
        <v>0</v>
      </c>
      <c r="CY54" s="59">
        <v>0</v>
      </c>
      <c r="CZ54" s="59">
        <v>0</v>
      </c>
      <c r="DA54" s="59">
        <v>0</v>
      </c>
      <c r="DB54" s="59">
        <v>0</v>
      </c>
      <c r="DC54" s="59">
        <v>0</v>
      </c>
      <c r="DD54" s="59">
        <v>0</v>
      </c>
      <c r="DE54" s="59">
        <v>0</v>
      </c>
      <c r="DF54" s="59">
        <v>0</v>
      </c>
      <c r="DG54" s="59">
        <v>0</v>
      </c>
      <c r="DH54" s="59">
        <v>0</v>
      </c>
      <c r="DI54" s="59">
        <v>0</v>
      </c>
      <c r="DJ54" s="59">
        <v>0</v>
      </c>
      <c r="DK54" s="59">
        <v>0</v>
      </c>
      <c r="DL54" s="59">
        <v>0</v>
      </c>
      <c r="DM54" s="59">
        <v>0</v>
      </c>
      <c r="DN54" s="59">
        <v>0</v>
      </c>
      <c r="DO54" s="59">
        <v>0</v>
      </c>
      <c r="DP54" s="59">
        <v>0</v>
      </c>
      <c r="DQ54" s="66">
        <v>1</v>
      </c>
      <c r="DR54" s="59">
        <v>0</v>
      </c>
      <c r="DS54" s="59">
        <v>0</v>
      </c>
      <c r="DT54" s="59">
        <v>0</v>
      </c>
      <c r="DU54" s="59">
        <v>0</v>
      </c>
      <c r="DV54" s="49">
        <v>1</v>
      </c>
      <c r="DW54" s="47"/>
      <c r="DX54" s="47"/>
      <c r="DY54" s="47"/>
    </row>
    <row r="55" spans="1:129" ht="118.5" customHeight="1" x14ac:dyDescent="0.25">
      <c r="A55" s="29">
        <v>54</v>
      </c>
      <c r="B55" s="49" t="s">
        <v>91</v>
      </c>
      <c r="C55" s="49" t="s">
        <v>364</v>
      </c>
      <c r="D55" s="49" t="s">
        <v>278</v>
      </c>
      <c r="E55" s="49">
        <v>2</v>
      </c>
      <c r="F55" s="49" t="s">
        <v>1032</v>
      </c>
      <c r="G55" s="49">
        <v>1</v>
      </c>
      <c r="H55" s="55" t="s">
        <v>93</v>
      </c>
      <c r="I55" s="22">
        <v>2004</v>
      </c>
      <c r="J55" s="76" t="s">
        <v>403</v>
      </c>
      <c r="K55" s="22">
        <v>2006</v>
      </c>
      <c r="L55" s="76" t="s">
        <v>8</v>
      </c>
      <c r="M55" s="49">
        <v>1</v>
      </c>
      <c r="N55" s="76" t="s">
        <v>8</v>
      </c>
      <c r="O55" s="76" t="s">
        <v>8</v>
      </c>
      <c r="P55" s="76" t="s">
        <v>8</v>
      </c>
      <c r="Q55" s="76" t="s">
        <v>320</v>
      </c>
      <c r="R55" s="76" t="s">
        <v>8</v>
      </c>
      <c r="S55" s="76" t="s">
        <v>321</v>
      </c>
      <c r="T55" s="76" t="s">
        <v>8</v>
      </c>
      <c r="U55" s="49" t="s">
        <v>306</v>
      </c>
      <c r="V55" s="49" t="s">
        <v>307</v>
      </c>
      <c r="W55" s="56">
        <v>1</v>
      </c>
      <c r="X55" s="56">
        <v>1</v>
      </c>
      <c r="Y55" s="49">
        <v>1</v>
      </c>
      <c r="Z55" s="49">
        <v>1</v>
      </c>
      <c r="AA55" s="77">
        <v>2</v>
      </c>
      <c r="AB55" s="77">
        <v>2</v>
      </c>
      <c r="AC55" s="44">
        <v>0</v>
      </c>
      <c r="AD55" s="44">
        <v>0</v>
      </c>
      <c r="AE55" s="51">
        <v>3</v>
      </c>
      <c r="AF55" s="49">
        <v>0</v>
      </c>
      <c r="AG55" s="48">
        <v>3</v>
      </c>
      <c r="AH55" s="48">
        <v>3</v>
      </c>
      <c r="AI55" s="50">
        <v>1</v>
      </c>
      <c r="AJ55" s="51">
        <v>3</v>
      </c>
      <c r="AK55" s="51">
        <v>3</v>
      </c>
      <c r="AL55" s="51">
        <v>3</v>
      </c>
      <c r="AM55" s="51">
        <v>3</v>
      </c>
      <c r="AN55" s="49">
        <v>0</v>
      </c>
      <c r="AO55" s="49">
        <v>0</v>
      </c>
      <c r="AP55" s="49">
        <v>0</v>
      </c>
      <c r="AQ55" s="49">
        <v>0</v>
      </c>
      <c r="AR55" s="49">
        <v>0</v>
      </c>
      <c r="AS55" s="51">
        <v>3</v>
      </c>
      <c r="AT55" s="50">
        <v>1</v>
      </c>
      <c r="AU55" s="50">
        <v>1</v>
      </c>
      <c r="AV55" s="50">
        <v>1</v>
      </c>
      <c r="AW55" s="50">
        <v>1</v>
      </c>
      <c r="AX55" s="25">
        <v>0</v>
      </c>
      <c r="AY55" s="49">
        <v>0</v>
      </c>
      <c r="AZ55" s="50">
        <v>1</v>
      </c>
      <c r="BA55" s="50">
        <v>1</v>
      </c>
      <c r="BB55" s="50">
        <v>1</v>
      </c>
      <c r="BC55" s="50">
        <v>1</v>
      </c>
      <c r="BD55" s="50">
        <v>1</v>
      </c>
      <c r="BE55" s="44">
        <v>0</v>
      </c>
      <c r="BF55" s="44">
        <v>0</v>
      </c>
      <c r="BG55" s="44">
        <v>0</v>
      </c>
      <c r="BH55" s="44">
        <v>0</v>
      </c>
      <c r="BI55" s="25">
        <v>0</v>
      </c>
      <c r="BJ55" s="49">
        <v>0</v>
      </c>
      <c r="BK55" s="42">
        <v>0</v>
      </c>
      <c r="BL55" s="42">
        <v>0</v>
      </c>
      <c r="BM55" s="42">
        <v>0</v>
      </c>
      <c r="BN55" s="42">
        <v>0</v>
      </c>
      <c r="BO55" s="49">
        <v>0</v>
      </c>
      <c r="BP55" s="49">
        <v>0</v>
      </c>
      <c r="BQ55" s="49">
        <v>0</v>
      </c>
      <c r="BR55" s="50">
        <v>1</v>
      </c>
      <c r="BS55" s="50">
        <v>1</v>
      </c>
      <c r="BT55" s="49">
        <v>0</v>
      </c>
      <c r="BU55" s="25">
        <v>0</v>
      </c>
      <c r="BV55" s="25">
        <v>0</v>
      </c>
      <c r="BW55" s="51">
        <v>3</v>
      </c>
      <c r="BX55" s="49">
        <v>0</v>
      </c>
      <c r="BY55" s="51">
        <v>3</v>
      </c>
      <c r="BZ55" s="51">
        <v>3</v>
      </c>
      <c r="CA55" s="51">
        <v>3</v>
      </c>
      <c r="CB55" s="51">
        <v>3</v>
      </c>
      <c r="CC55" s="49">
        <v>0</v>
      </c>
      <c r="CD55" s="49">
        <v>0</v>
      </c>
      <c r="CE55" s="49">
        <v>0</v>
      </c>
      <c r="CF55" s="49">
        <v>6</v>
      </c>
      <c r="CG55" s="49">
        <v>739</v>
      </c>
      <c r="CH55" s="49">
        <v>1</v>
      </c>
      <c r="CI55" s="49">
        <v>0</v>
      </c>
      <c r="CJ55" s="49">
        <v>0</v>
      </c>
      <c r="CK55" s="49">
        <v>1</v>
      </c>
      <c r="CL55" s="49">
        <v>0</v>
      </c>
      <c r="CM55" s="49">
        <v>0</v>
      </c>
      <c r="CN55" s="49">
        <v>0</v>
      </c>
      <c r="CO55" s="49">
        <v>0</v>
      </c>
      <c r="CP55" s="51">
        <v>3</v>
      </c>
      <c r="CQ55" s="49">
        <v>0</v>
      </c>
      <c r="CR55" s="49">
        <v>0</v>
      </c>
      <c r="CS55" s="51">
        <v>3</v>
      </c>
      <c r="CT55" s="89">
        <v>1</v>
      </c>
      <c r="CU55" s="88">
        <v>3</v>
      </c>
      <c r="CV55" s="97">
        <v>2</v>
      </c>
      <c r="CW55" s="88">
        <v>3</v>
      </c>
      <c r="CX55" s="98">
        <v>3</v>
      </c>
      <c r="CY55" s="98">
        <v>3</v>
      </c>
      <c r="CZ55" s="90">
        <v>0</v>
      </c>
      <c r="DA55" s="88">
        <v>3</v>
      </c>
      <c r="DB55" s="88">
        <v>3</v>
      </c>
      <c r="DC55" s="89">
        <v>0</v>
      </c>
      <c r="DD55" s="88">
        <v>3</v>
      </c>
      <c r="DE55" s="88">
        <v>3</v>
      </c>
      <c r="DF55" s="88">
        <v>3</v>
      </c>
      <c r="DG55" s="88">
        <v>3</v>
      </c>
      <c r="DH55" s="88">
        <v>3</v>
      </c>
      <c r="DI55" s="89">
        <v>0</v>
      </c>
      <c r="DJ55" s="89">
        <v>0</v>
      </c>
      <c r="DK55" s="56">
        <v>0</v>
      </c>
      <c r="DL55" s="88">
        <v>3</v>
      </c>
      <c r="DM55" s="88">
        <v>3</v>
      </c>
      <c r="DN55" s="88">
        <v>3</v>
      </c>
      <c r="DO55" s="89">
        <v>0</v>
      </c>
      <c r="DP55" s="89">
        <v>0</v>
      </c>
      <c r="DQ55" s="44">
        <v>0</v>
      </c>
      <c r="DR55" s="50">
        <v>1</v>
      </c>
      <c r="DS55" s="44">
        <v>0</v>
      </c>
      <c r="DT55" s="50">
        <v>1</v>
      </c>
      <c r="DU55" s="51">
        <v>3</v>
      </c>
      <c r="DV55" s="44">
        <v>1</v>
      </c>
      <c r="DW55" s="47"/>
      <c r="DX55" s="47"/>
      <c r="DY55" s="47"/>
    </row>
    <row r="56" spans="1:129" ht="118.5" customHeight="1" x14ac:dyDescent="0.25">
      <c r="A56" s="29">
        <v>55</v>
      </c>
      <c r="B56" s="49" t="s">
        <v>374</v>
      </c>
      <c r="C56" s="49" t="s">
        <v>861</v>
      </c>
      <c r="D56" s="44" t="s">
        <v>278</v>
      </c>
      <c r="E56" s="44">
        <v>1</v>
      </c>
      <c r="F56" s="49" t="s">
        <v>39</v>
      </c>
      <c r="G56" s="49">
        <v>1</v>
      </c>
      <c r="H56" s="55" t="s">
        <v>404</v>
      </c>
      <c r="I56" s="22">
        <v>2004</v>
      </c>
      <c r="J56" s="55" t="s">
        <v>40</v>
      </c>
      <c r="K56" s="22">
        <v>2006</v>
      </c>
      <c r="L56" s="46" t="s">
        <v>8</v>
      </c>
      <c r="M56" s="44">
        <v>1</v>
      </c>
      <c r="N56" s="44" t="s">
        <v>8</v>
      </c>
      <c r="O56" s="44" t="s">
        <v>8</v>
      </c>
      <c r="P56" s="44" t="s">
        <v>8</v>
      </c>
      <c r="Q56" s="44" t="s">
        <v>302</v>
      </c>
      <c r="R56" s="44" t="s">
        <v>8</v>
      </c>
      <c r="S56" s="44" t="s">
        <v>8</v>
      </c>
      <c r="T56" s="49" t="s">
        <v>375</v>
      </c>
      <c r="U56" s="44" t="s">
        <v>293</v>
      </c>
      <c r="V56" s="44" t="s">
        <v>295</v>
      </c>
      <c r="W56" s="44">
        <v>1</v>
      </c>
      <c r="X56" s="44">
        <v>1</v>
      </c>
      <c r="Y56" s="99">
        <v>1</v>
      </c>
      <c r="Z56" s="99">
        <v>1</v>
      </c>
      <c r="AA56" s="77">
        <v>2</v>
      </c>
      <c r="AB56" s="77">
        <v>2</v>
      </c>
      <c r="AC56" s="44">
        <v>0</v>
      </c>
      <c r="AD56" s="44">
        <v>0</v>
      </c>
      <c r="AE56" s="51">
        <v>3</v>
      </c>
      <c r="AF56" s="49">
        <v>0</v>
      </c>
      <c r="AG56" s="48">
        <v>3</v>
      </c>
      <c r="AH56" s="48">
        <v>3</v>
      </c>
      <c r="AI56" s="50">
        <v>1</v>
      </c>
      <c r="AJ56" s="50">
        <v>1</v>
      </c>
      <c r="AK56" s="51">
        <v>3</v>
      </c>
      <c r="AL56" s="51">
        <v>3</v>
      </c>
      <c r="AM56" s="51">
        <v>3</v>
      </c>
      <c r="AN56" s="49">
        <v>0</v>
      </c>
      <c r="AO56" s="44">
        <v>0</v>
      </c>
      <c r="AP56" s="44">
        <v>0</v>
      </c>
      <c r="AQ56" s="49">
        <v>0</v>
      </c>
      <c r="AR56" s="49">
        <v>0</v>
      </c>
      <c r="AS56" s="49">
        <v>0</v>
      </c>
      <c r="AT56" s="49">
        <v>0</v>
      </c>
      <c r="AU56" s="49">
        <v>0</v>
      </c>
      <c r="AV56" s="44">
        <v>0</v>
      </c>
      <c r="AW56" s="44">
        <v>0</v>
      </c>
      <c r="AX56" s="25">
        <v>0</v>
      </c>
      <c r="AY56" s="49">
        <v>0</v>
      </c>
      <c r="AZ56" s="49">
        <v>0</v>
      </c>
      <c r="BA56" s="44">
        <v>0</v>
      </c>
      <c r="BB56" s="44">
        <v>0</v>
      </c>
      <c r="BC56" s="44">
        <v>0</v>
      </c>
      <c r="BD56" s="44">
        <v>0</v>
      </c>
      <c r="BE56" s="44">
        <v>0</v>
      </c>
      <c r="BF56" s="51">
        <v>3</v>
      </c>
      <c r="BG56" s="44">
        <v>0</v>
      </c>
      <c r="BH56" s="44">
        <v>0</v>
      </c>
      <c r="BI56" s="25">
        <v>0</v>
      </c>
      <c r="BJ56" s="44">
        <v>0</v>
      </c>
      <c r="BK56" s="49">
        <v>0</v>
      </c>
      <c r="BL56" s="44">
        <v>0</v>
      </c>
      <c r="BM56" s="44">
        <v>0</v>
      </c>
      <c r="BN56" s="44">
        <v>0</v>
      </c>
      <c r="BO56" s="44">
        <v>0</v>
      </c>
      <c r="BP56" s="44">
        <v>0</v>
      </c>
      <c r="BQ56" s="44">
        <v>0</v>
      </c>
      <c r="BR56" s="44">
        <v>0</v>
      </c>
      <c r="BS56" s="44">
        <v>0</v>
      </c>
      <c r="BT56" s="44">
        <v>0</v>
      </c>
      <c r="BU56" s="25">
        <v>0</v>
      </c>
      <c r="BV56" s="25">
        <v>0</v>
      </c>
      <c r="BW56" s="51">
        <v>3</v>
      </c>
      <c r="BX56" s="44">
        <v>0</v>
      </c>
      <c r="BY56" s="51">
        <v>3</v>
      </c>
      <c r="BZ56" s="51">
        <v>3</v>
      </c>
      <c r="CA56" s="51">
        <v>3</v>
      </c>
      <c r="CB56" s="51">
        <v>3</v>
      </c>
      <c r="CC56" s="44">
        <v>0</v>
      </c>
      <c r="CD56" s="44">
        <v>0</v>
      </c>
      <c r="CE56" s="44">
        <v>0</v>
      </c>
      <c r="CF56" s="44">
        <v>5</v>
      </c>
      <c r="CG56" s="44">
        <v>576</v>
      </c>
      <c r="CH56" s="44">
        <v>1</v>
      </c>
      <c r="CI56" s="44">
        <v>0</v>
      </c>
      <c r="CJ56" s="44">
        <v>0</v>
      </c>
      <c r="CK56" s="44">
        <v>0</v>
      </c>
      <c r="CL56" s="44">
        <v>0</v>
      </c>
      <c r="CM56" s="44">
        <v>0</v>
      </c>
      <c r="CN56" s="44">
        <v>0</v>
      </c>
      <c r="CO56" s="44">
        <v>0</v>
      </c>
      <c r="CP56" s="44">
        <v>0</v>
      </c>
      <c r="CQ56" s="44">
        <v>0</v>
      </c>
      <c r="CR56" s="44">
        <v>0</v>
      </c>
      <c r="CS56" s="44">
        <v>0</v>
      </c>
      <c r="CT56" s="44">
        <v>1</v>
      </c>
      <c r="CU56" s="92">
        <v>0</v>
      </c>
      <c r="CV56" s="77">
        <v>2</v>
      </c>
      <c r="CW56" s="92">
        <v>0</v>
      </c>
      <c r="CX56" s="88">
        <v>3</v>
      </c>
      <c r="CY56" s="88">
        <v>3</v>
      </c>
      <c r="CZ56" s="92">
        <v>0</v>
      </c>
      <c r="DA56" s="88">
        <v>3</v>
      </c>
      <c r="DB56" s="88">
        <v>3</v>
      </c>
      <c r="DC56" s="89">
        <v>0</v>
      </c>
      <c r="DD56" s="88">
        <v>3</v>
      </c>
      <c r="DE56" s="88">
        <v>3</v>
      </c>
      <c r="DF56" s="88">
        <v>3</v>
      </c>
      <c r="DG56" s="88">
        <v>3</v>
      </c>
      <c r="DH56" s="88">
        <v>3</v>
      </c>
      <c r="DI56" s="92">
        <v>0</v>
      </c>
      <c r="DJ56" s="56">
        <v>0</v>
      </c>
      <c r="DK56" s="56">
        <v>0</v>
      </c>
      <c r="DL56" s="92">
        <v>0</v>
      </c>
      <c r="DM56" s="88">
        <v>3</v>
      </c>
      <c r="DN56" s="88">
        <v>3</v>
      </c>
      <c r="DO56" s="92">
        <v>0</v>
      </c>
      <c r="DP56" s="92">
        <v>0</v>
      </c>
      <c r="DQ56" s="44">
        <v>0</v>
      </c>
      <c r="DR56" s="51">
        <v>3</v>
      </c>
      <c r="DS56" s="44">
        <v>0</v>
      </c>
      <c r="DT56" s="50">
        <v>1</v>
      </c>
      <c r="DU56" s="51">
        <v>3</v>
      </c>
      <c r="DV56" s="56">
        <v>0</v>
      </c>
      <c r="DW56" s="47"/>
      <c r="DX56" s="47"/>
      <c r="DY56" s="47"/>
    </row>
    <row r="57" spans="1:129" s="2" customFormat="1" ht="118.5" customHeight="1" x14ac:dyDescent="0.25">
      <c r="A57" s="29">
        <v>56</v>
      </c>
      <c r="B57" s="41" t="s">
        <v>619</v>
      </c>
      <c r="C57" s="49" t="s">
        <v>863</v>
      </c>
      <c r="D57" s="41" t="s">
        <v>278</v>
      </c>
      <c r="E57" s="41">
        <v>2</v>
      </c>
      <c r="F57" s="41" t="s">
        <v>620</v>
      </c>
      <c r="G57" s="49">
        <v>2</v>
      </c>
      <c r="H57" s="55" t="s">
        <v>621</v>
      </c>
      <c r="I57" s="22">
        <v>2004</v>
      </c>
      <c r="J57" s="91" t="s">
        <v>925</v>
      </c>
      <c r="K57" s="22">
        <v>2005</v>
      </c>
      <c r="L57" s="41" t="s">
        <v>8</v>
      </c>
      <c r="M57" s="41">
        <v>1</v>
      </c>
      <c r="N57" s="41" t="s">
        <v>8</v>
      </c>
      <c r="O57" s="41" t="s">
        <v>8</v>
      </c>
      <c r="P57" s="41" t="s">
        <v>8</v>
      </c>
      <c r="Q57" s="41" t="s">
        <v>622</v>
      </c>
      <c r="R57" s="41" t="s">
        <v>8</v>
      </c>
      <c r="S57" s="41" t="s">
        <v>8</v>
      </c>
      <c r="T57" s="41" t="s">
        <v>8</v>
      </c>
      <c r="U57" s="41" t="s">
        <v>306</v>
      </c>
      <c r="V57" s="41" t="s">
        <v>623</v>
      </c>
      <c r="W57" s="56">
        <v>1</v>
      </c>
      <c r="X57" s="57">
        <v>0</v>
      </c>
      <c r="Y57" s="56">
        <v>0</v>
      </c>
      <c r="Z57" s="56">
        <v>0</v>
      </c>
      <c r="AA57" s="56">
        <v>0</v>
      </c>
      <c r="AB57" s="56">
        <v>0</v>
      </c>
      <c r="AC57" s="56">
        <v>0</v>
      </c>
      <c r="AD57" s="56">
        <v>0</v>
      </c>
      <c r="AE57" s="56">
        <v>0</v>
      </c>
      <c r="AF57" s="56">
        <v>0</v>
      </c>
      <c r="AG57" s="56">
        <v>0</v>
      </c>
      <c r="AH57" s="56">
        <v>0</v>
      </c>
      <c r="AI57" s="56">
        <v>0</v>
      </c>
      <c r="AJ57" s="56">
        <v>0</v>
      </c>
      <c r="AK57" s="56">
        <v>0</v>
      </c>
      <c r="AL57" s="56">
        <v>0</v>
      </c>
      <c r="AM57" s="56">
        <v>0</v>
      </c>
      <c r="AN57" s="56">
        <v>0</v>
      </c>
      <c r="AO57" s="56">
        <v>0</v>
      </c>
      <c r="AP57" s="56">
        <v>0</v>
      </c>
      <c r="AQ57" s="56">
        <v>0</v>
      </c>
      <c r="AR57" s="56">
        <v>0</v>
      </c>
      <c r="AS57" s="56">
        <v>0</v>
      </c>
      <c r="AT57" s="56">
        <v>0</v>
      </c>
      <c r="AU57" s="56">
        <v>0</v>
      </c>
      <c r="AV57" s="56">
        <v>0</v>
      </c>
      <c r="AW57" s="56">
        <v>0</v>
      </c>
      <c r="AX57" s="25">
        <v>0</v>
      </c>
      <c r="AY57" s="56">
        <v>0</v>
      </c>
      <c r="AZ57" s="56">
        <v>0</v>
      </c>
      <c r="BA57" s="56">
        <v>0</v>
      </c>
      <c r="BB57" s="56">
        <v>0</v>
      </c>
      <c r="BC57" s="56">
        <v>0</v>
      </c>
      <c r="BD57" s="56">
        <v>0</v>
      </c>
      <c r="BE57" s="58">
        <v>0</v>
      </c>
      <c r="BF57" s="58">
        <v>0</v>
      </c>
      <c r="BG57" s="58">
        <v>0</v>
      </c>
      <c r="BH57" s="58">
        <v>0</v>
      </c>
      <c r="BI57" s="25">
        <v>0</v>
      </c>
      <c r="BJ57" s="56">
        <v>0</v>
      </c>
      <c r="BK57" s="59">
        <v>0</v>
      </c>
      <c r="BL57" s="44">
        <v>0</v>
      </c>
      <c r="BM57" s="44">
        <v>0</v>
      </c>
      <c r="BN57" s="44">
        <v>0</v>
      </c>
      <c r="BO57" s="56">
        <v>0</v>
      </c>
      <c r="BP57" s="56">
        <v>0</v>
      </c>
      <c r="BQ57" s="56">
        <v>0</v>
      </c>
      <c r="BR57" s="56">
        <v>0</v>
      </c>
      <c r="BS57" s="56">
        <v>0</v>
      </c>
      <c r="BT57" s="56">
        <v>0</v>
      </c>
      <c r="BU57" s="25">
        <v>0</v>
      </c>
      <c r="BV57" s="25">
        <v>0</v>
      </c>
      <c r="BW57" s="56">
        <v>0</v>
      </c>
      <c r="BX57" s="56">
        <v>0</v>
      </c>
      <c r="BY57" s="59">
        <v>0</v>
      </c>
      <c r="BZ57" s="56">
        <v>0</v>
      </c>
      <c r="CA57" s="56">
        <v>0</v>
      </c>
      <c r="CB57" s="56">
        <v>0</v>
      </c>
      <c r="CC57" s="56">
        <v>0</v>
      </c>
      <c r="CD57" s="56">
        <v>0</v>
      </c>
      <c r="CE57" s="56">
        <v>0</v>
      </c>
      <c r="CF57" s="56">
        <v>0</v>
      </c>
      <c r="CG57" s="56">
        <v>0</v>
      </c>
      <c r="CH57" s="56">
        <v>0</v>
      </c>
      <c r="CI57" s="56">
        <v>0</v>
      </c>
      <c r="CJ57" s="56">
        <v>0</v>
      </c>
      <c r="CK57" s="56">
        <v>0</v>
      </c>
      <c r="CL57" s="56">
        <v>0</v>
      </c>
      <c r="CM57" s="56">
        <v>0</v>
      </c>
      <c r="CN57" s="56">
        <v>0</v>
      </c>
      <c r="CO57" s="56">
        <v>0</v>
      </c>
      <c r="CP57" s="56">
        <v>0</v>
      </c>
      <c r="CQ57" s="56">
        <v>0</v>
      </c>
      <c r="CR57" s="56">
        <v>0</v>
      </c>
      <c r="CS57" s="56">
        <v>0</v>
      </c>
      <c r="CT57" s="56">
        <v>0</v>
      </c>
      <c r="CU57" s="56">
        <v>0</v>
      </c>
      <c r="CV57" s="56">
        <v>0</v>
      </c>
      <c r="CW57" s="48">
        <v>3</v>
      </c>
      <c r="CX57" s="56">
        <v>0</v>
      </c>
      <c r="CY57" s="56">
        <v>0</v>
      </c>
      <c r="CZ57" s="56">
        <v>0</v>
      </c>
      <c r="DA57" s="56">
        <v>0</v>
      </c>
      <c r="DB57" s="56">
        <v>0</v>
      </c>
      <c r="DC57" s="56">
        <v>0</v>
      </c>
      <c r="DD57" s="56">
        <v>0</v>
      </c>
      <c r="DE57" s="56">
        <v>0</v>
      </c>
      <c r="DF57" s="56">
        <v>0</v>
      </c>
      <c r="DG57" s="56">
        <v>0</v>
      </c>
      <c r="DH57" s="56">
        <v>0</v>
      </c>
      <c r="DI57" s="56">
        <v>0</v>
      </c>
      <c r="DJ57" s="56">
        <v>0</v>
      </c>
      <c r="DK57" s="56">
        <v>0</v>
      </c>
      <c r="DL57" s="56">
        <v>0</v>
      </c>
      <c r="DM57" s="56">
        <v>0</v>
      </c>
      <c r="DN57" s="56">
        <v>0</v>
      </c>
      <c r="DO57" s="56">
        <v>0</v>
      </c>
      <c r="DP57" s="56">
        <v>0</v>
      </c>
      <c r="DQ57" s="56">
        <v>0</v>
      </c>
      <c r="DR57" s="56">
        <v>0</v>
      </c>
      <c r="DS57" s="56">
        <v>0</v>
      </c>
      <c r="DT57" s="56">
        <v>0</v>
      </c>
      <c r="DU57" s="56">
        <v>0</v>
      </c>
      <c r="DV57" s="56">
        <v>1</v>
      </c>
      <c r="DW57" s="19"/>
      <c r="DX57" s="19"/>
      <c r="DY57" s="19"/>
    </row>
    <row r="58" spans="1:129" ht="118.5" customHeight="1" x14ac:dyDescent="0.25">
      <c r="A58" s="29">
        <v>57</v>
      </c>
      <c r="B58" s="41" t="s">
        <v>624</v>
      </c>
      <c r="C58" s="49" t="s">
        <v>864</v>
      </c>
      <c r="D58" s="41" t="s">
        <v>278</v>
      </c>
      <c r="E58" s="41">
        <v>1</v>
      </c>
      <c r="F58" s="41" t="s">
        <v>625</v>
      </c>
      <c r="G58" s="49">
        <v>2</v>
      </c>
      <c r="H58" s="55" t="s">
        <v>626</v>
      </c>
      <c r="I58" s="22">
        <v>2004</v>
      </c>
      <c r="J58" s="41" t="s">
        <v>240</v>
      </c>
      <c r="K58" s="22">
        <v>2005</v>
      </c>
      <c r="L58" s="41" t="s">
        <v>8</v>
      </c>
      <c r="M58" s="41">
        <v>1</v>
      </c>
      <c r="N58" s="41" t="s">
        <v>8</v>
      </c>
      <c r="O58" s="41" t="s">
        <v>8</v>
      </c>
      <c r="P58" s="41" t="s">
        <v>8</v>
      </c>
      <c r="Q58" s="41" t="s">
        <v>8</v>
      </c>
      <c r="R58" s="41" t="s">
        <v>8</v>
      </c>
      <c r="S58" s="41" t="s">
        <v>8</v>
      </c>
      <c r="T58" s="41" t="s">
        <v>8</v>
      </c>
      <c r="U58" s="41" t="s">
        <v>293</v>
      </c>
      <c r="V58" s="41" t="s">
        <v>627</v>
      </c>
      <c r="W58" s="56">
        <v>1</v>
      </c>
      <c r="X58" s="57">
        <v>0</v>
      </c>
      <c r="Y58" s="56">
        <v>0</v>
      </c>
      <c r="Z58" s="56">
        <v>0</v>
      </c>
      <c r="AA58" s="56">
        <v>0</v>
      </c>
      <c r="AB58" s="56">
        <v>0</v>
      </c>
      <c r="AC58" s="56">
        <v>0</v>
      </c>
      <c r="AD58" s="56">
        <v>0</v>
      </c>
      <c r="AE58" s="56">
        <v>0</v>
      </c>
      <c r="AF58" s="56">
        <v>0</v>
      </c>
      <c r="AG58" s="56">
        <v>0</v>
      </c>
      <c r="AH58" s="56">
        <v>0</v>
      </c>
      <c r="AI58" s="56">
        <v>0</v>
      </c>
      <c r="AJ58" s="56">
        <v>0</v>
      </c>
      <c r="AK58" s="56">
        <v>0</v>
      </c>
      <c r="AL58" s="56">
        <v>0</v>
      </c>
      <c r="AM58" s="56">
        <v>0</v>
      </c>
      <c r="AN58" s="56">
        <v>0</v>
      </c>
      <c r="AO58" s="56">
        <v>0</v>
      </c>
      <c r="AP58" s="56">
        <v>0</v>
      </c>
      <c r="AQ58" s="56">
        <v>0</v>
      </c>
      <c r="AR58" s="56">
        <v>0</v>
      </c>
      <c r="AS58" s="56">
        <v>0</v>
      </c>
      <c r="AT58" s="56">
        <v>0</v>
      </c>
      <c r="AU58" s="56">
        <v>0</v>
      </c>
      <c r="AV58" s="56">
        <v>0</v>
      </c>
      <c r="AW58" s="56">
        <v>0</v>
      </c>
      <c r="AX58" s="25">
        <v>0</v>
      </c>
      <c r="AY58" s="56">
        <v>0</v>
      </c>
      <c r="AZ58" s="56">
        <v>0</v>
      </c>
      <c r="BA58" s="56">
        <v>0</v>
      </c>
      <c r="BB58" s="56">
        <v>0</v>
      </c>
      <c r="BC58" s="56">
        <v>0</v>
      </c>
      <c r="BD58" s="56">
        <v>0</v>
      </c>
      <c r="BE58" s="58">
        <v>0</v>
      </c>
      <c r="BF58" s="58">
        <v>0</v>
      </c>
      <c r="BG58" s="58">
        <v>0</v>
      </c>
      <c r="BH58" s="58">
        <v>0</v>
      </c>
      <c r="BI58" s="25">
        <v>0</v>
      </c>
      <c r="BJ58" s="56">
        <v>0</v>
      </c>
      <c r="BK58" s="59">
        <v>0</v>
      </c>
      <c r="BL58" s="44">
        <v>0</v>
      </c>
      <c r="BM58" s="44">
        <v>0</v>
      </c>
      <c r="BN58" s="44">
        <v>0</v>
      </c>
      <c r="BO58" s="56">
        <v>0</v>
      </c>
      <c r="BP58" s="56">
        <v>0</v>
      </c>
      <c r="BQ58" s="56">
        <v>0</v>
      </c>
      <c r="BR58" s="56">
        <v>0</v>
      </c>
      <c r="BS58" s="56">
        <v>0</v>
      </c>
      <c r="BT58" s="56">
        <v>0</v>
      </c>
      <c r="BU58" s="25">
        <v>0</v>
      </c>
      <c r="BV58" s="25">
        <v>0</v>
      </c>
      <c r="BW58" s="56">
        <v>0</v>
      </c>
      <c r="BX58" s="56">
        <v>0</v>
      </c>
      <c r="BY58" s="59">
        <v>0</v>
      </c>
      <c r="BZ58" s="56">
        <v>0</v>
      </c>
      <c r="CA58" s="56">
        <v>0</v>
      </c>
      <c r="CB58" s="56">
        <v>0</v>
      </c>
      <c r="CC58" s="56">
        <v>0</v>
      </c>
      <c r="CD58" s="56">
        <v>0</v>
      </c>
      <c r="CE58" s="56">
        <v>0</v>
      </c>
      <c r="CF58" s="56">
        <v>0</v>
      </c>
      <c r="CG58" s="56">
        <v>0</v>
      </c>
      <c r="CH58" s="56">
        <v>0</v>
      </c>
      <c r="CI58" s="56">
        <v>0</v>
      </c>
      <c r="CJ58" s="56">
        <v>0</v>
      </c>
      <c r="CK58" s="56">
        <v>0</v>
      </c>
      <c r="CL58" s="56">
        <v>0</v>
      </c>
      <c r="CM58" s="56">
        <v>0</v>
      </c>
      <c r="CN58" s="56">
        <v>0</v>
      </c>
      <c r="CO58" s="56">
        <v>0</v>
      </c>
      <c r="CP58" s="56">
        <v>0</v>
      </c>
      <c r="CQ58" s="56">
        <v>0</v>
      </c>
      <c r="CR58" s="56">
        <v>0</v>
      </c>
      <c r="CS58" s="56">
        <v>0</v>
      </c>
      <c r="CT58" s="41">
        <v>1</v>
      </c>
      <c r="CU58" s="56">
        <v>0</v>
      </c>
      <c r="CV58" s="56">
        <v>0</v>
      </c>
      <c r="CW58" s="48">
        <v>3</v>
      </c>
      <c r="CX58" s="56">
        <v>0</v>
      </c>
      <c r="CY58" s="56">
        <v>0</v>
      </c>
      <c r="CZ58" s="56">
        <v>0</v>
      </c>
      <c r="DA58" s="56">
        <v>0</v>
      </c>
      <c r="DB58" s="56">
        <v>0</v>
      </c>
      <c r="DC58" s="56">
        <v>0</v>
      </c>
      <c r="DD58" s="56">
        <v>0</v>
      </c>
      <c r="DE58" s="56">
        <v>0</v>
      </c>
      <c r="DF58" s="56">
        <v>0</v>
      </c>
      <c r="DG58" s="56">
        <v>0</v>
      </c>
      <c r="DH58" s="56">
        <v>0</v>
      </c>
      <c r="DI58" s="56">
        <v>0</v>
      </c>
      <c r="DJ58" s="56">
        <v>0</v>
      </c>
      <c r="DK58" s="56">
        <v>0</v>
      </c>
      <c r="DL58" s="69">
        <v>0</v>
      </c>
      <c r="DM58" s="56">
        <v>0</v>
      </c>
      <c r="DN58" s="69">
        <v>0</v>
      </c>
      <c r="DO58" s="69">
        <v>0</v>
      </c>
      <c r="DP58" s="69">
        <v>0</v>
      </c>
      <c r="DQ58" s="69">
        <v>0</v>
      </c>
      <c r="DR58" s="69">
        <v>0</v>
      </c>
      <c r="DS58" s="69">
        <v>0</v>
      </c>
      <c r="DT58" s="69">
        <v>0</v>
      </c>
      <c r="DU58" s="69">
        <v>0</v>
      </c>
      <c r="DV58" s="56">
        <v>1</v>
      </c>
      <c r="DW58" s="47"/>
      <c r="DX58" s="47"/>
      <c r="DY58" s="47"/>
    </row>
    <row r="59" spans="1:129" s="2" customFormat="1" ht="118.5" customHeight="1" x14ac:dyDescent="0.25">
      <c r="A59" s="29">
        <v>58</v>
      </c>
      <c r="B59" s="41" t="s">
        <v>628</v>
      </c>
      <c r="C59" s="49" t="s">
        <v>865</v>
      </c>
      <c r="D59" s="41" t="s">
        <v>278</v>
      </c>
      <c r="E59" s="41">
        <v>1</v>
      </c>
      <c r="F59" s="41" t="s">
        <v>629</v>
      </c>
      <c r="G59" s="49">
        <v>2</v>
      </c>
      <c r="H59" s="55" t="s">
        <v>630</v>
      </c>
      <c r="I59" s="22">
        <v>2004</v>
      </c>
      <c r="J59" s="41" t="s">
        <v>615</v>
      </c>
      <c r="K59" s="22">
        <v>2005</v>
      </c>
      <c r="L59" s="41" t="s">
        <v>8</v>
      </c>
      <c r="M59" s="41">
        <v>1</v>
      </c>
      <c r="N59" s="41" t="s">
        <v>8</v>
      </c>
      <c r="O59" s="41" t="s">
        <v>8</v>
      </c>
      <c r="P59" s="41" t="s">
        <v>8</v>
      </c>
      <c r="Q59" s="41" t="s">
        <v>8</v>
      </c>
      <c r="R59" s="41" t="s">
        <v>8</v>
      </c>
      <c r="S59" s="41" t="s">
        <v>8</v>
      </c>
      <c r="T59" s="41" t="s">
        <v>8</v>
      </c>
      <c r="U59" s="41" t="s">
        <v>293</v>
      </c>
      <c r="V59" s="41" t="s">
        <v>308</v>
      </c>
      <c r="W59" s="56">
        <v>1</v>
      </c>
      <c r="X59" s="57">
        <v>0</v>
      </c>
      <c r="Y59" s="56">
        <v>0</v>
      </c>
      <c r="Z59" s="56">
        <v>0</v>
      </c>
      <c r="AA59" s="56">
        <v>0</v>
      </c>
      <c r="AB59" s="56">
        <v>0</v>
      </c>
      <c r="AC59" s="56">
        <v>0</v>
      </c>
      <c r="AD59" s="56">
        <v>0</v>
      </c>
      <c r="AE59" s="56">
        <v>0</v>
      </c>
      <c r="AF59" s="56">
        <v>0</v>
      </c>
      <c r="AG59" s="56">
        <v>0</v>
      </c>
      <c r="AH59" s="56">
        <v>0</v>
      </c>
      <c r="AI59" s="56">
        <v>0</v>
      </c>
      <c r="AJ59" s="56">
        <v>0</v>
      </c>
      <c r="AK59" s="56">
        <v>0</v>
      </c>
      <c r="AL59" s="56">
        <v>0</v>
      </c>
      <c r="AM59" s="56">
        <v>0</v>
      </c>
      <c r="AN59" s="56">
        <v>0</v>
      </c>
      <c r="AO59" s="56">
        <v>0</v>
      </c>
      <c r="AP59" s="56">
        <v>0</v>
      </c>
      <c r="AQ59" s="56">
        <v>0</v>
      </c>
      <c r="AR59" s="56">
        <v>0</v>
      </c>
      <c r="AS59" s="56">
        <v>0</v>
      </c>
      <c r="AT59" s="56">
        <v>0</v>
      </c>
      <c r="AU59" s="56">
        <v>0</v>
      </c>
      <c r="AV59" s="56">
        <v>0</v>
      </c>
      <c r="AW59" s="56">
        <v>0</v>
      </c>
      <c r="AX59" s="25">
        <v>0</v>
      </c>
      <c r="AY59" s="56">
        <v>0</v>
      </c>
      <c r="AZ59" s="56">
        <v>0</v>
      </c>
      <c r="BA59" s="56">
        <v>0</v>
      </c>
      <c r="BB59" s="56">
        <v>0</v>
      </c>
      <c r="BC59" s="56">
        <v>0</v>
      </c>
      <c r="BD59" s="56">
        <v>0</v>
      </c>
      <c r="BE59" s="58">
        <v>0</v>
      </c>
      <c r="BF59" s="58">
        <v>0</v>
      </c>
      <c r="BG59" s="58">
        <v>0</v>
      </c>
      <c r="BH59" s="58">
        <v>0</v>
      </c>
      <c r="BI59" s="25">
        <v>0</v>
      </c>
      <c r="BJ59" s="56">
        <v>0</v>
      </c>
      <c r="BK59" s="59">
        <v>0</v>
      </c>
      <c r="BL59" s="44">
        <v>0</v>
      </c>
      <c r="BM59" s="44">
        <v>0</v>
      </c>
      <c r="BN59" s="44">
        <v>0</v>
      </c>
      <c r="BO59" s="56">
        <v>0</v>
      </c>
      <c r="BP59" s="56">
        <v>0</v>
      </c>
      <c r="BQ59" s="56">
        <v>0</v>
      </c>
      <c r="BR59" s="56">
        <v>0</v>
      </c>
      <c r="BS59" s="56">
        <v>0</v>
      </c>
      <c r="BT59" s="56">
        <v>0</v>
      </c>
      <c r="BU59" s="25">
        <v>0</v>
      </c>
      <c r="BV59" s="25">
        <v>0</v>
      </c>
      <c r="BW59" s="56">
        <v>0</v>
      </c>
      <c r="BX59" s="56">
        <v>0</v>
      </c>
      <c r="BY59" s="59">
        <v>0</v>
      </c>
      <c r="BZ59" s="56">
        <v>0</v>
      </c>
      <c r="CA59" s="56">
        <v>0</v>
      </c>
      <c r="CB59" s="56">
        <v>0</v>
      </c>
      <c r="CC59" s="56">
        <v>0</v>
      </c>
      <c r="CD59" s="56">
        <v>0</v>
      </c>
      <c r="CE59" s="56">
        <v>0</v>
      </c>
      <c r="CF59" s="56">
        <v>0</v>
      </c>
      <c r="CG59" s="56">
        <v>0</v>
      </c>
      <c r="CH59" s="56">
        <v>0</v>
      </c>
      <c r="CI59" s="56">
        <v>0</v>
      </c>
      <c r="CJ59" s="56">
        <v>0</v>
      </c>
      <c r="CK59" s="56">
        <v>0</v>
      </c>
      <c r="CL59" s="56">
        <v>0</v>
      </c>
      <c r="CM59" s="56">
        <v>0</v>
      </c>
      <c r="CN59" s="56">
        <v>0</v>
      </c>
      <c r="CO59" s="56">
        <v>0</v>
      </c>
      <c r="CP59" s="56">
        <v>0</v>
      </c>
      <c r="CQ59" s="56">
        <v>0</v>
      </c>
      <c r="CR59" s="56">
        <v>0</v>
      </c>
      <c r="CS59" s="56">
        <v>0</v>
      </c>
      <c r="CT59" s="56">
        <v>1</v>
      </c>
      <c r="CU59" s="48">
        <v>3</v>
      </c>
      <c r="CV59" s="48">
        <v>3</v>
      </c>
      <c r="CW59" s="48">
        <v>3</v>
      </c>
      <c r="CX59" s="56">
        <v>0</v>
      </c>
      <c r="CY59" s="56">
        <v>0</v>
      </c>
      <c r="CZ59" s="56">
        <v>0</v>
      </c>
      <c r="DA59" s="56">
        <v>0</v>
      </c>
      <c r="DB59" s="56">
        <v>0</v>
      </c>
      <c r="DC59" s="48">
        <v>3</v>
      </c>
      <c r="DD59" s="56">
        <v>0</v>
      </c>
      <c r="DE59" s="56">
        <v>0</v>
      </c>
      <c r="DF59" s="56">
        <v>0</v>
      </c>
      <c r="DG59" s="72">
        <v>0</v>
      </c>
      <c r="DH59" s="56">
        <v>0</v>
      </c>
      <c r="DI59" s="56">
        <v>0</v>
      </c>
      <c r="DJ59" s="56">
        <v>0</v>
      </c>
      <c r="DK59" s="56">
        <v>0</v>
      </c>
      <c r="DL59" s="56">
        <v>0</v>
      </c>
      <c r="DM59" s="56">
        <v>0</v>
      </c>
      <c r="DN59" s="56">
        <v>0</v>
      </c>
      <c r="DO59" s="56">
        <v>0</v>
      </c>
      <c r="DP59" s="56">
        <v>0</v>
      </c>
      <c r="DQ59" s="56">
        <v>0</v>
      </c>
      <c r="DR59" s="56">
        <v>0</v>
      </c>
      <c r="DS59" s="56">
        <v>0</v>
      </c>
      <c r="DT59" s="56">
        <v>0</v>
      </c>
      <c r="DU59" s="56">
        <v>0</v>
      </c>
      <c r="DV59" s="56">
        <v>1</v>
      </c>
      <c r="DW59" s="19"/>
      <c r="DX59" s="19"/>
      <c r="DY59" s="19"/>
    </row>
    <row r="60" spans="1:129" ht="118.5" customHeight="1" x14ac:dyDescent="0.25">
      <c r="A60" s="29">
        <v>59</v>
      </c>
      <c r="B60" s="41" t="s">
        <v>631</v>
      </c>
      <c r="C60" s="49" t="s">
        <v>866</v>
      </c>
      <c r="D60" s="41" t="s">
        <v>278</v>
      </c>
      <c r="E60" s="41">
        <v>1</v>
      </c>
      <c r="F60" s="41" t="s">
        <v>632</v>
      </c>
      <c r="G60" s="49">
        <v>2</v>
      </c>
      <c r="H60" s="55" t="s">
        <v>633</v>
      </c>
      <c r="I60" s="22">
        <v>2004</v>
      </c>
      <c r="J60" s="41" t="s">
        <v>492</v>
      </c>
      <c r="K60" s="22">
        <v>2007</v>
      </c>
      <c r="L60" s="41" t="s">
        <v>8</v>
      </c>
      <c r="M60" s="41">
        <v>2</v>
      </c>
      <c r="N60" s="41" t="s">
        <v>8</v>
      </c>
      <c r="O60" s="41" t="s">
        <v>8</v>
      </c>
      <c r="P60" s="41" t="s">
        <v>8</v>
      </c>
      <c r="Q60" s="41" t="s">
        <v>8</v>
      </c>
      <c r="R60" s="41" t="s">
        <v>8</v>
      </c>
      <c r="S60" s="41" t="s">
        <v>8</v>
      </c>
      <c r="T60" s="41" t="s">
        <v>8</v>
      </c>
      <c r="U60" s="41" t="s">
        <v>296</v>
      </c>
      <c r="V60" s="41" t="s">
        <v>627</v>
      </c>
      <c r="W60" s="56">
        <v>1</v>
      </c>
      <c r="X60" s="57">
        <v>0</v>
      </c>
      <c r="Y60" s="56">
        <v>0</v>
      </c>
      <c r="Z60" s="56">
        <v>0</v>
      </c>
      <c r="AA60" s="56">
        <v>0</v>
      </c>
      <c r="AB60" s="56">
        <v>0</v>
      </c>
      <c r="AC60" s="56">
        <v>0</v>
      </c>
      <c r="AD60" s="56">
        <v>0</v>
      </c>
      <c r="AE60" s="56">
        <v>0</v>
      </c>
      <c r="AF60" s="56">
        <v>0</v>
      </c>
      <c r="AG60" s="56">
        <v>0</v>
      </c>
      <c r="AH60" s="56">
        <v>0</v>
      </c>
      <c r="AI60" s="56">
        <v>0</v>
      </c>
      <c r="AJ60" s="56">
        <v>0</v>
      </c>
      <c r="AK60" s="56">
        <v>0</v>
      </c>
      <c r="AL60" s="56">
        <v>0</v>
      </c>
      <c r="AM60" s="56">
        <v>0</v>
      </c>
      <c r="AN60" s="56">
        <v>0</v>
      </c>
      <c r="AO60" s="56">
        <v>0</v>
      </c>
      <c r="AP60" s="56">
        <v>0</v>
      </c>
      <c r="AQ60" s="56">
        <v>0</v>
      </c>
      <c r="AR60" s="56">
        <v>0</v>
      </c>
      <c r="AS60" s="56">
        <v>0</v>
      </c>
      <c r="AT60" s="56">
        <v>0</v>
      </c>
      <c r="AU60" s="56">
        <v>0</v>
      </c>
      <c r="AV60" s="56">
        <v>0</v>
      </c>
      <c r="AW60" s="56">
        <v>0</v>
      </c>
      <c r="AX60" s="25">
        <v>0</v>
      </c>
      <c r="AY60" s="56">
        <v>0</v>
      </c>
      <c r="AZ60" s="56">
        <v>0</v>
      </c>
      <c r="BA60" s="56">
        <v>0</v>
      </c>
      <c r="BB60" s="56">
        <v>0</v>
      </c>
      <c r="BC60" s="56">
        <v>0</v>
      </c>
      <c r="BD60" s="56">
        <v>0</v>
      </c>
      <c r="BE60" s="58">
        <v>0</v>
      </c>
      <c r="BF60" s="58">
        <v>0</v>
      </c>
      <c r="BG60" s="58">
        <v>0</v>
      </c>
      <c r="BH60" s="58">
        <v>0</v>
      </c>
      <c r="BI60" s="25">
        <v>0</v>
      </c>
      <c r="BJ60" s="56">
        <v>0</v>
      </c>
      <c r="BK60" s="59">
        <v>0</v>
      </c>
      <c r="BL60" s="44">
        <v>0</v>
      </c>
      <c r="BM60" s="44">
        <v>0</v>
      </c>
      <c r="BN60" s="44">
        <v>0</v>
      </c>
      <c r="BO60" s="56">
        <v>0</v>
      </c>
      <c r="BP60" s="56">
        <v>0</v>
      </c>
      <c r="BQ60" s="56">
        <v>0</v>
      </c>
      <c r="BR60" s="56">
        <v>0</v>
      </c>
      <c r="BS60" s="56">
        <v>0</v>
      </c>
      <c r="BT60" s="56">
        <v>0</v>
      </c>
      <c r="BU60" s="25">
        <v>0</v>
      </c>
      <c r="BV60" s="25">
        <v>0</v>
      </c>
      <c r="BW60" s="56">
        <v>0</v>
      </c>
      <c r="BX60" s="56">
        <v>0</v>
      </c>
      <c r="BY60" s="59">
        <v>0</v>
      </c>
      <c r="BZ60" s="56">
        <v>0</v>
      </c>
      <c r="CA60" s="56">
        <v>0</v>
      </c>
      <c r="CB60" s="56">
        <v>0</v>
      </c>
      <c r="CC60" s="56">
        <v>0</v>
      </c>
      <c r="CD60" s="56">
        <v>0</v>
      </c>
      <c r="CE60" s="56">
        <v>0</v>
      </c>
      <c r="CF60" s="56">
        <v>0</v>
      </c>
      <c r="CG60" s="56">
        <v>0</v>
      </c>
      <c r="CH60" s="56">
        <v>0</v>
      </c>
      <c r="CI60" s="56">
        <v>0</v>
      </c>
      <c r="CJ60" s="56">
        <v>0</v>
      </c>
      <c r="CK60" s="56">
        <v>0</v>
      </c>
      <c r="CL60" s="56">
        <v>0</v>
      </c>
      <c r="CM60" s="56">
        <v>0</v>
      </c>
      <c r="CN60" s="56">
        <v>0</v>
      </c>
      <c r="CO60" s="56">
        <v>0</v>
      </c>
      <c r="CP60" s="56">
        <v>0</v>
      </c>
      <c r="CQ60" s="56">
        <v>0</v>
      </c>
      <c r="CR60" s="56">
        <v>0</v>
      </c>
      <c r="CS60" s="56">
        <v>0</v>
      </c>
      <c r="CT60" s="69">
        <v>0</v>
      </c>
      <c r="CU60" s="69">
        <v>0</v>
      </c>
      <c r="CV60" s="69">
        <v>0</v>
      </c>
      <c r="CW60" s="73">
        <v>3</v>
      </c>
      <c r="CX60" s="69">
        <v>0</v>
      </c>
      <c r="CY60" s="69">
        <v>0</v>
      </c>
      <c r="CZ60" s="69">
        <v>0</v>
      </c>
      <c r="DA60" s="69">
        <v>0</v>
      </c>
      <c r="DB60" s="69">
        <v>0</v>
      </c>
      <c r="DC60" s="56">
        <v>0</v>
      </c>
      <c r="DD60" s="69">
        <v>0</v>
      </c>
      <c r="DE60" s="69">
        <v>0</v>
      </c>
      <c r="DF60" s="69">
        <v>0</v>
      </c>
      <c r="DG60" s="69">
        <v>0</v>
      </c>
      <c r="DH60" s="69">
        <v>0</v>
      </c>
      <c r="DI60" s="69">
        <v>0</v>
      </c>
      <c r="DJ60" s="69">
        <v>0</v>
      </c>
      <c r="DK60" s="56">
        <v>0</v>
      </c>
      <c r="DL60" s="69">
        <v>0</v>
      </c>
      <c r="DM60" s="69">
        <v>0</v>
      </c>
      <c r="DN60" s="69">
        <v>0</v>
      </c>
      <c r="DO60" s="69">
        <v>0</v>
      </c>
      <c r="DP60" s="69">
        <v>0</v>
      </c>
      <c r="DQ60" s="56">
        <v>0</v>
      </c>
      <c r="DR60" s="56">
        <v>0</v>
      </c>
      <c r="DS60" s="56">
        <v>0</v>
      </c>
      <c r="DT60" s="56">
        <v>0</v>
      </c>
      <c r="DU60" s="56">
        <v>0</v>
      </c>
      <c r="DV60" s="44">
        <v>1</v>
      </c>
      <c r="DW60" s="47"/>
      <c r="DX60" s="47"/>
      <c r="DY60" s="47"/>
    </row>
    <row r="61" spans="1:129" ht="118.5" customHeight="1" x14ac:dyDescent="0.25">
      <c r="A61" s="29">
        <v>60</v>
      </c>
      <c r="B61" s="32" t="s">
        <v>232</v>
      </c>
      <c r="C61" s="49" t="s">
        <v>867</v>
      </c>
      <c r="D61" s="44" t="s">
        <v>278</v>
      </c>
      <c r="E61" s="44">
        <v>1</v>
      </c>
      <c r="F61" s="44" t="s">
        <v>238</v>
      </c>
      <c r="G61" s="49">
        <v>1</v>
      </c>
      <c r="H61" s="55" t="s">
        <v>239</v>
      </c>
      <c r="I61" s="22">
        <v>2005</v>
      </c>
      <c r="J61" s="55" t="s">
        <v>240</v>
      </c>
      <c r="K61" s="22">
        <v>2005</v>
      </c>
      <c r="L61" s="46" t="s">
        <v>8</v>
      </c>
      <c r="M61" s="44">
        <v>1</v>
      </c>
      <c r="N61" s="44" t="s">
        <v>8</v>
      </c>
      <c r="O61" s="44" t="s">
        <v>8</v>
      </c>
      <c r="P61" s="44" t="s">
        <v>8</v>
      </c>
      <c r="Q61" s="44" t="s">
        <v>8</v>
      </c>
      <c r="R61" s="44" t="s">
        <v>8</v>
      </c>
      <c r="S61" s="44" t="s">
        <v>8</v>
      </c>
      <c r="T61" s="44" t="s">
        <v>8</v>
      </c>
      <c r="U61" s="44" t="s">
        <v>293</v>
      </c>
      <c r="V61" s="44" t="s">
        <v>295</v>
      </c>
      <c r="W61" s="44">
        <v>1</v>
      </c>
      <c r="X61" s="44">
        <v>1</v>
      </c>
      <c r="Y61" s="44">
        <v>1</v>
      </c>
      <c r="Z61" s="44">
        <v>1</v>
      </c>
      <c r="AA61" s="44">
        <v>0</v>
      </c>
      <c r="AB61" s="44">
        <v>0</v>
      </c>
      <c r="AC61" s="44">
        <v>0</v>
      </c>
      <c r="AD61" s="44">
        <v>0</v>
      </c>
      <c r="AE61" s="49">
        <v>0</v>
      </c>
      <c r="AF61" s="59">
        <v>0</v>
      </c>
      <c r="AG61" s="59">
        <v>0</v>
      </c>
      <c r="AH61" s="59">
        <v>0</v>
      </c>
      <c r="AI61" s="50">
        <v>1</v>
      </c>
      <c r="AJ61" s="51">
        <v>3</v>
      </c>
      <c r="AK61" s="51">
        <v>3</v>
      </c>
      <c r="AL61" s="44">
        <v>0</v>
      </c>
      <c r="AM61" s="44">
        <v>0</v>
      </c>
      <c r="AN61" s="51">
        <v>3</v>
      </c>
      <c r="AO61" s="51">
        <v>3</v>
      </c>
      <c r="AP61" s="49">
        <v>0</v>
      </c>
      <c r="AQ61" s="49">
        <v>0</v>
      </c>
      <c r="AR61" s="49">
        <v>0</v>
      </c>
      <c r="AS61" s="49">
        <v>0</v>
      </c>
      <c r="AT61" s="49">
        <v>0</v>
      </c>
      <c r="AU61" s="44">
        <v>0</v>
      </c>
      <c r="AV61" s="44">
        <v>0</v>
      </c>
      <c r="AW61" s="47"/>
      <c r="AX61" s="25">
        <v>0</v>
      </c>
      <c r="AY61" s="74">
        <v>3</v>
      </c>
      <c r="AZ61" s="44">
        <v>0</v>
      </c>
      <c r="BA61" s="44">
        <v>0</v>
      </c>
      <c r="BB61" s="44">
        <v>0</v>
      </c>
      <c r="BC61" s="51">
        <v>3</v>
      </c>
      <c r="BD61" s="51">
        <v>3</v>
      </c>
      <c r="BE61" s="44">
        <v>0</v>
      </c>
      <c r="BF61" s="44">
        <v>0</v>
      </c>
      <c r="BG61" s="51">
        <v>3</v>
      </c>
      <c r="BH61" s="44">
        <v>0</v>
      </c>
      <c r="BI61" s="25">
        <v>0</v>
      </c>
      <c r="BJ61" s="49">
        <v>0</v>
      </c>
      <c r="BK61" s="49">
        <v>0</v>
      </c>
      <c r="BL61" s="44">
        <v>0</v>
      </c>
      <c r="BM61" s="44">
        <v>0</v>
      </c>
      <c r="BN61" s="44">
        <v>0</v>
      </c>
      <c r="BO61" s="44">
        <v>0</v>
      </c>
      <c r="BP61" s="44">
        <v>0</v>
      </c>
      <c r="BQ61" s="44">
        <v>0</v>
      </c>
      <c r="BR61" s="50">
        <v>1</v>
      </c>
      <c r="BS61" s="44">
        <v>0</v>
      </c>
      <c r="BT61" s="44">
        <v>0</v>
      </c>
      <c r="BU61" s="25">
        <v>0</v>
      </c>
      <c r="BV61" s="25">
        <v>0</v>
      </c>
      <c r="BW61" s="51">
        <v>3</v>
      </c>
      <c r="BX61" s="51">
        <v>3</v>
      </c>
      <c r="BY61" s="51">
        <v>3</v>
      </c>
      <c r="BZ61" s="44">
        <v>0</v>
      </c>
      <c r="CA61" s="51">
        <v>3</v>
      </c>
      <c r="CB61" s="44">
        <v>0</v>
      </c>
      <c r="CC61" s="44">
        <v>0</v>
      </c>
      <c r="CD61" s="44">
        <v>0</v>
      </c>
      <c r="CE61" s="44">
        <v>0</v>
      </c>
      <c r="CF61" s="44">
        <v>8</v>
      </c>
      <c r="CG61" s="44">
        <v>458</v>
      </c>
      <c r="CH61" s="44">
        <v>0</v>
      </c>
      <c r="CI61" s="44">
        <v>0</v>
      </c>
      <c r="CJ61" s="44">
        <v>1</v>
      </c>
      <c r="CK61" s="44">
        <v>0</v>
      </c>
      <c r="CL61" s="44">
        <v>0</v>
      </c>
      <c r="CM61" s="44">
        <v>0</v>
      </c>
      <c r="CN61" s="44">
        <v>0</v>
      </c>
      <c r="CO61" s="44">
        <v>0</v>
      </c>
      <c r="CP61" s="44">
        <v>0</v>
      </c>
      <c r="CQ61" s="44">
        <v>0</v>
      </c>
      <c r="CR61" s="44">
        <v>0</v>
      </c>
      <c r="CS61" s="44">
        <v>0</v>
      </c>
      <c r="CT61" s="92">
        <v>1</v>
      </c>
      <c r="CU61" s="92">
        <v>0</v>
      </c>
      <c r="CV61" s="100">
        <v>0</v>
      </c>
      <c r="CW61" s="88">
        <v>3</v>
      </c>
      <c r="CX61" s="100">
        <v>0</v>
      </c>
      <c r="CY61" s="100">
        <v>0</v>
      </c>
      <c r="CZ61" s="101">
        <v>1</v>
      </c>
      <c r="DA61" s="88">
        <v>3</v>
      </c>
      <c r="DB61" s="56"/>
      <c r="DC61" s="92">
        <v>0</v>
      </c>
      <c r="DD61" s="92">
        <v>0</v>
      </c>
      <c r="DE61" s="92">
        <v>0</v>
      </c>
      <c r="DF61" s="92">
        <v>0</v>
      </c>
      <c r="DG61" s="92">
        <v>0</v>
      </c>
      <c r="DH61" s="92">
        <v>0</v>
      </c>
      <c r="DI61" s="92">
        <v>0</v>
      </c>
      <c r="DJ61" s="92">
        <v>0</v>
      </c>
      <c r="DK61" s="88">
        <v>3</v>
      </c>
      <c r="DL61" s="92">
        <v>0</v>
      </c>
      <c r="DM61" s="92">
        <v>0</v>
      </c>
      <c r="DN61" s="92">
        <v>0</v>
      </c>
      <c r="DO61" s="92">
        <v>0</v>
      </c>
      <c r="DP61" s="92">
        <v>0</v>
      </c>
      <c r="DQ61" s="44"/>
      <c r="DR61" s="44">
        <v>0</v>
      </c>
      <c r="DS61" s="44">
        <v>0</v>
      </c>
      <c r="DT61" s="44">
        <v>0</v>
      </c>
      <c r="DU61" s="47">
        <v>0</v>
      </c>
      <c r="DV61" s="44">
        <v>1</v>
      </c>
      <c r="DW61" s="47"/>
      <c r="DX61" s="47"/>
      <c r="DY61" s="47"/>
    </row>
    <row r="62" spans="1:129" ht="118.5" customHeight="1" x14ac:dyDescent="0.25">
      <c r="A62" s="29">
        <v>61</v>
      </c>
      <c r="B62" s="32" t="s">
        <v>185</v>
      </c>
      <c r="C62" s="49" t="s">
        <v>371</v>
      </c>
      <c r="D62" s="44" t="s">
        <v>372</v>
      </c>
      <c r="E62" s="44">
        <v>1</v>
      </c>
      <c r="F62" s="44" t="s">
        <v>186</v>
      </c>
      <c r="G62" s="49">
        <v>2</v>
      </c>
      <c r="H62" s="55" t="s">
        <v>187</v>
      </c>
      <c r="I62" s="22">
        <v>2005</v>
      </c>
      <c r="J62" s="55" t="s">
        <v>188</v>
      </c>
      <c r="K62" s="22">
        <v>2005</v>
      </c>
      <c r="L62" s="46" t="s">
        <v>8</v>
      </c>
      <c r="M62" s="44">
        <v>1</v>
      </c>
      <c r="N62" s="44" t="s">
        <v>8</v>
      </c>
      <c r="O62" s="44" t="s">
        <v>8</v>
      </c>
      <c r="P62" s="44" t="s">
        <v>8</v>
      </c>
      <c r="Q62" s="44" t="s">
        <v>337</v>
      </c>
      <c r="R62" s="44" t="s">
        <v>337</v>
      </c>
      <c r="S62" s="44" t="s">
        <v>338</v>
      </c>
      <c r="T62" s="44" t="s">
        <v>8</v>
      </c>
      <c r="U62" s="44" t="s">
        <v>296</v>
      </c>
      <c r="V62" s="63" t="s">
        <v>295</v>
      </c>
      <c r="W62" s="44">
        <v>1</v>
      </c>
      <c r="X62" s="44">
        <v>1</v>
      </c>
      <c r="Y62" s="44">
        <v>1</v>
      </c>
      <c r="Z62" s="44">
        <v>1</v>
      </c>
      <c r="AA62" s="51">
        <v>3</v>
      </c>
      <c r="AB62" s="44">
        <v>0</v>
      </c>
      <c r="AC62" s="44">
        <v>0</v>
      </c>
      <c r="AD62" s="49">
        <v>0</v>
      </c>
      <c r="AE62" s="48">
        <v>3</v>
      </c>
      <c r="AF62" s="48">
        <v>3</v>
      </c>
      <c r="AG62" s="48">
        <v>3</v>
      </c>
      <c r="AH62" s="48">
        <v>3</v>
      </c>
      <c r="AI62" s="50">
        <v>1</v>
      </c>
      <c r="AJ62" s="51">
        <v>3</v>
      </c>
      <c r="AK62" s="51">
        <v>3</v>
      </c>
      <c r="AL62" s="51">
        <v>3</v>
      </c>
      <c r="AM62" s="51">
        <v>3</v>
      </c>
      <c r="AN62" s="49">
        <v>0</v>
      </c>
      <c r="AO62" s="44">
        <v>0</v>
      </c>
      <c r="AP62" s="44">
        <v>0</v>
      </c>
      <c r="AQ62" s="49">
        <v>0</v>
      </c>
      <c r="AR62" s="49">
        <v>0</v>
      </c>
      <c r="AS62" s="51">
        <v>3</v>
      </c>
      <c r="AT62" s="49">
        <v>0</v>
      </c>
      <c r="AU62" s="49">
        <v>0</v>
      </c>
      <c r="AV62" s="44">
        <v>0</v>
      </c>
      <c r="AW62" s="44">
        <v>0</v>
      </c>
      <c r="AX62" s="25">
        <v>0</v>
      </c>
      <c r="AY62" s="49">
        <v>0</v>
      </c>
      <c r="AZ62" s="49">
        <v>0</v>
      </c>
      <c r="BA62" s="44">
        <v>0</v>
      </c>
      <c r="BB62" s="44">
        <v>0</v>
      </c>
      <c r="BC62" s="44">
        <v>0</v>
      </c>
      <c r="BD62" s="51">
        <v>3</v>
      </c>
      <c r="BE62" s="44">
        <v>0</v>
      </c>
      <c r="BF62" s="44">
        <v>0</v>
      </c>
      <c r="BG62" s="44">
        <v>0</v>
      </c>
      <c r="BH62" s="44">
        <v>0</v>
      </c>
      <c r="BI62" s="25">
        <v>0</v>
      </c>
      <c r="BJ62" s="44">
        <v>0</v>
      </c>
      <c r="BK62" s="49">
        <v>0</v>
      </c>
      <c r="BL62" s="44">
        <v>0</v>
      </c>
      <c r="BM62" s="44">
        <v>0</v>
      </c>
      <c r="BN62" s="44">
        <v>0</v>
      </c>
      <c r="BO62" s="44">
        <v>0</v>
      </c>
      <c r="BP62" s="44">
        <v>0</v>
      </c>
      <c r="BQ62" s="44">
        <v>0</v>
      </c>
      <c r="BR62" s="44">
        <v>0</v>
      </c>
      <c r="BS62" s="44">
        <v>0</v>
      </c>
      <c r="BT62" s="44">
        <v>0</v>
      </c>
      <c r="BU62" s="25">
        <v>0</v>
      </c>
      <c r="BV62" s="25">
        <v>0</v>
      </c>
      <c r="BW62" s="51">
        <v>3</v>
      </c>
      <c r="BX62" s="48">
        <v>3</v>
      </c>
      <c r="BY62" s="48">
        <v>3</v>
      </c>
      <c r="BZ62" s="51">
        <v>3</v>
      </c>
      <c r="CA62" s="51">
        <v>3</v>
      </c>
      <c r="CB62" s="44">
        <v>0</v>
      </c>
      <c r="CC62" s="48">
        <v>3</v>
      </c>
      <c r="CD62" s="44">
        <v>0</v>
      </c>
      <c r="CE62" s="44">
        <v>0</v>
      </c>
      <c r="CF62" s="44">
        <v>5</v>
      </c>
      <c r="CG62" s="44">
        <v>668</v>
      </c>
      <c r="CH62" s="44">
        <v>0</v>
      </c>
      <c r="CI62" s="44">
        <v>0</v>
      </c>
      <c r="CJ62" s="44">
        <v>1</v>
      </c>
      <c r="CK62" s="44">
        <v>1</v>
      </c>
      <c r="CL62" s="51">
        <v>3</v>
      </c>
      <c r="CM62" s="44">
        <v>0</v>
      </c>
      <c r="CN62" s="44">
        <v>0</v>
      </c>
      <c r="CO62" s="44">
        <v>0</v>
      </c>
      <c r="CP62" s="51">
        <v>3</v>
      </c>
      <c r="CQ62" s="44">
        <v>0</v>
      </c>
      <c r="CR62" s="50">
        <v>1</v>
      </c>
      <c r="CS62" s="51">
        <v>3</v>
      </c>
      <c r="CT62" s="92">
        <v>0</v>
      </c>
      <c r="CU62" s="92">
        <v>0</v>
      </c>
      <c r="CV62" s="92">
        <v>0</v>
      </c>
      <c r="CW62" s="92">
        <v>0</v>
      </c>
      <c r="CX62" s="92">
        <v>0</v>
      </c>
      <c r="CY62" s="96">
        <v>0</v>
      </c>
      <c r="CZ62" s="92">
        <v>0</v>
      </c>
      <c r="DA62" s="92">
        <v>0</v>
      </c>
      <c r="DB62" s="92">
        <v>0</v>
      </c>
      <c r="DC62" s="92">
        <v>0</v>
      </c>
      <c r="DD62" s="92">
        <v>0</v>
      </c>
      <c r="DE62" s="92">
        <v>0</v>
      </c>
      <c r="DF62" s="92">
        <v>0</v>
      </c>
      <c r="DG62" s="92">
        <v>0</v>
      </c>
      <c r="DH62" s="92">
        <v>0</v>
      </c>
      <c r="DI62" s="92">
        <v>0</v>
      </c>
      <c r="DJ62" s="92">
        <v>0</v>
      </c>
      <c r="DK62" s="92">
        <v>0</v>
      </c>
      <c r="DL62" s="92">
        <v>0</v>
      </c>
      <c r="DM62" s="92">
        <v>0</v>
      </c>
      <c r="DN62" s="92">
        <v>0</v>
      </c>
      <c r="DO62" s="92">
        <v>0</v>
      </c>
      <c r="DP62" s="92">
        <v>0</v>
      </c>
      <c r="DQ62" s="50">
        <v>1</v>
      </c>
      <c r="DR62" s="44">
        <v>0</v>
      </c>
      <c r="DS62" s="44">
        <v>0</v>
      </c>
      <c r="DT62" s="44">
        <v>0</v>
      </c>
      <c r="DU62" s="51">
        <v>3</v>
      </c>
      <c r="DV62" s="44">
        <v>1</v>
      </c>
      <c r="DW62" s="47"/>
      <c r="DX62" s="47"/>
      <c r="DY62" s="47"/>
    </row>
    <row r="63" spans="1:129" ht="118.5" customHeight="1" x14ac:dyDescent="0.25">
      <c r="A63" s="29">
        <v>62</v>
      </c>
      <c r="B63" s="32" t="s">
        <v>269</v>
      </c>
      <c r="C63" s="49" t="s">
        <v>270</v>
      </c>
      <c r="D63" s="44" t="s">
        <v>279</v>
      </c>
      <c r="E63" s="44">
        <v>2</v>
      </c>
      <c r="F63" s="44" t="s">
        <v>273</v>
      </c>
      <c r="G63" s="49">
        <v>2</v>
      </c>
      <c r="H63" s="55" t="s">
        <v>378</v>
      </c>
      <c r="I63" s="22">
        <v>2005</v>
      </c>
      <c r="J63" s="55" t="s">
        <v>274</v>
      </c>
      <c r="K63" s="22">
        <v>2006</v>
      </c>
      <c r="L63" s="46" t="s">
        <v>8</v>
      </c>
      <c r="M63" s="44">
        <v>1</v>
      </c>
      <c r="N63" s="44" t="s">
        <v>8</v>
      </c>
      <c r="O63" s="44" t="s">
        <v>8</v>
      </c>
      <c r="P63" s="44" t="s">
        <v>8</v>
      </c>
      <c r="Q63" s="44" t="s">
        <v>8</v>
      </c>
      <c r="R63" s="44" t="s">
        <v>8</v>
      </c>
      <c r="S63" s="44" t="s">
        <v>8</v>
      </c>
      <c r="T63" s="44" t="s">
        <v>8</v>
      </c>
      <c r="U63" s="44" t="s">
        <v>293</v>
      </c>
      <c r="V63" s="44" t="s">
        <v>307</v>
      </c>
      <c r="W63" s="44">
        <v>1</v>
      </c>
      <c r="X63" s="44">
        <v>1</v>
      </c>
      <c r="Y63" s="44">
        <v>1</v>
      </c>
      <c r="Z63" s="44">
        <v>0</v>
      </c>
      <c r="AA63" s="44">
        <v>0</v>
      </c>
      <c r="AB63" s="44">
        <v>0</v>
      </c>
      <c r="AC63" s="44">
        <v>0</v>
      </c>
      <c r="AD63" s="44">
        <v>0</v>
      </c>
      <c r="AE63" s="49">
        <v>0</v>
      </c>
      <c r="AF63" s="59">
        <v>0</v>
      </c>
      <c r="AG63" s="59">
        <v>0</v>
      </c>
      <c r="AH63" s="59">
        <v>0</v>
      </c>
      <c r="AI63" s="44">
        <v>0</v>
      </c>
      <c r="AJ63" s="49">
        <v>0</v>
      </c>
      <c r="AK63" s="49">
        <v>0</v>
      </c>
      <c r="AL63" s="44">
        <v>0</v>
      </c>
      <c r="AM63" s="44">
        <v>0</v>
      </c>
      <c r="AN63" s="49">
        <v>0</v>
      </c>
      <c r="AO63" s="44">
        <v>0</v>
      </c>
      <c r="AP63" s="44">
        <v>0</v>
      </c>
      <c r="AQ63" s="49">
        <v>0</v>
      </c>
      <c r="AR63" s="49">
        <v>0</v>
      </c>
      <c r="AS63" s="49">
        <v>0</v>
      </c>
      <c r="AT63" s="49">
        <v>0</v>
      </c>
      <c r="AU63" s="49">
        <v>0</v>
      </c>
      <c r="AV63" s="44">
        <v>0</v>
      </c>
      <c r="AW63" s="44">
        <v>0</v>
      </c>
      <c r="AX63" s="25">
        <v>0</v>
      </c>
      <c r="AY63" s="50">
        <v>1</v>
      </c>
      <c r="AZ63" s="49">
        <v>0</v>
      </c>
      <c r="BA63" s="44">
        <v>0</v>
      </c>
      <c r="BB63" s="44">
        <v>0</v>
      </c>
      <c r="BC63" s="44">
        <v>0</v>
      </c>
      <c r="BD63" s="44">
        <v>0</v>
      </c>
      <c r="BE63" s="44">
        <v>0</v>
      </c>
      <c r="BF63" s="44">
        <v>0</v>
      </c>
      <c r="BG63" s="44">
        <v>0</v>
      </c>
      <c r="BH63" s="44">
        <v>0</v>
      </c>
      <c r="BI63" s="25">
        <v>0</v>
      </c>
      <c r="BJ63" s="44">
        <v>0</v>
      </c>
      <c r="BK63" s="49">
        <v>0</v>
      </c>
      <c r="BL63" s="44">
        <v>0</v>
      </c>
      <c r="BM63" s="44">
        <v>0</v>
      </c>
      <c r="BN63" s="44">
        <v>0</v>
      </c>
      <c r="BO63" s="44">
        <v>0</v>
      </c>
      <c r="BP63" s="44">
        <v>0</v>
      </c>
      <c r="BQ63" s="44">
        <v>0</v>
      </c>
      <c r="BR63" s="44">
        <v>0</v>
      </c>
      <c r="BS63" s="44">
        <v>0</v>
      </c>
      <c r="BT63" s="44">
        <v>0</v>
      </c>
      <c r="BU63" s="25">
        <v>0</v>
      </c>
      <c r="BV63" s="25">
        <v>0</v>
      </c>
      <c r="BW63" s="44">
        <v>0</v>
      </c>
      <c r="BX63" s="44">
        <v>0</v>
      </c>
      <c r="BY63" s="49">
        <v>0</v>
      </c>
      <c r="BZ63" s="44">
        <v>0</v>
      </c>
      <c r="CA63" s="44">
        <v>0</v>
      </c>
      <c r="CB63" s="44">
        <v>0</v>
      </c>
      <c r="CC63" s="44">
        <v>0</v>
      </c>
      <c r="CD63" s="44">
        <v>0</v>
      </c>
      <c r="CE63" s="44">
        <v>0</v>
      </c>
      <c r="CF63" s="44">
        <v>1</v>
      </c>
      <c r="CG63" s="44">
        <v>55</v>
      </c>
      <c r="CH63" s="44">
        <v>0</v>
      </c>
      <c r="CI63" s="44">
        <v>0</v>
      </c>
      <c r="CJ63" s="44">
        <v>1</v>
      </c>
      <c r="CK63" s="44">
        <v>0</v>
      </c>
      <c r="CL63" s="44">
        <v>0</v>
      </c>
      <c r="CM63" s="44">
        <v>0</v>
      </c>
      <c r="CN63" s="44">
        <v>0</v>
      </c>
      <c r="CO63" s="44">
        <v>0</v>
      </c>
      <c r="CP63" s="44">
        <v>0</v>
      </c>
      <c r="CQ63" s="44">
        <v>0</v>
      </c>
      <c r="CR63" s="44">
        <v>0</v>
      </c>
      <c r="CS63" s="44">
        <v>0</v>
      </c>
      <c r="CT63" s="92">
        <v>1</v>
      </c>
      <c r="CU63" s="88">
        <v>3</v>
      </c>
      <c r="CV63" s="92">
        <v>0</v>
      </c>
      <c r="CW63" s="88">
        <v>3</v>
      </c>
      <c r="CX63" s="92">
        <v>0</v>
      </c>
      <c r="CY63" s="77">
        <v>2</v>
      </c>
      <c r="CZ63" s="102">
        <v>1</v>
      </c>
      <c r="DA63" s="92">
        <v>0</v>
      </c>
      <c r="DB63" s="92">
        <v>0</v>
      </c>
      <c r="DC63" s="92">
        <v>0</v>
      </c>
      <c r="DD63" s="92">
        <v>0</v>
      </c>
      <c r="DE63" s="92">
        <v>0</v>
      </c>
      <c r="DF63" s="92">
        <v>0</v>
      </c>
      <c r="DG63" s="92">
        <v>0</v>
      </c>
      <c r="DH63" s="92">
        <v>0</v>
      </c>
      <c r="DI63" s="92">
        <v>0</v>
      </c>
      <c r="DJ63" s="92">
        <v>0</v>
      </c>
      <c r="DK63" s="92">
        <v>0</v>
      </c>
      <c r="DL63" s="92">
        <v>0</v>
      </c>
      <c r="DM63" s="92">
        <v>0</v>
      </c>
      <c r="DN63" s="92">
        <v>0</v>
      </c>
      <c r="DO63" s="92">
        <v>0</v>
      </c>
      <c r="DP63" s="103">
        <v>1</v>
      </c>
      <c r="DQ63" s="44">
        <v>0</v>
      </c>
      <c r="DR63" s="50">
        <v>1</v>
      </c>
      <c r="DS63" s="44">
        <v>0</v>
      </c>
      <c r="DT63" s="44">
        <v>0</v>
      </c>
      <c r="DU63" s="44">
        <v>0</v>
      </c>
      <c r="DV63" s="44">
        <v>1</v>
      </c>
      <c r="DW63" s="47"/>
      <c r="DX63" s="47"/>
      <c r="DY63" s="47"/>
    </row>
    <row r="64" spans="1:129" ht="118.5" customHeight="1" x14ac:dyDescent="0.25">
      <c r="A64" s="29">
        <v>63</v>
      </c>
      <c r="B64" s="41" t="s">
        <v>209</v>
      </c>
      <c r="C64" s="49" t="s">
        <v>373</v>
      </c>
      <c r="D64" s="44" t="s">
        <v>278</v>
      </c>
      <c r="E64" s="44">
        <v>1</v>
      </c>
      <c r="F64" s="44" t="s">
        <v>213</v>
      </c>
      <c r="G64" s="49">
        <v>2</v>
      </c>
      <c r="H64" s="55" t="s">
        <v>214</v>
      </c>
      <c r="I64" s="22">
        <v>2005</v>
      </c>
      <c r="J64" s="55" t="s">
        <v>215</v>
      </c>
      <c r="K64" s="22">
        <v>2006</v>
      </c>
      <c r="L64" s="46" t="s">
        <v>8</v>
      </c>
      <c r="M64" s="44">
        <v>1</v>
      </c>
      <c r="N64" s="44" t="s">
        <v>8</v>
      </c>
      <c r="O64" s="44" t="s">
        <v>8</v>
      </c>
      <c r="P64" s="44" t="s">
        <v>8</v>
      </c>
      <c r="Q64" s="44" t="s">
        <v>8</v>
      </c>
      <c r="R64" s="44" t="s">
        <v>8</v>
      </c>
      <c r="S64" s="44" t="s">
        <v>8</v>
      </c>
      <c r="T64" s="44" t="s">
        <v>8</v>
      </c>
      <c r="U64" s="44" t="s">
        <v>296</v>
      </c>
      <c r="V64" s="44" t="s">
        <v>341</v>
      </c>
      <c r="W64" s="44">
        <v>1</v>
      </c>
      <c r="X64" s="44">
        <v>1</v>
      </c>
      <c r="Y64" s="44">
        <v>1</v>
      </c>
      <c r="Z64" s="44">
        <v>1</v>
      </c>
      <c r="AA64" s="51">
        <v>3</v>
      </c>
      <c r="AB64" s="44">
        <v>0</v>
      </c>
      <c r="AC64" s="44">
        <v>0</v>
      </c>
      <c r="AD64" s="49">
        <v>0</v>
      </c>
      <c r="AE64" s="51">
        <v>3</v>
      </c>
      <c r="AF64" s="59">
        <v>0</v>
      </c>
      <c r="AG64" s="48">
        <v>3</v>
      </c>
      <c r="AH64" s="48">
        <v>3</v>
      </c>
      <c r="AI64" s="50">
        <v>1</v>
      </c>
      <c r="AJ64" s="51">
        <v>3</v>
      </c>
      <c r="AK64" s="51">
        <v>3</v>
      </c>
      <c r="AL64" s="51">
        <v>3</v>
      </c>
      <c r="AM64" s="51">
        <v>3</v>
      </c>
      <c r="AN64" s="49">
        <v>0</v>
      </c>
      <c r="AO64" s="44">
        <v>0</v>
      </c>
      <c r="AP64" s="44">
        <v>0</v>
      </c>
      <c r="AQ64" s="49">
        <v>0</v>
      </c>
      <c r="AR64" s="49">
        <v>0</v>
      </c>
      <c r="AS64" s="49">
        <v>0</v>
      </c>
      <c r="AT64" s="49">
        <v>0</v>
      </c>
      <c r="AU64" s="49">
        <v>0</v>
      </c>
      <c r="AV64" s="44">
        <v>0</v>
      </c>
      <c r="AW64" s="44">
        <v>0</v>
      </c>
      <c r="AX64" s="25">
        <v>0</v>
      </c>
      <c r="AY64" s="50">
        <v>1</v>
      </c>
      <c r="AZ64" s="50">
        <v>1</v>
      </c>
      <c r="BA64" s="44">
        <v>0</v>
      </c>
      <c r="BB64" s="44">
        <v>0</v>
      </c>
      <c r="BC64" s="44">
        <v>0</v>
      </c>
      <c r="BD64" s="44">
        <v>0</v>
      </c>
      <c r="BE64" s="44">
        <v>0</v>
      </c>
      <c r="BF64" s="44">
        <v>0</v>
      </c>
      <c r="BG64" s="44">
        <v>0</v>
      </c>
      <c r="BH64" s="50">
        <v>1</v>
      </c>
      <c r="BI64" s="25">
        <v>0</v>
      </c>
      <c r="BJ64" s="44">
        <v>0</v>
      </c>
      <c r="BK64" s="49">
        <v>0</v>
      </c>
      <c r="BL64" s="44">
        <v>0</v>
      </c>
      <c r="BM64" s="44">
        <v>0</v>
      </c>
      <c r="BN64" s="44">
        <v>0</v>
      </c>
      <c r="BO64" s="44">
        <v>0</v>
      </c>
      <c r="BP64" s="44">
        <v>0</v>
      </c>
      <c r="BQ64" s="44">
        <v>0</v>
      </c>
      <c r="BR64" s="50">
        <v>1</v>
      </c>
      <c r="BS64" s="44">
        <v>0</v>
      </c>
      <c r="BT64" s="44">
        <v>0</v>
      </c>
      <c r="BU64" s="25">
        <v>0</v>
      </c>
      <c r="BV64" s="25">
        <v>0</v>
      </c>
      <c r="BW64" s="51">
        <v>3</v>
      </c>
      <c r="BX64" s="51">
        <v>3</v>
      </c>
      <c r="BY64" s="51">
        <v>3</v>
      </c>
      <c r="BZ64" s="51">
        <v>3</v>
      </c>
      <c r="CA64" s="51">
        <v>3</v>
      </c>
      <c r="CB64" s="51">
        <v>3</v>
      </c>
      <c r="CC64" s="44">
        <v>0</v>
      </c>
      <c r="CD64" s="44">
        <v>0</v>
      </c>
      <c r="CE64" s="44">
        <v>0</v>
      </c>
      <c r="CF64" s="44">
        <v>4</v>
      </c>
      <c r="CG64" s="44">
        <v>511</v>
      </c>
      <c r="CH64" s="44">
        <v>1</v>
      </c>
      <c r="CI64" s="44">
        <v>0</v>
      </c>
      <c r="CJ64" s="44">
        <v>0</v>
      </c>
      <c r="CK64" s="44">
        <v>1</v>
      </c>
      <c r="CL64" s="51">
        <v>3</v>
      </c>
      <c r="CM64" s="44">
        <v>0</v>
      </c>
      <c r="CN64" s="44">
        <v>0</v>
      </c>
      <c r="CO64" s="44">
        <v>0</v>
      </c>
      <c r="CP64" s="51">
        <v>3</v>
      </c>
      <c r="CQ64" s="44">
        <v>0</v>
      </c>
      <c r="CR64" s="44">
        <v>1</v>
      </c>
      <c r="CS64" s="51">
        <v>3</v>
      </c>
      <c r="CT64" s="92">
        <v>1</v>
      </c>
      <c r="CU64" s="92">
        <v>0</v>
      </c>
      <c r="CV64" s="92">
        <v>0</v>
      </c>
      <c r="CW64" s="88">
        <v>3</v>
      </c>
      <c r="CX64" s="92">
        <v>0</v>
      </c>
      <c r="CY64" s="92">
        <v>0</v>
      </c>
      <c r="CZ64" s="92">
        <v>0</v>
      </c>
      <c r="DA64" s="92">
        <v>0</v>
      </c>
      <c r="DB64" s="104">
        <v>0</v>
      </c>
      <c r="DC64" s="88">
        <v>3</v>
      </c>
      <c r="DD64" s="92">
        <v>0</v>
      </c>
      <c r="DE64" s="92">
        <v>0</v>
      </c>
      <c r="DF64" s="92">
        <v>0</v>
      </c>
      <c r="DG64" s="92">
        <v>0</v>
      </c>
      <c r="DH64" s="92">
        <v>0</v>
      </c>
      <c r="DI64" s="92">
        <v>0</v>
      </c>
      <c r="DJ64" s="92">
        <v>0</v>
      </c>
      <c r="DK64" s="92">
        <v>0</v>
      </c>
      <c r="DL64" s="92">
        <v>0</v>
      </c>
      <c r="DM64" s="92">
        <v>0</v>
      </c>
      <c r="DN64" s="92">
        <v>0</v>
      </c>
      <c r="DO64" s="92">
        <v>0</v>
      </c>
      <c r="DP64" s="92">
        <v>0</v>
      </c>
      <c r="DQ64" s="44">
        <v>0</v>
      </c>
      <c r="DR64" s="50">
        <v>1</v>
      </c>
      <c r="DS64" s="44">
        <v>0</v>
      </c>
      <c r="DT64" s="44">
        <v>0</v>
      </c>
      <c r="DU64" s="51">
        <v>3</v>
      </c>
      <c r="DV64" s="56">
        <v>1</v>
      </c>
      <c r="DW64" s="47"/>
      <c r="DX64" s="47"/>
      <c r="DY64" s="47"/>
    </row>
    <row r="65" spans="1:129" ht="120" customHeight="1" x14ac:dyDescent="0.25">
      <c r="A65" s="29">
        <v>64</v>
      </c>
      <c r="B65" s="41" t="s">
        <v>634</v>
      </c>
      <c r="C65" s="49" t="s">
        <v>868</v>
      </c>
      <c r="D65" s="41" t="s">
        <v>278</v>
      </c>
      <c r="E65" s="41">
        <v>1</v>
      </c>
      <c r="F65" s="41" t="s">
        <v>635</v>
      </c>
      <c r="G65" s="49">
        <v>2</v>
      </c>
      <c r="H65" s="55" t="s">
        <v>636</v>
      </c>
      <c r="I65" s="22">
        <v>2005</v>
      </c>
      <c r="J65" s="41" t="s">
        <v>637</v>
      </c>
      <c r="K65" s="22">
        <v>2006</v>
      </c>
      <c r="L65" s="41" t="s">
        <v>8</v>
      </c>
      <c r="M65" s="41">
        <v>1</v>
      </c>
      <c r="N65" s="41" t="s">
        <v>8</v>
      </c>
      <c r="O65" s="41" t="s">
        <v>8</v>
      </c>
      <c r="P65" s="41" t="s">
        <v>8</v>
      </c>
      <c r="Q65" s="41" t="s">
        <v>8</v>
      </c>
      <c r="R65" s="41" t="s">
        <v>8</v>
      </c>
      <c r="S65" s="41" t="s">
        <v>8</v>
      </c>
      <c r="T65" s="41" t="s">
        <v>8</v>
      </c>
      <c r="U65" s="41" t="s">
        <v>293</v>
      </c>
      <c r="V65" s="41" t="s">
        <v>345</v>
      </c>
      <c r="W65" s="56">
        <v>1</v>
      </c>
      <c r="X65" s="57">
        <v>0</v>
      </c>
      <c r="Y65" s="56">
        <v>0</v>
      </c>
      <c r="Z65" s="56">
        <v>0</v>
      </c>
      <c r="AA65" s="56">
        <v>0</v>
      </c>
      <c r="AB65" s="56">
        <v>0</v>
      </c>
      <c r="AC65" s="56">
        <v>0</v>
      </c>
      <c r="AD65" s="56">
        <v>0</v>
      </c>
      <c r="AE65" s="56">
        <v>0</v>
      </c>
      <c r="AF65" s="56">
        <v>0</v>
      </c>
      <c r="AG65" s="56">
        <v>0</v>
      </c>
      <c r="AH65" s="56">
        <v>0</v>
      </c>
      <c r="AI65" s="56">
        <v>0</v>
      </c>
      <c r="AJ65" s="56">
        <v>0</v>
      </c>
      <c r="AK65" s="56">
        <v>0</v>
      </c>
      <c r="AL65" s="56">
        <v>0</v>
      </c>
      <c r="AM65" s="56">
        <v>0</v>
      </c>
      <c r="AN65" s="56">
        <v>0</v>
      </c>
      <c r="AO65" s="56">
        <v>0</v>
      </c>
      <c r="AP65" s="56">
        <v>0</v>
      </c>
      <c r="AQ65" s="56">
        <v>0</v>
      </c>
      <c r="AR65" s="56">
        <v>0</v>
      </c>
      <c r="AS65" s="56">
        <v>0</v>
      </c>
      <c r="AT65" s="56">
        <v>0</v>
      </c>
      <c r="AU65" s="56">
        <v>0</v>
      </c>
      <c r="AV65" s="56">
        <v>0</v>
      </c>
      <c r="AW65" s="56">
        <v>0</v>
      </c>
      <c r="AX65" s="25">
        <v>0</v>
      </c>
      <c r="AY65" s="56">
        <v>0</v>
      </c>
      <c r="AZ65" s="56">
        <v>0</v>
      </c>
      <c r="BA65" s="56">
        <v>0</v>
      </c>
      <c r="BB65" s="56">
        <v>0</v>
      </c>
      <c r="BC65" s="56">
        <v>0</v>
      </c>
      <c r="BD65" s="56">
        <v>0</v>
      </c>
      <c r="BE65" s="58">
        <v>0</v>
      </c>
      <c r="BF65" s="58">
        <v>0</v>
      </c>
      <c r="BG65" s="58">
        <v>0</v>
      </c>
      <c r="BH65" s="58">
        <v>0</v>
      </c>
      <c r="BI65" s="25">
        <v>0</v>
      </c>
      <c r="BJ65" s="56">
        <v>0</v>
      </c>
      <c r="BK65" s="59">
        <v>0</v>
      </c>
      <c r="BL65" s="44">
        <v>0</v>
      </c>
      <c r="BM65" s="44">
        <v>0</v>
      </c>
      <c r="BN65" s="44">
        <v>0</v>
      </c>
      <c r="BO65" s="56">
        <v>0</v>
      </c>
      <c r="BP65" s="56">
        <v>0</v>
      </c>
      <c r="BQ65" s="56">
        <v>0</v>
      </c>
      <c r="BR65" s="56">
        <v>0</v>
      </c>
      <c r="BS65" s="56">
        <v>0</v>
      </c>
      <c r="BT65" s="56">
        <v>0</v>
      </c>
      <c r="BU65" s="25">
        <v>0</v>
      </c>
      <c r="BV65" s="25">
        <v>0</v>
      </c>
      <c r="BW65" s="56">
        <v>0</v>
      </c>
      <c r="BX65" s="56">
        <v>0</v>
      </c>
      <c r="BY65" s="59">
        <v>0</v>
      </c>
      <c r="BZ65" s="56">
        <v>0</v>
      </c>
      <c r="CA65" s="56">
        <v>0</v>
      </c>
      <c r="CB65" s="56">
        <v>0</v>
      </c>
      <c r="CC65" s="56">
        <v>0</v>
      </c>
      <c r="CD65" s="56">
        <v>0</v>
      </c>
      <c r="CE65" s="56">
        <v>0</v>
      </c>
      <c r="CF65" s="56">
        <v>0</v>
      </c>
      <c r="CG65" s="56">
        <v>0</v>
      </c>
      <c r="CH65" s="56">
        <v>0</v>
      </c>
      <c r="CI65" s="56">
        <v>0</v>
      </c>
      <c r="CJ65" s="56">
        <v>0</v>
      </c>
      <c r="CK65" s="56">
        <v>0</v>
      </c>
      <c r="CL65" s="56">
        <v>0</v>
      </c>
      <c r="CM65" s="56">
        <v>0</v>
      </c>
      <c r="CN65" s="56">
        <v>0</v>
      </c>
      <c r="CO65" s="56">
        <v>0</v>
      </c>
      <c r="CP65" s="56">
        <v>0</v>
      </c>
      <c r="CQ65" s="56">
        <v>0</v>
      </c>
      <c r="CR65" s="56">
        <v>0</v>
      </c>
      <c r="CS65" s="56">
        <v>0</v>
      </c>
      <c r="CT65" s="56">
        <v>1</v>
      </c>
      <c r="CU65" s="56">
        <v>0</v>
      </c>
      <c r="CV65" s="56">
        <v>0</v>
      </c>
      <c r="CW65" s="48">
        <v>3</v>
      </c>
      <c r="CX65" s="56">
        <v>0</v>
      </c>
      <c r="CY65" s="56">
        <v>0</v>
      </c>
      <c r="CZ65" s="56">
        <v>0</v>
      </c>
      <c r="DA65" s="56">
        <v>0</v>
      </c>
      <c r="DB65" s="56">
        <v>0</v>
      </c>
      <c r="DC65" s="56">
        <v>0</v>
      </c>
      <c r="DD65" s="56">
        <v>0</v>
      </c>
      <c r="DE65" s="56">
        <v>0</v>
      </c>
      <c r="DF65" s="56">
        <v>0</v>
      </c>
      <c r="DG65" s="56">
        <v>0</v>
      </c>
      <c r="DH65" s="56">
        <v>0</v>
      </c>
      <c r="DI65" s="56">
        <v>0</v>
      </c>
      <c r="DJ65" s="56">
        <v>0</v>
      </c>
      <c r="DK65" s="56">
        <v>0</v>
      </c>
      <c r="DL65" s="56">
        <v>0</v>
      </c>
      <c r="DM65" s="56">
        <v>0</v>
      </c>
      <c r="DN65" s="56">
        <v>0</v>
      </c>
      <c r="DO65" s="56">
        <v>0</v>
      </c>
      <c r="DP65" s="56">
        <v>0</v>
      </c>
      <c r="DQ65" s="56">
        <v>0</v>
      </c>
      <c r="DR65" s="56">
        <v>0</v>
      </c>
      <c r="DS65" s="56">
        <v>0</v>
      </c>
      <c r="DT65" s="56">
        <v>0</v>
      </c>
      <c r="DU65" s="56">
        <v>0</v>
      </c>
      <c r="DV65" s="56">
        <v>1</v>
      </c>
      <c r="DW65" s="47"/>
      <c r="DX65" s="47"/>
      <c r="DY65" s="47"/>
    </row>
    <row r="66" spans="1:129" ht="118.5" customHeight="1" x14ac:dyDescent="0.25">
      <c r="A66" s="29">
        <v>65</v>
      </c>
      <c r="B66" s="41" t="s">
        <v>910</v>
      </c>
      <c r="C66" s="49" t="s">
        <v>914</v>
      </c>
      <c r="D66" s="41" t="s">
        <v>278</v>
      </c>
      <c r="E66" s="41">
        <v>1</v>
      </c>
      <c r="F66" s="41" t="s">
        <v>911</v>
      </c>
      <c r="G66" s="49">
        <v>2</v>
      </c>
      <c r="H66" s="55" t="s">
        <v>912</v>
      </c>
      <c r="I66" s="22">
        <v>2005</v>
      </c>
      <c r="J66" s="41" t="s">
        <v>913</v>
      </c>
      <c r="K66" s="22">
        <v>2006</v>
      </c>
      <c r="L66" s="41" t="s">
        <v>8</v>
      </c>
      <c r="M66" s="41">
        <v>1</v>
      </c>
      <c r="N66" s="41" t="s">
        <v>8</v>
      </c>
      <c r="O66" s="41" t="s">
        <v>8</v>
      </c>
      <c r="P66" s="41" t="s">
        <v>8</v>
      </c>
      <c r="Q66" s="41" t="s">
        <v>915</v>
      </c>
      <c r="R66" s="41" t="s">
        <v>8</v>
      </c>
      <c r="S66" s="41" t="s">
        <v>8</v>
      </c>
      <c r="T66" s="41" t="s">
        <v>8</v>
      </c>
      <c r="U66" s="41" t="s">
        <v>293</v>
      </c>
      <c r="V66" s="41" t="s">
        <v>345</v>
      </c>
      <c r="W66" s="56">
        <v>1</v>
      </c>
      <c r="X66" s="57">
        <v>1</v>
      </c>
      <c r="Y66" s="56">
        <v>1</v>
      </c>
      <c r="Z66" s="56">
        <v>1</v>
      </c>
      <c r="AA66" s="56">
        <v>0</v>
      </c>
      <c r="AB66" s="56">
        <v>0</v>
      </c>
      <c r="AC66" s="77">
        <v>2</v>
      </c>
      <c r="AD66" s="56">
        <v>0</v>
      </c>
      <c r="AE66" s="56">
        <v>0</v>
      </c>
      <c r="AF66" s="48">
        <v>3</v>
      </c>
      <c r="AG66" s="48">
        <v>3</v>
      </c>
      <c r="AH66" s="56">
        <v>0</v>
      </c>
      <c r="AI66" s="66">
        <v>1</v>
      </c>
      <c r="AJ66" s="56">
        <v>0</v>
      </c>
      <c r="AK66" s="56">
        <v>0</v>
      </c>
      <c r="AL66" s="56">
        <v>0</v>
      </c>
      <c r="AM66" s="56">
        <v>0</v>
      </c>
      <c r="AN66" s="48">
        <v>3</v>
      </c>
      <c r="AO66" s="56">
        <v>0</v>
      </c>
      <c r="AP66" s="56">
        <v>0</v>
      </c>
      <c r="AQ66" s="56">
        <v>0</v>
      </c>
      <c r="AR66" s="56">
        <v>0</v>
      </c>
      <c r="AS66" s="66">
        <v>1</v>
      </c>
      <c r="AT66" s="56">
        <v>0</v>
      </c>
      <c r="AU66" s="48">
        <v>3</v>
      </c>
      <c r="AV66" s="66">
        <v>1</v>
      </c>
      <c r="AW66" s="56">
        <v>0</v>
      </c>
      <c r="AX66" s="25">
        <v>0</v>
      </c>
      <c r="AY66" s="66">
        <v>1</v>
      </c>
      <c r="AZ66" s="77">
        <v>2</v>
      </c>
      <c r="BA66" s="66">
        <v>1</v>
      </c>
      <c r="BB66" s="56">
        <v>0</v>
      </c>
      <c r="BC66" s="77">
        <v>2</v>
      </c>
      <c r="BD66" s="50">
        <v>1</v>
      </c>
      <c r="BE66" s="58">
        <v>0</v>
      </c>
      <c r="BF66" s="48">
        <v>3</v>
      </c>
      <c r="BG66" s="58">
        <v>0</v>
      </c>
      <c r="BH66" s="58">
        <v>0</v>
      </c>
      <c r="BI66" s="25">
        <v>0</v>
      </c>
      <c r="BJ66" s="56">
        <v>0</v>
      </c>
      <c r="BK66" s="59">
        <v>0</v>
      </c>
      <c r="BL66" s="44">
        <v>0</v>
      </c>
      <c r="BM66" s="44">
        <v>0</v>
      </c>
      <c r="BN66" s="44">
        <v>0</v>
      </c>
      <c r="BO66" s="56">
        <v>0</v>
      </c>
      <c r="BP66" s="56">
        <v>0</v>
      </c>
      <c r="BQ66" s="56">
        <v>0</v>
      </c>
      <c r="BR66" s="66">
        <v>1</v>
      </c>
      <c r="BS66" s="56">
        <v>0</v>
      </c>
      <c r="BT66" s="56">
        <v>0</v>
      </c>
      <c r="BU66" s="25">
        <v>0</v>
      </c>
      <c r="BV66" s="25">
        <v>0</v>
      </c>
      <c r="BW66" s="56">
        <v>0</v>
      </c>
      <c r="BX66" s="56">
        <v>0</v>
      </c>
      <c r="BY66" s="59">
        <v>0</v>
      </c>
      <c r="BZ66" s="56">
        <v>0</v>
      </c>
      <c r="CA66" s="56">
        <v>0</v>
      </c>
      <c r="CB66" s="56">
        <v>0</v>
      </c>
      <c r="CC66" s="56">
        <v>0</v>
      </c>
      <c r="CD66" s="56">
        <v>0</v>
      </c>
      <c r="CE66" s="56">
        <v>0</v>
      </c>
      <c r="CF66" s="56">
        <v>8</v>
      </c>
      <c r="CG66" s="56">
        <v>1016</v>
      </c>
      <c r="CH66" s="56">
        <v>1</v>
      </c>
      <c r="CI66" s="56">
        <v>0</v>
      </c>
      <c r="CJ66" s="56">
        <v>0</v>
      </c>
      <c r="CK66" s="56">
        <v>0</v>
      </c>
      <c r="CL66" s="56">
        <v>0</v>
      </c>
      <c r="CM66" s="56">
        <v>0</v>
      </c>
      <c r="CN66" s="56">
        <v>0</v>
      </c>
      <c r="CO66" s="56">
        <v>0</v>
      </c>
      <c r="CP66" s="56">
        <v>0</v>
      </c>
      <c r="CQ66" s="56">
        <v>0</v>
      </c>
      <c r="CR66" s="56">
        <v>0</v>
      </c>
      <c r="CS66" s="56">
        <v>0</v>
      </c>
      <c r="CT66" s="56">
        <v>1</v>
      </c>
      <c r="CU66" s="56">
        <v>0</v>
      </c>
      <c r="CV66" s="69">
        <v>0</v>
      </c>
      <c r="CW66" s="48">
        <v>3</v>
      </c>
      <c r="CX66" s="69">
        <v>0</v>
      </c>
      <c r="CY66" s="66">
        <v>1</v>
      </c>
      <c r="CZ66" s="66">
        <v>1</v>
      </c>
      <c r="DA66" s="66">
        <v>1</v>
      </c>
      <c r="DB66" s="66">
        <v>1</v>
      </c>
      <c r="DC66" s="56">
        <v>0</v>
      </c>
      <c r="DD66" s="56">
        <v>0</v>
      </c>
      <c r="DE66" s="56">
        <v>0</v>
      </c>
      <c r="DF66" s="56">
        <v>0</v>
      </c>
      <c r="DG66" s="56">
        <v>0</v>
      </c>
      <c r="DH66" s="56">
        <v>0</v>
      </c>
      <c r="DI66" s="56">
        <v>0</v>
      </c>
      <c r="DJ66" s="56">
        <v>0</v>
      </c>
      <c r="DK66" s="56">
        <v>0</v>
      </c>
      <c r="DL66" s="56">
        <v>0</v>
      </c>
      <c r="DM66" s="56">
        <v>0</v>
      </c>
      <c r="DN66" s="56">
        <v>0</v>
      </c>
      <c r="DO66" s="56">
        <v>0</v>
      </c>
      <c r="DP66" s="66">
        <v>1</v>
      </c>
      <c r="DQ66" s="56">
        <v>0</v>
      </c>
      <c r="DR66" s="56">
        <v>0</v>
      </c>
      <c r="DS66" s="56">
        <v>0</v>
      </c>
      <c r="DT66" s="48">
        <v>3</v>
      </c>
      <c r="DU66" s="56">
        <v>0</v>
      </c>
      <c r="DV66" s="56">
        <v>1</v>
      </c>
      <c r="DW66" s="47"/>
      <c r="DX66" s="47"/>
      <c r="DY66" s="47"/>
    </row>
    <row r="67" spans="1:129" ht="118.5" customHeight="1" x14ac:dyDescent="0.25">
      <c r="A67" s="29">
        <v>66</v>
      </c>
      <c r="B67" s="41" t="s">
        <v>616</v>
      </c>
      <c r="C67" s="49" t="s">
        <v>862</v>
      </c>
      <c r="D67" s="41" t="s">
        <v>279</v>
      </c>
      <c r="E67" s="41">
        <v>1</v>
      </c>
      <c r="F67" s="41" t="s">
        <v>617</v>
      </c>
      <c r="G67" s="49">
        <v>1</v>
      </c>
      <c r="H67" s="55">
        <v>38699</v>
      </c>
      <c r="I67" s="22">
        <v>2005</v>
      </c>
      <c r="J67" s="91">
        <v>38911</v>
      </c>
      <c r="K67" s="22">
        <v>2006</v>
      </c>
      <c r="L67" s="41" t="s">
        <v>8</v>
      </c>
      <c r="M67" s="41">
        <v>1</v>
      </c>
      <c r="N67" s="41" t="s">
        <v>8</v>
      </c>
      <c r="O67" s="41" t="s">
        <v>8</v>
      </c>
      <c r="P67" s="41" t="s">
        <v>8</v>
      </c>
      <c r="Q67" s="41" t="s">
        <v>8</v>
      </c>
      <c r="R67" s="41" t="s">
        <v>8</v>
      </c>
      <c r="S67" s="41" t="s">
        <v>8</v>
      </c>
      <c r="T67" s="41" t="s">
        <v>8</v>
      </c>
      <c r="U67" s="41" t="s">
        <v>296</v>
      </c>
      <c r="V67" s="41" t="s">
        <v>618</v>
      </c>
      <c r="W67" s="56">
        <v>1</v>
      </c>
      <c r="X67" s="57">
        <v>0</v>
      </c>
      <c r="Y67" s="56">
        <v>0</v>
      </c>
      <c r="Z67" s="56">
        <v>0</v>
      </c>
      <c r="AA67" s="56">
        <v>0</v>
      </c>
      <c r="AB67" s="56">
        <v>0</v>
      </c>
      <c r="AC67" s="56">
        <v>0</v>
      </c>
      <c r="AD67" s="56">
        <v>0</v>
      </c>
      <c r="AE67" s="56">
        <v>0</v>
      </c>
      <c r="AF67" s="56">
        <v>0</v>
      </c>
      <c r="AG67" s="56">
        <v>0</v>
      </c>
      <c r="AH67" s="56">
        <v>0</v>
      </c>
      <c r="AI67" s="56">
        <v>0</v>
      </c>
      <c r="AJ67" s="56">
        <v>0</v>
      </c>
      <c r="AK67" s="56">
        <v>0</v>
      </c>
      <c r="AL67" s="56">
        <v>0</v>
      </c>
      <c r="AM67" s="56">
        <v>0</v>
      </c>
      <c r="AN67" s="56">
        <v>0</v>
      </c>
      <c r="AO67" s="56">
        <v>0</v>
      </c>
      <c r="AP67" s="56">
        <v>0</v>
      </c>
      <c r="AQ67" s="56">
        <v>0</v>
      </c>
      <c r="AR67" s="56">
        <v>0</v>
      </c>
      <c r="AS67" s="56">
        <v>0</v>
      </c>
      <c r="AT67" s="56">
        <v>0</v>
      </c>
      <c r="AU67" s="56">
        <v>0</v>
      </c>
      <c r="AV67" s="56">
        <v>0</v>
      </c>
      <c r="AW67" s="56">
        <v>0</v>
      </c>
      <c r="AX67" s="25">
        <v>0</v>
      </c>
      <c r="AY67" s="56">
        <v>0</v>
      </c>
      <c r="AZ67" s="56">
        <v>0</v>
      </c>
      <c r="BA67" s="56">
        <v>0</v>
      </c>
      <c r="BB67" s="56">
        <v>0</v>
      </c>
      <c r="BC67" s="56">
        <v>0</v>
      </c>
      <c r="BD67" s="56">
        <v>0</v>
      </c>
      <c r="BE67" s="58">
        <v>0</v>
      </c>
      <c r="BF67" s="58">
        <v>0</v>
      </c>
      <c r="BG67" s="58">
        <v>0</v>
      </c>
      <c r="BH67" s="58">
        <v>0</v>
      </c>
      <c r="BI67" s="25">
        <v>0</v>
      </c>
      <c r="BJ67" s="56">
        <v>0</v>
      </c>
      <c r="BK67" s="59">
        <v>0</v>
      </c>
      <c r="BL67" s="44">
        <v>0</v>
      </c>
      <c r="BM67" s="44">
        <v>0</v>
      </c>
      <c r="BN67" s="44">
        <v>0</v>
      </c>
      <c r="BO67" s="56">
        <v>0</v>
      </c>
      <c r="BP67" s="56">
        <v>0</v>
      </c>
      <c r="BQ67" s="56">
        <v>0</v>
      </c>
      <c r="BR67" s="56">
        <v>0</v>
      </c>
      <c r="BS67" s="56">
        <v>0</v>
      </c>
      <c r="BT67" s="56">
        <v>0</v>
      </c>
      <c r="BU67" s="25">
        <v>0</v>
      </c>
      <c r="BV67" s="25">
        <v>0</v>
      </c>
      <c r="BW67" s="56">
        <v>0</v>
      </c>
      <c r="BX67" s="56">
        <v>0</v>
      </c>
      <c r="BY67" s="59">
        <v>0</v>
      </c>
      <c r="BZ67" s="56">
        <v>0</v>
      </c>
      <c r="CA67" s="56">
        <v>0</v>
      </c>
      <c r="CB67" s="56">
        <v>0</v>
      </c>
      <c r="CC67" s="56">
        <v>0</v>
      </c>
      <c r="CD67" s="56">
        <v>0</v>
      </c>
      <c r="CE67" s="56">
        <v>0</v>
      </c>
      <c r="CF67" s="56">
        <v>0</v>
      </c>
      <c r="CG67" s="56">
        <v>0</v>
      </c>
      <c r="CH67" s="56">
        <v>0</v>
      </c>
      <c r="CI67" s="56">
        <v>0</v>
      </c>
      <c r="CJ67" s="56">
        <v>0</v>
      </c>
      <c r="CK67" s="56">
        <v>0</v>
      </c>
      <c r="CL67" s="56">
        <v>0</v>
      </c>
      <c r="CM67" s="56">
        <v>0</v>
      </c>
      <c r="CN67" s="56">
        <v>0</v>
      </c>
      <c r="CO67" s="56">
        <v>0</v>
      </c>
      <c r="CP67" s="56">
        <v>0</v>
      </c>
      <c r="CQ67" s="56">
        <v>0</v>
      </c>
      <c r="CR67" s="56">
        <v>0</v>
      </c>
      <c r="CS67" s="56">
        <v>0</v>
      </c>
      <c r="CT67" s="56">
        <v>1</v>
      </c>
      <c r="CU67" s="56">
        <v>0</v>
      </c>
      <c r="CV67" s="56">
        <v>0</v>
      </c>
      <c r="CW67" s="48">
        <v>3</v>
      </c>
      <c r="CX67" s="56">
        <v>0</v>
      </c>
      <c r="CY67" s="56">
        <v>0</v>
      </c>
      <c r="CZ67" s="56">
        <v>0</v>
      </c>
      <c r="DA67" s="56">
        <v>0</v>
      </c>
      <c r="DB67" s="56">
        <v>0</v>
      </c>
      <c r="DC67" s="56">
        <v>0</v>
      </c>
      <c r="DD67" s="56">
        <v>0</v>
      </c>
      <c r="DE67" s="56">
        <v>0</v>
      </c>
      <c r="DF67" s="56">
        <v>0</v>
      </c>
      <c r="DG67" s="48">
        <v>3</v>
      </c>
      <c r="DH67" s="48">
        <v>3</v>
      </c>
      <c r="DI67" s="56">
        <v>0</v>
      </c>
      <c r="DJ67" s="56">
        <v>0</v>
      </c>
      <c r="DK67" s="56">
        <v>0</v>
      </c>
      <c r="DL67" s="56">
        <v>0</v>
      </c>
      <c r="DM67" s="48">
        <v>3</v>
      </c>
      <c r="DN67" s="56">
        <v>0</v>
      </c>
      <c r="DO67" s="56">
        <v>0</v>
      </c>
      <c r="DP67" s="56">
        <v>0</v>
      </c>
      <c r="DQ67" s="56">
        <v>0</v>
      </c>
      <c r="DR67" s="56">
        <v>0</v>
      </c>
      <c r="DS67" s="56">
        <v>0</v>
      </c>
      <c r="DT67" s="56">
        <v>0</v>
      </c>
      <c r="DU67" s="56">
        <v>0</v>
      </c>
      <c r="DV67" s="56">
        <v>1</v>
      </c>
      <c r="DW67" s="47"/>
      <c r="DX67" s="47"/>
      <c r="DY67" s="47"/>
    </row>
    <row r="68" spans="1:129" s="2" customFormat="1" ht="118.5" customHeight="1" x14ac:dyDescent="0.25">
      <c r="A68" s="29">
        <v>67</v>
      </c>
      <c r="B68" s="41" t="s">
        <v>609</v>
      </c>
      <c r="C68" s="49" t="s">
        <v>859</v>
      </c>
      <c r="D68" s="41" t="s">
        <v>278</v>
      </c>
      <c r="E68" s="41">
        <v>1</v>
      </c>
      <c r="F68" s="41" t="s">
        <v>610</v>
      </c>
      <c r="G68" s="49">
        <v>2</v>
      </c>
      <c r="H68" s="55">
        <v>38701</v>
      </c>
      <c r="I68" s="22">
        <v>2005</v>
      </c>
      <c r="J68" s="91" t="s">
        <v>926</v>
      </c>
      <c r="K68" s="22">
        <v>2006</v>
      </c>
      <c r="L68" s="41" t="s">
        <v>8</v>
      </c>
      <c r="M68" s="41">
        <v>1</v>
      </c>
      <c r="N68" s="41" t="s">
        <v>8</v>
      </c>
      <c r="O68" s="41" t="s">
        <v>8</v>
      </c>
      <c r="P68" s="41" t="s">
        <v>8</v>
      </c>
      <c r="Q68" s="41" t="s">
        <v>8</v>
      </c>
      <c r="R68" s="41" t="s">
        <v>8</v>
      </c>
      <c r="S68" s="41" t="s">
        <v>8</v>
      </c>
      <c r="T68" s="41" t="s">
        <v>8</v>
      </c>
      <c r="U68" s="41" t="s">
        <v>293</v>
      </c>
      <c r="V68" s="41" t="s">
        <v>295</v>
      </c>
      <c r="W68" s="56">
        <v>1</v>
      </c>
      <c r="X68" s="57">
        <v>0</v>
      </c>
      <c r="Y68" s="56">
        <v>0</v>
      </c>
      <c r="Z68" s="56">
        <v>0</v>
      </c>
      <c r="AA68" s="56">
        <v>0</v>
      </c>
      <c r="AB68" s="56">
        <v>0</v>
      </c>
      <c r="AC68" s="56">
        <v>0</v>
      </c>
      <c r="AD68" s="56">
        <v>0</v>
      </c>
      <c r="AE68" s="56">
        <v>0</v>
      </c>
      <c r="AF68" s="56">
        <v>0</v>
      </c>
      <c r="AG68" s="56">
        <v>0</v>
      </c>
      <c r="AH68" s="56">
        <v>0</v>
      </c>
      <c r="AI68" s="56">
        <v>0</v>
      </c>
      <c r="AJ68" s="56">
        <v>0</v>
      </c>
      <c r="AK68" s="56">
        <v>0</v>
      </c>
      <c r="AL68" s="56">
        <v>0</v>
      </c>
      <c r="AM68" s="56">
        <v>0</v>
      </c>
      <c r="AN68" s="56">
        <v>0</v>
      </c>
      <c r="AO68" s="56">
        <v>0</v>
      </c>
      <c r="AP68" s="56">
        <v>0</v>
      </c>
      <c r="AQ68" s="56">
        <v>0</v>
      </c>
      <c r="AR68" s="56">
        <v>0</v>
      </c>
      <c r="AS68" s="56">
        <v>0</v>
      </c>
      <c r="AT68" s="56">
        <v>0</v>
      </c>
      <c r="AU68" s="56">
        <v>0</v>
      </c>
      <c r="AV68" s="56">
        <v>0</v>
      </c>
      <c r="AW68" s="56">
        <v>0</v>
      </c>
      <c r="AX68" s="25">
        <v>0</v>
      </c>
      <c r="AY68" s="56">
        <v>0</v>
      </c>
      <c r="AZ68" s="56">
        <v>0</v>
      </c>
      <c r="BA68" s="56">
        <v>0</v>
      </c>
      <c r="BB68" s="56">
        <v>0</v>
      </c>
      <c r="BC68" s="56">
        <v>0</v>
      </c>
      <c r="BD68" s="56">
        <v>0</v>
      </c>
      <c r="BE68" s="58">
        <v>0</v>
      </c>
      <c r="BF68" s="58">
        <v>0</v>
      </c>
      <c r="BG68" s="58">
        <v>0</v>
      </c>
      <c r="BH68" s="58">
        <v>0</v>
      </c>
      <c r="BI68" s="25">
        <v>0</v>
      </c>
      <c r="BJ68" s="56">
        <v>0</v>
      </c>
      <c r="BK68" s="59">
        <v>0</v>
      </c>
      <c r="BL68" s="44">
        <v>0</v>
      </c>
      <c r="BM68" s="44">
        <v>0</v>
      </c>
      <c r="BN68" s="44">
        <v>0</v>
      </c>
      <c r="BO68" s="56">
        <v>0</v>
      </c>
      <c r="BP68" s="56">
        <v>0</v>
      </c>
      <c r="BQ68" s="56">
        <v>0</v>
      </c>
      <c r="BR68" s="56">
        <v>0</v>
      </c>
      <c r="BS68" s="56">
        <v>0</v>
      </c>
      <c r="BT68" s="56">
        <v>0</v>
      </c>
      <c r="BU68" s="25">
        <v>0</v>
      </c>
      <c r="BV68" s="25">
        <v>0</v>
      </c>
      <c r="BW68" s="56">
        <v>0</v>
      </c>
      <c r="BX68" s="56">
        <v>0</v>
      </c>
      <c r="BY68" s="59">
        <v>0</v>
      </c>
      <c r="BZ68" s="56">
        <v>0</v>
      </c>
      <c r="CA68" s="56">
        <v>0</v>
      </c>
      <c r="CB68" s="56">
        <v>0</v>
      </c>
      <c r="CC68" s="56">
        <v>0</v>
      </c>
      <c r="CD68" s="56">
        <v>0</v>
      </c>
      <c r="CE68" s="56">
        <v>0</v>
      </c>
      <c r="CF68" s="56">
        <v>0</v>
      </c>
      <c r="CG68" s="56">
        <v>0</v>
      </c>
      <c r="CH68" s="56">
        <v>0</v>
      </c>
      <c r="CI68" s="56">
        <v>0</v>
      </c>
      <c r="CJ68" s="56">
        <v>0</v>
      </c>
      <c r="CK68" s="56">
        <v>0</v>
      </c>
      <c r="CL68" s="56">
        <v>0</v>
      </c>
      <c r="CM68" s="56">
        <v>0</v>
      </c>
      <c r="CN68" s="56">
        <v>0</v>
      </c>
      <c r="CO68" s="56">
        <v>0</v>
      </c>
      <c r="CP68" s="56">
        <v>0</v>
      </c>
      <c r="CQ68" s="56">
        <v>0</v>
      </c>
      <c r="CR68" s="56">
        <v>0</v>
      </c>
      <c r="CS68" s="56">
        <v>0</v>
      </c>
      <c r="CT68" s="56">
        <v>1</v>
      </c>
      <c r="CU68" s="48">
        <v>3</v>
      </c>
      <c r="CV68" s="48">
        <v>3</v>
      </c>
      <c r="CW68" s="48">
        <v>3</v>
      </c>
      <c r="CX68" s="56">
        <v>0</v>
      </c>
      <c r="CY68" s="56">
        <v>0</v>
      </c>
      <c r="CZ68" s="56">
        <v>0</v>
      </c>
      <c r="DA68" s="56">
        <v>0</v>
      </c>
      <c r="DB68" s="56">
        <v>0</v>
      </c>
      <c r="DC68" s="48">
        <v>3</v>
      </c>
      <c r="DD68" s="56">
        <v>0</v>
      </c>
      <c r="DE68" s="56">
        <v>0</v>
      </c>
      <c r="DF68" s="56">
        <v>0</v>
      </c>
      <c r="DG68" s="56">
        <v>0</v>
      </c>
      <c r="DH68" s="56">
        <v>0</v>
      </c>
      <c r="DI68" s="56">
        <v>0</v>
      </c>
      <c r="DJ68" s="56">
        <v>0</v>
      </c>
      <c r="DK68" s="56">
        <v>0</v>
      </c>
      <c r="DL68" s="56">
        <v>0</v>
      </c>
      <c r="DM68" s="56">
        <v>0</v>
      </c>
      <c r="DN68" s="56">
        <v>0</v>
      </c>
      <c r="DO68" s="56">
        <v>0</v>
      </c>
      <c r="DP68" s="56">
        <v>0</v>
      </c>
      <c r="DQ68" s="69">
        <v>0</v>
      </c>
      <c r="DR68" s="69">
        <v>0</v>
      </c>
      <c r="DS68" s="69">
        <v>0</v>
      </c>
      <c r="DT68" s="69">
        <v>0</v>
      </c>
      <c r="DU68" s="69">
        <v>0</v>
      </c>
      <c r="DV68" s="44">
        <v>1</v>
      </c>
      <c r="DW68" s="19"/>
      <c r="DX68" s="19"/>
      <c r="DY68" s="19"/>
    </row>
    <row r="69" spans="1:129" ht="118.5" customHeight="1" x14ac:dyDescent="0.25">
      <c r="A69" s="29">
        <v>68</v>
      </c>
      <c r="B69" s="41" t="s">
        <v>234</v>
      </c>
      <c r="C69" s="49" t="s">
        <v>870</v>
      </c>
      <c r="D69" s="44" t="s">
        <v>278</v>
      </c>
      <c r="E69" s="44">
        <v>1</v>
      </c>
      <c r="F69" s="44" t="s">
        <v>242</v>
      </c>
      <c r="G69" s="49">
        <v>1</v>
      </c>
      <c r="H69" s="55" t="s">
        <v>243</v>
      </c>
      <c r="I69" s="22">
        <v>2006</v>
      </c>
      <c r="J69" s="55" t="s">
        <v>244</v>
      </c>
      <c r="K69" s="22">
        <v>2009</v>
      </c>
      <c r="L69" s="46" t="s">
        <v>8</v>
      </c>
      <c r="M69" s="44">
        <v>1</v>
      </c>
      <c r="N69" s="44" t="s">
        <v>8</v>
      </c>
      <c r="O69" s="44" t="s">
        <v>8</v>
      </c>
      <c r="P69" s="44" t="s">
        <v>8</v>
      </c>
      <c r="Q69" s="44" t="s">
        <v>8</v>
      </c>
      <c r="R69" s="44" t="s">
        <v>8</v>
      </c>
      <c r="S69" s="44" t="s">
        <v>8</v>
      </c>
      <c r="T69" s="44" t="s">
        <v>8</v>
      </c>
      <c r="U69" s="44" t="s">
        <v>293</v>
      </c>
      <c r="V69" s="44" t="s">
        <v>335</v>
      </c>
      <c r="W69" s="44">
        <v>1</v>
      </c>
      <c r="X69" s="44">
        <v>1</v>
      </c>
      <c r="Y69" s="44">
        <v>1</v>
      </c>
      <c r="Z69" s="44">
        <v>1</v>
      </c>
      <c r="AA69" s="77">
        <v>2</v>
      </c>
      <c r="AB69" s="77">
        <v>2</v>
      </c>
      <c r="AC69" s="44">
        <v>0</v>
      </c>
      <c r="AD69" s="44">
        <v>0</v>
      </c>
      <c r="AE69" s="51">
        <v>3</v>
      </c>
      <c r="AF69" s="59">
        <v>0</v>
      </c>
      <c r="AG69" s="48">
        <v>3</v>
      </c>
      <c r="AH69" s="48">
        <v>3</v>
      </c>
      <c r="AI69" s="50">
        <v>1</v>
      </c>
      <c r="AJ69" s="51">
        <v>3</v>
      </c>
      <c r="AK69" s="51">
        <v>3</v>
      </c>
      <c r="AL69" s="51">
        <v>3</v>
      </c>
      <c r="AM69" s="51">
        <v>3</v>
      </c>
      <c r="AN69" s="49">
        <v>0</v>
      </c>
      <c r="AO69" s="44">
        <v>0</v>
      </c>
      <c r="AP69" s="44">
        <v>0</v>
      </c>
      <c r="AQ69" s="49">
        <v>0</v>
      </c>
      <c r="AR69" s="49">
        <v>0</v>
      </c>
      <c r="AS69" s="49">
        <v>0</v>
      </c>
      <c r="AT69" s="49">
        <v>0</v>
      </c>
      <c r="AU69" s="49">
        <v>0</v>
      </c>
      <c r="AV69" s="44">
        <v>0</v>
      </c>
      <c r="AW69" s="44">
        <v>0</v>
      </c>
      <c r="AX69" s="25">
        <v>0</v>
      </c>
      <c r="AY69" s="49">
        <v>0</v>
      </c>
      <c r="AZ69" s="49">
        <v>0</v>
      </c>
      <c r="BA69" s="44">
        <v>0</v>
      </c>
      <c r="BB69" s="44">
        <v>0</v>
      </c>
      <c r="BC69" s="50">
        <v>1</v>
      </c>
      <c r="BD69" s="44">
        <v>0</v>
      </c>
      <c r="BE69" s="44">
        <v>0</v>
      </c>
      <c r="BF69" s="44">
        <v>0</v>
      </c>
      <c r="BG69" s="44">
        <v>0</v>
      </c>
      <c r="BH69" s="44">
        <v>0</v>
      </c>
      <c r="BI69" s="25">
        <v>0</v>
      </c>
      <c r="BJ69" s="44">
        <v>0</v>
      </c>
      <c r="BK69" s="49">
        <v>0</v>
      </c>
      <c r="BL69" s="44">
        <v>0</v>
      </c>
      <c r="BM69" s="44">
        <v>0</v>
      </c>
      <c r="BN69" s="44">
        <v>0</v>
      </c>
      <c r="BO69" s="44">
        <v>0</v>
      </c>
      <c r="BP69" s="44">
        <v>0</v>
      </c>
      <c r="BQ69" s="44">
        <v>0</v>
      </c>
      <c r="BR69" s="44">
        <v>0</v>
      </c>
      <c r="BS69" s="44">
        <v>0</v>
      </c>
      <c r="BT69" s="44">
        <v>0</v>
      </c>
      <c r="BU69" s="25">
        <v>0</v>
      </c>
      <c r="BV69" s="25">
        <v>0</v>
      </c>
      <c r="BW69" s="51">
        <v>3</v>
      </c>
      <c r="BX69" s="44">
        <v>0</v>
      </c>
      <c r="BY69" s="51">
        <v>3</v>
      </c>
      <c r="BZ69" s="44">
        <v>0</v>
      </c>
      <c r="CA69" s="51">
        <v>3</v>
      </c>
      <c r="CB69" s="51">
        <v>3</v>
      </c>
      <c r="CC69" s="44">
        <v>0</v>
      </c>
      <c r="CD69" s="44">
        <v>0</v>
      </c>
      <c r="CE69" s="44">
        <v>0</v>
      </c>
      <c r="CF69" s="44">
        <v>5</v>
      </c>
      <c r="CG69" s="44">
        <v>617</v>
      </c>
      <c r="CH69" s="44">
        <v>1</v>
      </c>
      <c r="CI69" s="44">
        <v>0</v>
      </c>
      <c r="CJ69" s="44">
        <v>0</v>
      </c>
      <c r="CK69" s="44">
        <v>1</v>
      </c>
      <c r="CL69" s="51">
        <v>3</v>
      </c>
      <c r="CM69" s="44">
        <v>0</v>
      </c>
      <c r="CN69" s="44">
        <v>0</v>
      </c>
      <c r="CO69" s="44">
        <v>0</v>
      </c>
      <c r="CP69" s="51">
        <v>3</v>
      </c>
      <c r="CQ69" s="44">
        <v>0</v>
      </c>
      <c r="CR69" s="44">
        <v>0</v>
      </c>
      <c r="CS69" s="51">
        <v>3</v>
      </c>
      <c r="CT69" s="92">
        <v>1</v>
      </c>
      <c r="CU69" s="88">
        <v>3</v>
      </c>
      <c r="CV69" s="77">
        <v>2</v>
      </c>
      <c r="CW69" s="92">
        <v>0</v>
      </c>
      <c r="CX69" s="88">
        <v>3</v>
      </c>
      <c r="CY69" s="88">
        <v>3</v>
      </c>
      <c r="CZ69" s="92">
        <v>0</v>
      </c>
      <c r="DA69" s="88">
        <v>3</v>
      </c>
      <c r="DB69" s="88">
        <v>3</v>
      </c>
      <c r="DC69" s="92">
        <v>0</v>
      </c>
      <c r="DD69" s="88">
        <v>3</v>
      </c>
      <c r="DE69" s="92">
        <v>0</v>
      </c>
      <c r="DF69" s="88">
        <v>3</v>
      </c>
      <c r="DG69" s="88">
        <v>3</v>
      </c>
      <c r="DH69" s="88">
        <v>3</v>
      </c>
      <c r="DI69" s="92">
        <v>0</v>
      </c>
      <c r="DJ69" s="92">
        <v>0</v>
      </c>
      <c r="DK69" s="92">
        <v>0</v>
      </c>
      <c r="DL69" s="88">
        <v>3</v>
      </c>
      <c r="DM69" s="95">
        <v>3</v>
      </c>
      <c r="DN69" s="88">
        <v>3</v>
      </c>
      <c r="DO69" s="92">
        <v>0</v>
      </c>
      <c r="DP69" s="92">
        <v>0</v>
      </c>
      <c r="DQ69" s="44">
        <v>0</v>
      </c>
      <c r="DR69" s="50">
        <v>1</v>
      </c>
      <c r="DS69" s="44">
        <v>0</v>
      </c>
      <c r="DT69" s="51">
        <v>3</v>
      </c>
      <c r="DU69" s="51">
        <v>3</v>
      </c>
      <c r="DV69" s="49">
        <v>1</v>
      </c>
      <c r="DW69" s="47"/>
      <c r="DX69" s="47"/>
      <c r="DY69" s="47"/>
    </row>
    <row r="70" spans="1:129" ht="118.5" customHeight="1" x14ac:dyDescent="0.25">
      <c r="A70" s="29">
        <v>69</v>
      </c>
      <c r="B70" s="41" t="s">
        <v>245</v>
      </c>
      <c r="C70" s="49" t="s">
        <v>871</v>
      </c>
      <c r="D70" s="49" t="s">
        <v>278</v>
      </c>
      <c r="E70" s="49">
        <v>1</v>
      </c>
      <c r="F70" s="49" t="s">
        <v>246</v>
      </c>
      <c r="G70" s="20">
        <v>2</v>
      </c>
      <c r="H70" s="21" t="s">
        <v>94</v>
      </c>
      <c r="I70" s="20">
        <v>2006</v>
      </c>
      <c r="J70" s="21" t="s">
        <v>247</v>
      </c>
      <c r="K70" s="20">
        <v>2006</v>
      </c>
      <c r="L70" s="76" t="s">
        <v>8</v>
      </c>
      <c r="M70" s="49">
        <v>1</v>
      </c>
      <c r="N70" s="49" t="s">
        <v>8</v>
      </c>
      <c r="O70" s="49" t="s">
        <v>8</v>
      </c>
      <c r="P70" s="49" t="s">
        <v>8</v>
      </c>
      <c r="Q70" s="49" t="s">
        <v>8</v>
      </c>
      <c r="R70" s="49" t="s">
        <v>8</v>
      </c>
      <c r="S70" s="49" t="s">
        <v>8</v>
      </c>
      <c r="T70" s="49" t="s">
        <v>8</v>
      </c>
      <c r="U70" s="49" t="s">
        <v>293</v>
      </c>
      <c r="V70" s="49" t="s">
        <v>297</v>
      </c>
      <c r="W70" s="49">
        <v>1</v>
      </c>
      <c r="X70" s="49">
        <v>1</v>
      </c>
      <c r="Y70" s="49">
        <v>1</v>
      </c>
      <c r="Z70" s="49">
        <v>1</v>
      </c>
      <c r="AA70" s="51">
        <v>3</v>
      </c>
      <c r="AB70" s="51">
        <v>3</v>
      </c>
      <c r="AC70" s="60">
        <v>0</v>
      </c>
      <c r="AD70" s="60">
        <v>0</v>
      </c>
      <c r="AE70" s="51">
        <v>3</v>
      </c>
      <c r="AF70" s="59">
        <v>0</v>
      </c>
      <c r="AG70" s="48">
        <v>3</v>
      </c>
      <c r="AH70" s="48">
        <v>3</v>
      </c>
      <c r="AI70" s="50">
        <v>1</v>
      </c>
      <c r="AJ70" s="51">
        <v>3</v>
      </c>
      <c r="AK70" s="51">
        <v>3</v>
      </c>
      <c r="AL70" s="49">
        <v>0</v>
      </c>
      <c r="AM70" s="51">
        <v>3</v>
      </c>
      <c r="AN70" s="49">
        <v>0</v>
      </c>
      <c r="AO70" s="49">
        <v>0</v>
      </c>
      <c r="AP70" s="49">
        <v>0</v>
      </c>
      <c r="AQ70" s="49">
        <v>0</v>
      </c>
      <c r="AR70" s="49">
        <v>0</v>
      </c>
      <c r="AS70" s="50">
        <v>1</v>
      </c>
      <c r="AT70" s="50">
        <v>1</v>
      </c>
      <c r="AU70" s="50">
        <v>1</v>
      </c>
      <c r="AV70" s="50">
        <v>1</v>
      </c>
      <c r="AW70" s="50">
        <v>1</v>
      </c>
      <c r="AX70" s="25">
        <v>0</v>
      </c>
      <c r="AY70" s="77">
        <v>2</v>
      </c>
      <c r="AZ70" s="50">
        <v>1</v>
      </c>
      <c r="BA70" s="50">
        <v>1</v>
      </c>
      <c r="BB70" s="50">
        <v>1</v>
      </c>
      <c r="BC70" s="50">
        <v>1</v>
      </c>
      <c r="BD70" s="50">
        <v>1</v>
      </c>
      <c r="BE70" s="44">
        <v>0</v>
      </c>
      <c r="BF70" s="44">
        <v>0</v>
      </c>
      <c r="BG70" s="44">
        <v>0</v>
      </c>
      <c r="BH70" s="51">
        <v>3</v>
      </c>
      <c r="BI70" s="25">
        <v>0</v>
      </c>
      <c r="BJ70" s="49">
        <v>0</v>
      </c>
      <c r="BK70" s="49">
        <v>0</v>
      </c>
      <c r="BL70" s="49">
        <v>0</v>
      </c>
      <c r="BM70" s="49">
        <v>0</v>
      </c>
      <c r="BN70" s="49">
        <v>0</v>
      </c>
      <c r="BO70" s="49">
        <v>0</v>
      </c>
      <c r="BP70" s="49">
        <v>0</v>
      </c>
      <c r="BQ70" s="49">
        <v>0</v>
      </c>
      <c r="BR70" s="50">
        <v>1</v>
      </c>
      <c r="BS70" s="50">
        <v>1</v>
      </c>
      <c r="BT70" s="49">
        <v>0</v>
      </c>
      <c r="BU70" s="25">
        <v>0</v>
      </c>
      <c r="BV70" s="25">
        <v>0</v>
      </c>
      <c r="BW70" s="51">
        <v>3</v>
      </c>
      <c r="BX70" s="51">
        <v>3</v>
      </c>
      <c r="BY70" s="51">
        <v>3</v>
      </c>
      <c r="BZ70" s="51">
        <v>3</v>
      </c>
      <c r="CA70" s="82">
        <v>3</v>
      </c>
      <c r="CB70" s="51">
        <v>3</v>
      </c>
      <c r="CC70" s="49">
        <v>0</v>
      </c>
      <c r="CD70" s="49">
        <v>0</v>
      </c>
      <c r="CE70" s="49">
        <v>0</v>
      </c>
      <c r="CF70" s="49">
        <v>5</v>
      </c>
      <c r="CG70" s="49">
        <v>736</v>
      </c>
      <c r="CH70" s="49">
        <v>1</v>
      </c>
      <c r="CI70" s="49">
        <v>0</v>
      </c>
      <c r="CJ70" s="49">
        <v>0</v>
      </c>
      <c r="CK70" s="49">
        <v>1</v>
      </c>
      <c r="CL70" s="51">
        <v>3</v>
      </c>
      <c r="CM70" s="49">
        <v>0</v>
      </c>
      <c r="CN70" s="49">
        <v>0</v>
      </c>
      <c r="CO70" s="49">
        <v>0</v>
      </c>
      <c r="CP70" s="51">
        <v>3</v>
      </c>
      <c r="CQ70" s="49">
        <v>0</v>
      </c>
      <c r="CR70" s="49">
        <v>0</v>
      </c>
      <c r="CS70" s="51">
        <v>3</v>
      </c>
      <c r="CT70" s="92">
        <v>0</v>
      </c>
      <c r="CU70" s="92">
        <v>0</v>
      </c>
      <c r="CV70" s="92">
        <v>0</v>
      </c>
      <c r="CW70" s="92">
        <v>0</v>
      </c>
      <c r="CX70" s="92">
        <v>0</v>
      </c>
      <c r="CY70" s="92">
        <v>0</v>
      </c>
      <c r="CZ70" s="92">
        <v>0</v>
      </c>
      <c r="DA70" s="92">
        <v>0</v>
      </c>
      <c r="DB70" s="92">
        <v>0</v>
      </c>
      <c r="DC70" s="92">
        <v>0</v>
      </c>
      <c r="DD70" s="92">
        <v>0</v>
      </c>
      <c r="DE70" s="92">
        <v>0</v>
      </c>
      <c r="DF70" s="92">
        <v>0</v>
      </c>
      <c r="DG70" s="92">
        <v>0</v>
      </c>
      <c r="DH70" s="92">
        <v>0</v>
      </c>
      <c r="DI70" s="92">
        <v>0</v>
      </c>
      <c r="DJ70" s="92">
        <v>0</v>
      </c>
      <c r="DK70" s="92">
        <v>0</v>
      </c>
      <c r="DL70" s="92">
        <v>0</v>
      </c>
      <c r="DM70" s="92">
        <v>0</v>
      </c>
      <c r="DN70" s="92">
        <v>0</v>
      </c>
      <c r="DO70" s="92">
        <v>0</v>
      </c>
      <c r="DP70" s="92">
        <v>0</v>
      </c>
      <c r="DQ70" s="50">
        <v>1</v>
      </c>
      <c r="DR70" s="50">
        <v>1</v>
      </c>
      <c r="DS70" s="49">
        <v>0</v>
      </c>
      <c r="DT70" s="49">
        <v>0</v>
      </c>
      <c r="DU70" s="51">
        <v>3</v>
      </c>
      <c r="DV70" s="44">
        <v>1</v>
      </c>
      <c r="DW70" s="47"/>
      <c r="DX70" s="47"/>
      <c r="DY70" s="47"/>
    </row>
    <row r="71" spans="1:129" ht="118.5" customHeight="1" x14ac:dyDescent="0.25">
      <c r="A71" s="29">
        <v>70</v>
      </c>
      <c r="B71" s="41" t="s">
        <v>254</v>
      </c>
      <c r="C71" s="49" t="s">
        <v>872</v>
      </c>
      <c r="D71" s="44" t="s">
        <v>278</v>
      </c>
      <c r="E71" s="44">
        <v>1</v>
      </c>
      <c r="F71" s="44" t="s">
        <v>255</v>
      </c>
      <c r="G71" s="49">
        <v>1</v>
      </c>
      <c r="H71" s="55" t="s">
        <v>256</v>
      </c>
      <c r="I71" s="22">
        <v>2006</v>
      </c>
      <c r="J71" s="55" t="s">
        <v>257</v>
      </c>
      <c r="K71" s="22">
        <v>2009</v>
      </c>
      <c r="L71" s="46" t="s">
        <v>8</v>
      </c>
      <c r="M71" s="44">
        <v>1</v>
      </c>
      <c r="N71" s="44" t="s">
        <v>8</v>
      </c>
      <c r="O71" s="44" t="s">
        <v>8</v>
      </c>
      <c r="P71" s="44" t="s">
        <v>8</v>
      </c>
      <c r="Q71" s="44" t="s">
        <v>8</v>
      </c>
      <c r="R71" s="44" t="s">
        <v>8</v>
      </c>
      <c r="S71" s="44" t="s">
        <v>8</v>
      </c>
      <c r="T71" s="44" t="s">
        <v>8</v>
      </c>
      <c r="U71" s="44" t="s">
        <v>306</v>
      </c>
      <c r="V71" s="44" t="s">
        <v>297</v>
      </c>
      <c r="W71" s="44">
        <v>1</v>
      </c>
      <c r="X71" s="44">
        <v>1</v>
      </c>
      <c r="Y71" s="44">
        <v>1</v>
      </c>
      <c r="Z71" s="44">
        <v>1</v>
      </c>
      <c r="AA71" s="77">
        <v>2</v>
      </c>
      <c r="AB71" s="77">
        <v>2</v>
      </c>
      <c r="AC71" s="44">
        <v>0</v>
      </c>
      <c r="AD71" s="44">
        <v>0</v>
      </c>
      <c r="AE71" s="51">
        <v>3</v>
      </c>
      <c r="AF71" s="59">
        <v>0</v>
      </c>
      <c r="AG71" s="48">
        <v>3</v>
      </c>
      <c r="AH71" s="48">
        <v>3</v>
      </c>
      <c r="AI71" s="50">
        <v>1</v>
      </c>
      <c r="AJ71" s="51">
        <v>3</v>
      </c>
      <c r="AK71" s="51">
        <v>3</v>
      </c>
      <c r="AL71" s="51">
        <v>3</v>
      </c>
      <c r="AM71" s="51">
        <v>3</v>
      </c>
      <c r="AN71" s="49">
        <v>0</v>
      </c>
      <c r="AO71" s="44">
        <v>0</v>
      </c>
      <c r="AP71" s="44">
        <v>0</v>
      </c>
      <c r="AQ71" s="49">
        <v>0</v>
      </c>
      <c r="AR71" s="49">
        <v>0</v>
      </c>
      <c r="AS71" s="51">
        <v>3</v>
      </c>
      <c r="AT71" s="49">
        <v>0</v>
      </c>
      <c r="AU71" s="49">
        <v>0</v>
      </c>
      <c r="AV71" s="44">
        <v>0</v>
      </c>
      <c r="AW71" s="44">
        <v>0</v>
      </c>
      <c r="AX71" s="25">
        <v>0</v>
      </c>
      <c r="AY71" s="50">
        <v>1</v>
      </c>
      <c r="AZ71" s="77">
        <v>2</v>
      </c>
      <c r="BA71" s="44">
        <v>0</v>
      </c>
      <c r="BB71" s="44">
        <v>0</v>
      </c>
      <c r="BC71" s="50">
        <v>1</v>
      </c>
      <c r="BD71" s="105">
        <v>1</v>
      </c>
      <c r="BE71" s="44">
        <v>0</v>
      </c>
      <c r="BF71" s="51">
        <v>3</v>
      </c>
      <c r="BG71" s="44">
        <v>0</v>
      </c>
      <c r="BH71" s="44">
        <v>0</v>
      </c>
      <c r="BI71" s="25">
        <v>0</v>
      </c>
      <c r="BJ71" s="44">
        <v>0</v>
      </c>
      <c r="BK71" s="49">
        <v>0</v>
      </c>
      <c r="BL71" s="44">
        <v>0</v>
      </c>
      <c r="BM71" s="44">
        <v>0</v>
      </c>
      <c r="BN71" s="44">
        <v>0</v>
      </c>
      <c r="BO71" s="44">
        <v>0</v>
      </c>
      <c r="BP71" s="44">
        <v>0</v>
      </c>
      <c r="BQ71" s="44">
        <v>0</v>
      </c>
      <c r="BR71" s="50">
        <v>1</v>
      </c>
      <c r="BS71" s="44">
        <v>0</v>
      </c>
      <c r="BT71" s="44">
        <v>0</v>
      </c>
      <c r="BU71" s="25">
        <v>0</v>
      </c>
      <c r="BV71" s="25">
        <v>0</v>
      </c>
      <c r="BW71" s="51">
        <v>3</v>
      </c>
      <c r="BX71" s="44">
        <v>0</v>
      </c>
      <c r="BY71" s="51">
        <v>3</v>
      </c>
      <c r="BZ71" s="51">
        <v>3</v>
      </c>
      <c r="CA71" s="51">
        <v>3</v>
      </c>
      <c r="CB71" s="51">
        <v>3</v>
      </c>
      <c r="CC71" s="44">
        <v>0</v>
      </c>
      <c r="CD71" s="44">
        <v>0</v>
      </c>
      <c r="CE71" s="44">
        <v>0</v>
      </c>
      <c r="CF71" s="44">
        <v>8</v>
      </c>
      <c r="CG71" s="44">
        <v>848</v>
      </c>
      <c r="CH71" s="44">
        <v>1</v>
      </c>
      <c r="CI71" s="44">
        <v>0</v>
      </c>
      <c r="CJ71" s="44">
        <v>0</v>
      </c>
      <c r="CK71" s="44">
        <v>1</v>
      </c>
      <c r="CL71" s="51">
        <v>3</v>
      </c>
      <c r="CM71" s="44">
        <v>0</v>
      </c>
      <c r="CN71" s="44">
        <v>0</v>
      </c>
      <c r="CO71" s="44">
        <v>0</v>
      </c>
      <c r="CP71" s="51">
        <v>3</v>
      </c>
      <c r="CQ71" s="44">
        <v>0</v>
      </c>
      <c r="CR71" s="51">
        <v>3</v>
      </c>
      <c r="CS71" s="51">
        <v>3</v>
      </c>
      <c r="CT71" s="92">
        <v>1</v>
      </c>
      <c r="CU71" s="88">
        <v>3</v>
      </c>
      <c r="CV71" s="77">
        <v>2</v>
      </c>
      <c r="CW71" s="88">
        <v>3</v>
      </c>
      <c r="CX71" s="88">
        <v>3</v>
      </c>
      <c r="CY71" s="88">
        <v>3</v>
      </c>
      <c r="CZ71" s="92">
        <v>0</v>
      </c>
      <c r="DA71" s="88">
        <v>3</v>
      </c>
      <c r="DB71" s="88">
        <v>3</v>
      </c>
      <c r="DC71" s="92">
        <v>0</v>
      </c>
      <c r="DD71" s="88">
        <v>3</v>
      </c>
      <c r="DE71" s="88">
        <v>3</v>
      </c>
      <c r="DF71" s="88">
        <v>3</v>
      </c>
      <c r="DG71" s="88">
        <v>3</v>
      </c>
      <c r="DH71" s="88">
        <v>3</v>
      </c>
      <c r="DI71" s="92">
        <v>0</v>
      </c>
      <c r="DJ71" s="92">
        <v>0</v>
      </c>
      <c r="DK71" s="92">
        <v>0</v>
      </c>
      <c r="DL71" s="92">
        <v>0</v>
      </c>
      <c r="DM71" s="92">
        <v>0</v>
      </c>
      <c r="DN71" s="88">
        <v>3</v>
      </c>
      <c r="DO71" s="92">
        <v>0</v>
      </c>
      <c r="DP71" s="92">
        <v>0</v>
      </c>
      <c r="DQ71" s="44">
        <v>0</v>
      </c>
      <c r="DR71" s="51">
        <v>3</v>
      </c>
      <c r="DS71" s="44">
        <v>0</v>
      </c>
      <c r="DT71" s="50">
        <v>1</v>
      </c>
      <c r="DU71" s="51">
        <v>3</v>
      </c>
      <c r="DV71" s="56">
        <v>1</v>
      </c>
      <c r="DW71" s="47"/>
      <c r="DX71" s="47"/>
      <c r="DY71" s="47"/>
    </row>
    <row r="72" spans="1:129" ht="118.5" customHeight="1" x14ac:dyDescent="0.25">
      <c r="A72" s="29">
        <v>71</v>
      </c>
      <c r="B72" s="41" t="s">
        <v>773</v>
      </c>
      <c r="C72" s="49" t="s">
        <v>640</v>
      </c>
      <c r="D72" s="41" t="s">
        <v>772</v>
      </c>
      <c r="E72" s="41">
        <v>7</v>
      </c>
      <c r="F72" s="41" t="s">
        <v>641</v>
      </c>
      <c r="G72" s="49">
        <v>1</v>
      </c>
      <c r="H72" s="55" t="s">
        <v>642</v>
      </c>
      <c r="I72" s="22">
        <v>2006</v>
      </c>
      <c r="J72" s="55" t="s">
        <v>774</v>
      </c>
      <c r="K72" s="106">
        <v>2006</v>
      </c>
      <c r="L72" s="46" t="s">
        <v>8</v>
      </c>
      <c r="M72" s="41">
        <v>1</v>
      </c>
      <c r="N72" s="41" t="s">
        <v>8</v>
      </c>
      <c r="O72" s="41" t="s">
        <v>8</v>
      </c>
      <c r="P72" s="41" t="s">
        <v>8</v>
      </c>
      <c r="Q72" s="41" t="s">
        <v>8</v>
      </c>
      <c r="R72" s="41" t="s">
        <v>8</v>
      </c>
      <c r="S72" s="41" t="s">
        <v>8</v>
      </c>
      <c r="T72" s="41" t="s">
        <v>8</v>
      </c>
      <c r="U72" s="41" t="s">
        <v>304</v>
      </c>
      <c r="V72" s="41" t="s">
        <v>643</v>
      </c>
      <c r="W72" s="56">
        <v>1</v>
      </c>
      <c r="X72" s="57">
        <v>0</v>
      </c>
      <c r="Y72" s="56">
        <v>0</v>
      </c>
      <c r="Z72" s="56">
        <v>0</v>
      </c>
      <c r="AA72" s="56">
        <v>0</v>
      </c>
      <c r="AB72" s="56">
        <v>0</v>
      </c>
      <c r="AC72" s="56">
        <v>0</v>
      </c>
      <c r="AD72" s="56">
        <v>0</v>
      </c>
      <c r="AE72" s="56">
        <v>0</v>
      </c>
      <c r="AF72" s="56">
        <v>0</v>
      </c>
      <c r="AG72" s="56">
        <v>0</v>
      </c>
      <c r="AH72" s="56">
        <v>0</v>
      </c>
      <c r="AI72" s="56">
        <v>0</v>
      </c>
      <c r="AJ72" s="56">
        <v>0</v>
      </c>
      <c r="AK72" s="56">
        <v>0</v>
      </c>
      <c r="AL72" s="56">
        <v>0</v>
      </c>
      <c r="AM72" s="56">
        <v>0</v>
      </c>
      <c r="AN72" s="56">
        <v>0</v>
      </c>
      <c r="AO72" s="56">
        <v>0</v>
      </c>
      <c r="AP72" s="56">
        <v>0</v>
      </c>
      <c r="AQ72" s="56">
        <v>0</v>
      </c>
      <c r="AR72" s="56">
        <v>0</v>
      </c>
      <c r="AS72" s="56">
        <v>0</v>
      </c>
      <c r="AT72" s="56">
        <v>0</v>
      </c>
      <c r="AU72" s="56">
        <v>0</v>
      </c>
      <c r="AV72" s="56">
        <v>0</v>
      </c>
      <c r="AW72" s="56">
        <v>0</v>
      </c>
      <c r="AX72" s="25">
        <v>0</v>
      </c>
      <c r="AY72" s="56">
        <v>0</v>
      </c>
      <c r="AZ72" s="56">
        <v>0</v>
      </c>
      <c r="BA72" s="56">
        <v>0</v>
      </c>
      <c r="BB72" s="56">
        <v>0</v>
      </c>
      <c r="BC72" s="56">
        <v>0</v>
      </c>
      <c r="BD72" s="56">
        <v>0</v>
      </c>
      <c r="BE72" s="58">
        <v>0</v>
      </c>
      <c r="BF72" s="58">
        <v>0</v>
      </c>
      <c r="BG72" s="58">
        <v>0</v>
      </c>
      <c r="BH72" s="58">
        <v>0</v>
      </c>
      <c r="BI72" s="25">
        <v>0</v>
      </c>
      <c r="BJ72" s="56">
        <v>0</v>
      </c>
      <c r="BK72" s="59">
        <v>0</v>
      </c>
      <c r="BL72" s="44">
        <v>0</v>
      </c>
      <c r="BM72" s="44">
        <v>0</v>
      </c>
      <c r="BN72" s="44">
        <v>0</v>
      </c>
      <c r="BO72" s="56">
        <v>0</v>
      </c>
      <c r="BP72" s="56">
        <v>0</v>
      </c>
      <c r="BQ72" s="56">
        <v>0</v>
      </c>
      <c r="BR72" s="56">
        <v>0</v>
      </c>
      <c r="BS72" s="56">
        <v>0</v>
      </c>
      <c r="BT72" s="56">
        <v>0</v>
      </c>
      <c r="BU72" s="25">
        <v>0</v>
      </c>
      <c r="BV72" s="25">
        <v>0</v>
      </c>
      <c r="BW72" s="56">
        <v>0</v>
      </c>
      <c r="BX72" s="56">
        <v>0</v>
      </c>
      <c r="BY72" s="59">
        <v>0</v>
      </c>
      <c r="BZ72" s="56">
        <v>0</v>
      </c>
      <c r="CA72" s="56">
        <v>0</v>
      </c>
      <c r="CB72" s="56">
        <v>0</v>
      </c>
      <c r="CC72" s="56">
        <v>0</v>
      </c>
      <c r="CD72" s="56">
        <v>0</v>
      </c>
      <c r="CE72" s="56">
        <v>0</v>
      </c>
      <c r="CF72" s="56">
        <v>0</v>
      </c>
      <c r="CG72" s="56">
        <v>0</v>
      </c>
      <c r="CH72" s="56">
        <v>0</v>
      </c>
      <c r="CI72" s="56">
        <v>0</v>
      </c>
      <c r="CJ72" s="56">
        <v>0</v>
      </c>
      <c r="CK72" s="56">
        <v>0</v>
      </c>
      <c r="CL72" s="56">
        <v>0</v>
      </c>
      <c r="CM72" s="56">
        <v>0</v>
      </c>
      <c r="CN72" s="56">
        <v>0</v>
      </c>
      <c r="CO72" s="56">
        <v>0</v>
      </c>
      <c r="CP72" s="56">
        <v>0</v>
      </c>
      <c r="CQ72" s="56">
        <v>0</v>
      </c>
      <c r="CR72" s="56">
        <v>0</v>
      </c>
      <c r="CS72" s="56">
        <v>0</v>
      </c>
      <c r="CT72" s="56">
        <v>1</v>
      </c>
      <c r="CU72" s="77">
        <v>2</v>
      </c>
      <c r="CV72" s="77">
        <v>2</v>
      </c>
      <c r="CW72" s="77">
        <v>2</v>
      </c>
      <c r="CX72" s="56">
        <v>0</v>
      </c>
      <c r="CY72" s="56">
        <v>0</v>
      </c>
      <c r="CZ72" s="56">
        <v>0</v>
      </c>
      <c r="DA72" s="56">
        <v>0</v>
      </c>
      <c r="DB72" s="56">
        <v>0</v>
      </c>
      <c r="DC72" s="56">
        <v>0</v>
      </c>
      <c r="DD72" s="56">
        <v>0</v>
      </c>
      <c r="DE72" s="56">
        <v>0</v>
      </c>
      <c r="DF72" s="56">
        <v>0</v>
      </c>
      <c r="DG72" s="56">
        <v>0</v>
      </c>
      <c r="DH72" s="56">
        <v>0</v>
      </c>
      <c r="DI72" s="56">
        <v>0</v>
      </c>
      <c r="DJ72" s="56">
        <v>0</v>
      </c>
      <c r="DK72" s="56">
        <v>0</v>
      </c>
      <c r="DL72" s="56">
        <v>0</v>
      </c>
      <c r="DM72" s="56">
        <v>0</v>
      </c>
      <c r="DN72" s="56">
        <v>0</v>
      </c>
      <c r="DO72" s="56">
        <v>0</v>
      </c>
      <c r="DP72" s="56">
        <v>0</v>
      </c>
      <c r="DQ72" s="56">
        <v>0</v>
      </c>
      <c r="DR72" s="56">
        <v>0</v>
      </c>
      <c r="DS72" s="56">
        <v>0</v>
      </c>
      <c r="DT72" s="56">
        <v>0</v>
      </c>
      <c r="DU72" s="56">
        <v>0</v>
      </c>
      <c r="DV72" s="44">
        <v>1</v>
      </c>
      <c r="DW72" s="47"/>
      <c r="DX72" s="47"/>
      <c r="DY72" s="47"/>
    </row>
    <row r="73" spans="1:129" ht="118.5" customHeight="1" x14ac:dyDescent="0.25">
      <c r="A73" s="29">
        <v>72</v>
      </c>
      <c r="B73" s="41" t="s">
        <v>233</v>
      </c>
      <c r="C73" s="49" t="s">
        <v>873</v>
      </c>
      <c r="D73" s="44" t="s">
        <v>278</v>
      </c>
      <c r="E73" s="44">
        <v>1</v>
      </c>
      <c r="F73" s="44" t="s">
        <v>241</v>
      </c>
      <c r="G73" s="49">
        <v>2</v>
      </c>
      <c r="H73" s="55" t="s">
        <v>119</v>
      </c>
      <c r="I73" s="22">
        <v>2006</v>
      </c>
      <c r="J73" s="55" t="s">
        <v>120</v>
      </c>
      <c r="K73" s="22">
        <v>2008</v>
      </c>
      <c r="L73" s="44" t="s">
        <v>8</v>
      </c>
      <c r="M73" s="44">
        <v>1</v>
      </c>
      <c r="N73" s="44" t="s">
        <v>8</v>
      </c>
      <c r="O73" s="44" t="s">
        <v>8</v>
      </c>
      <c r="P73" s="44" t="s">
        <v>8</v>
      </c>
      <c r="Q73" s="44" t="s">
        <v>8</v>
      </c>
      <c r="R73" s="44" t="s">
        <v>8</v>
      </c>
      <c r="S73" s="107" t="s">
        <v>329</v>
      </c>
      <c r="T73" s="44" t="s">
        <v>8</v>
      </c>
      <c r="U73" s="44" t="s">
        <v>293</v>
      </c>
      <c r="V73" s="44" t="s">
        <v>345</v>
      </c>
      <c r="W73" s="44">
        <v>1</v>
      </c>
      <c r="X73" s="44">
        <v>1</v>
      </c>
      <c r="Y73" s="44">
        <v>1</v>
      </c>
      <c r="Z73" s="44">
        <v>1</v>
      </c>
      <c r="AA73" s="51">
        <v>3</v>
      </c>
      <c r="AB73" s="51">
        <v>3</v>
      </c>
      <c r="AC73" s="44">
        <v>0</v>
      </c>
      <c r="AD73" s="44">
        <v>0</v>
      </c>
      <c r="AE73" s="51">
        <v>3</v>
      </c>
      <c r="AF73" s="59">
        <v>0</v>
      </c>
      <c r="AG73" s="48">
        <v>3</v>
      </c>
      <c r="AH73" s="48">
        <v>3</v>
      </c>
      <c r="AI73" s="50">
        <v>1</v>
      </c>
      <c r="AJ73" s="51">
        <v>3</v>
      </c>
      <c r="AK73" s="51">
        <v>3</v>
      </c>
      <c r="AL73" s="51">
        <v>3</v>
      </c>
      <c r="AM73" s="51">
        <v>3</v>
      </c>
      <c r="AN73" s="49">
        <v>0</v>
      </c>
      <c r="AO73" s="44">
        <v>0</v>
      </c>
      <c r="AP73" s="44">
        <v>0</v>
      </c>
      <c r="AQ73" s="49">
        <v>0</v>
      </c>
      <c r="AR73" s="49">
        <v>0</v>
      </c>
      <c r="AS73" s="51">
        <v>3</v>
      </c>
      <c r="AT73" s="50">
        <v>1</v>
      </c>
      <c r="AU73" s="49">
        <v>0</v>
      </c>
      <c r="AV73" s="50">
        <v>1</v>
      </c>
      <c r="AW73" s="44">
        <v>0</v>
      </c>
      <c r="AX73" s="25">
        <v>0</v>
      </c>
      <c r="AY73" s="49">
        <v>0</v>
      </c>
      <c r="AZ73" s="50">
        <v>1</v>
      </c>
      <c r="BA73" s="50">
        <v>1</v>
      </c>
      <c r="BB73" s="44">
        <v>0</v>
      </c>
      <c r="BC73" s="50">
        <v>1</v>
      </c>
      <c r="BD73" s="50">
        <v>1</v>
      </c>
      <c r="BE73" s="44">
        <v>0</v>
      </c>
      <c r="BF73" s="44">
        <v>0</v>
      </c>
      <c r="BG73" s="44">
        <v>0</v>
      </c>
      <c r="BH73" s="44">
        <v>0</v>
      </c>
      <c r="BI73" s="25">
        <v>0</v>
      </c>
      <c r="BJ73" s="44">
        <v>0</v>
      </c>
      <c r="BK73" s="49">
        <v>0</v>
      </c>
      <c r="BL73" s="50">
        <v>1</v>
      </c>
      <c r="BM73" s="44">
        <v>0</v>
      </c>
      <c r="BN73" s="44">
        <v>0</v>
      </c>
      <c r="BO73" s="44">
        <v>0</v>
      </c>
      <c r="BP73" s="44">
        <v>0</v>
      </c>
      <c r="BQ73" s="44">
        <v>0</v>
      </c>
      <c r="BR73" s="50">
        <v>1</v>
      </c>
      <c r="BS73" s="50">
        <v>1</v>
      </c>
      <c r="BT73" s="44">
        <v>0</v>
      </c>
      <c r="BU73" s="25">
        <v>0</v>
      </c>
      <c r="BV73" s="25">
        <v>0</v>
      </c>
      <c r="BW73" s="51">
        <v>3</v>
      </c>
      <c r="BX73" s="44">
        <v>0</v>
      </c>
      <c r="BY73" s="51">
        <v>3</v>
      </c>
      <c r="BZ73" s="51">
        <v>3</v>
      </c>
      <c r="CA73" s="51">
        <v>3</v>
      </c>
      <c r="CB73" s="51">
        <v>3</v>
      </c>
      <c r="CC73" s="44">
        <v>0</v>
      </c>
      <c r="CD73" s="44">
        <v>0</v>
      </c>
      <c r="CE73" s="44">
        <v>0</v>
      </c>
      <c r="CF73" s="44">
        <v>6</v>
      </c>
      <c r="CG73" s="44">
        <v>756</v>
      </c>
      <c r="CH73" s="44">
        <v>0</v>
      </c>
      <c r="CI73" s="44">
        <v>0</v>
      </c>
      <c r="CJ73" s="44">
        <v>1</v>
      </c>
      <c r="CK73" s="44">
        <v>1</v>
      </c>
      <c r="CL73" s="51">
        <v>3</v>
      </c>
      <c r="CM73" s="44">
        <v>0</v>
      </c>
      <c r="CN73" s="44">
        <v>0</v>
      </c>
      <c r="CO73" s="44">
        <v>0</v>
      </c>
      <c r="CP73" s="51">
        <v>3</v>
      </c>
      <c r="CQ73" s="44">
        <v>0</v>
      </c>
      <c r="CR73" s="44">
        <v>0</v>
      </c>
      <c r="CS73" s="51">
        <v>3</v>
      </c>
      <c r="CT73" s="92">
        <v>1</v>
      </c>
      <c r="CU73" s="88">
        <v>3</v>
      </c>
      <c r="CV73" s="88">
        <v>3</v>
      </c>
      <c r="CW73" s="88">
        <v>3</v>
      </c>
      <c r="CX73" s="92">
        <v>0</v>
      </c>
      <c r="CY73" s="92">
        <v>0</v>
      </c>
      <c r="CZ73" s="92">
        <v>0</v>
      </c>
      <c r="DA73" s="92">
        <v>0</v>
      </c>
      <c r="DB73" s="92">
        <v>0</v>
      </c>
      <c r="DC73" s="92">
        <v>0</v>
      </c>
      <c r="DD73" s="92">
        <v>0</v>
      </c>
      <c r="DE73" s="92">
        <v>0</v>
      </c>
      <c r="DF73" s="88">
        <v>3</v>
      </c>
      <c r="DG73" s="92">
        <v>0</v>
      </c>
      <c r="DH73" s="92">
        <v>0</v>
      </c>
      <c r="DI73" s="92">
        <v>0</v>
      </c>
      <c r="DJ73" s="92">
        <v>0</v>
      </c>
      <c r="DK73" s="88">
        <v>3</v>
      </c>
      <c r="DL73" s="92">
        <v>0</v>
      </c>
      <c r="DM73" s="92">
        <v>0</v>
      </c>
      <c r="DN73" s="88">
        <v>3</v>
      </c>
      <c r="DO73" s="92">
        <v>0</v>
      </c>
      <c r="DP73" s="92">
        <v>0</v>
      </c>
      <c r="DQ73" s="44">
        <v>0</v>
      </c>
      <c r="DR73" s="44">
        <v>0</v>
      </c>
      <c r="DS73" s="44">
        <v>0</v>
      </c>
      <c r="DT73" s="50">
        <v>1</v>
      </c>
      <c r="DU73" s="51">
        <v>3</v>
      </c>
      <c r="DV73" s="44">
        <v>1</v>
      </c>
      <c r="DW73" s="47"/>
      <c r="DX73" s="47"/>
      <c r="DY73" s="47"/>
    </row>
    <row r="74" spans="1:129" s="2" customFormat="1" ht="118.5" customHeight="1" x14ac:dyDescent="0.25">
      <c r="A74" s="29">
        <v>73</v>
      </c>
      <c r="B74" s="41" t="s">
        <v>646</v>
      </c>
      <c r="C74" s="49" t="s">
        <v>776</v>
      </c>
      <c r="D74" s="41" t="s">
        <v>278</v>
      </c>
      <c r="E74" s="41">
        <v>1</v>
      </c>
      <c r="F74" s="41" t="s">
        <v>647</v>
      </c>
      <c r="G74" s="49">
        <v>1</v>
      </c>
      <c r="H74" s="55" t="s">
        <v>648</v>
      </c>
      <c r="I74" s="22">
        <v>2006</v>
      </c>
      <c r="J74" s="41" t="s">
        <v>649</v>
      </c>
      <c r="K74" s="22">
        <v>2008</v>
      </c>
      <c r="L74" s="41" t="s">
        <v>8</v>
      </c>
      <c r="M74" s="41">
        <v>1</v>
      </c>
      <c r="N74" s="41" t="s">
        <v>8</v>
      </c>
      <c r="O74" s="41" t="s">
        <v>8</v>
      </c>
      <c r="P74" s="41" t="s">
        <v>8</v>
      </c>
      <c r="Q74" s="41" t="s">
        <v>8</v>
      </c>
      <c r="R74" s="41" t="s">
        <v>8</v>
      </c>
      <c r="S74" s="41" t="s">
        <v>8</v>
      </c>
      <c r="T74" s="41" t="s">
        <v>8</v>
      </c>
      <c r="U74" s="41" t="s">
        <v>296</v>
      </c>
      <c r="V74" s="41" t="s">
        <v>295</v>
      </c>
      <c r="W74" s="56">
        <v>1</v>
      </c>
      <c r="X74" s="57">
        <v>1</v>
      </c>
      <c r="Y74" s="56">
        <v>0</v>
      </c>
      <c r="Z74" s="56">
        <v>0</v>
      </c>
      <c r="AA74" s="56">
        <v>0</v>
      </c>
      <c r="AB74" s="56">
        <v>0</v>
      </c>
      <c r="AC74" s="56">
        <v>0</v>
      </c>
      <c r="AD74" s="56">
        <v>0</v>
      </c>
      <c r="AE74" s="56">
        <v>0</v>
      </c>
      <c r="AF74" s="56">
        <v>0</v>
      </c>
      <c r="AG74" s="56">
        <v>0</v>
      </c>
      <c r="AH74" s="56">
        <v>0</v>
      </c>
      <c r="AI74" s="56">
        <v>0</v>
      </c>
      <c r="AJ74" s="56">
        <v>0</v>
      </c>
      <c r="AK74" s="56">
        <v>0</v>
      </c>
      <c r="AL74" s="56">
        <v>0</v>
      </c>
      <c r="AM74" s="56">
        <v>0</v>
      </c>
      <c r="AN74" s="56">
        <v>0</v>
      </c>
      <c r="AO74" s="56">
        <v>0</v>
      </c>
      <c r="AP74" s="56">
        <v>0</v>
      </c>
      <c r="AQ74" s="56">
        <v>0</v>
      </c>
      <c r="AR74" s="56">
        <v>0</v>
      </c>
      <c r="AS74" s="56">
        <v>0</v>
      </c>
      <c r="AT74" s="56">
        <v>0</v>
      </c>
      <c r="AU74" s="56">
        <v>0</v>
      </c>
      <c r="AV74" s="56">
        <v>0</v>
      </c>
      <c r="AW74" s="56">
        <v>0</v>
      </c>
      <c r="AX74" s="25">
        <v>0</v>
      </c>
      <c r="AY74" s="66">
        <v>1</v>
      </c>
      <c r="AZ74" s="56">
        <v>0</v>
      </c>
      <c r="BA74" s="56">
        <v>0</v>
      </c>
      <c r="BB74" s="56">
        <v>0</v>
      </c>
      <c r="BC74" s="56">
        <v>0</v>
      </c>
      <c r="BD74" s="56">
        <v>0</v>
      </c>
      <c r="BE74" s="58">
        <v>0</v>
      </c>
      <c r="BF74" s="58">
        <v>0</v>
      </c>
      <c r="BG74" s="58">
        <v>0</v>
      </c>
      <c r="BH74" s="58">
        <v>0</v>
      </c>
      <c r="BI74" s="25">
        <v>0</v>
      </c>
      <c r="BJ74" s="56">
        <v>0</v>
      </c>
      <c r="BK74" s="59">
        <v>0</v>
      </c>
      <c r="BL74" s="44">
        <v>0</v>
      </c>
      <c r="BM74" s="44">
        <v>0</v>
      </c>
      <c r="BN74" s="44">
        <v>0</v>
      </c>
      <c r="BO74" s="56">
        <v>0</v>
      </c>
      <c r="BP74" s="56">
        <v>0</v>
      </c>
      <c r="BQ74" s="56">
        <v>0</v>
      </c>
      <c r="BR74" s="56">
        <v>0</v>
      </c>
      <c r="BS74" s="56">
        <v>0</v>
      </c>
      <c r="BT74" s="56">
        <v>0</v>
      </c>
      <c r="BU74" s="25">
        <v>0</v>
      </c>
      <c r="BV74" s="25">
        <v>0</v>
      </c>
      <c r="BW74" s="56">
        <v>0</v>
      </c>
      <c r="BX74" s="56">
        <v>0</v>
      </c>
      <c r="BY74" s="59">
        <v>0</v>
      </c>
      <c r="BZ74" s="56">
        <v>0</v>
      </c>
      <c r="CA74" s="56">
        <v>0</v>
      </c>
      <c r="CB74" s="56">
        <v>0</v>
      </c>
      <c r="CC74" s="56">
        <v>0</v>
      </c>
      <c r="CD74" s="56">
        <v>0</v>
      </c>
      <c r="CE74" s="56">
        <v>0</v>
      </c>
      <c r="CF74" s="56">
        <v>3</v>
      </c>
      <c r="CG74" s="56">
        <v>222</v>
      </c>
      <c r="CH74" s="56">
        <v>0</v>
      </c>
      <c r="CI74" s="56">
        <v>0</v>
      </c>
      <c r="CJ74" s="56">
        <v>0</v>
      </c>
      <c r="CK74" s="56">
        <v>0</v>
      </c>
      <c r="CL74" s="56">
        <v>0</v>
      </c>
      <c r="CM74" s="56">
        <v>0</v>
      </c>
      <c r="CN74" s="56">
        <v>0</v>
      </c>
      <c r="CO74" s="56">
        <v>0</v>
      </c>
      <c r="CP74" s="56">
        <v>0</v>
      </c>
      <c r="CQ74" s="56">
        <v>0</v>
      </c>
      <c r="CR74" s="56">
        <v>0</v>
      </c>
      <c r="CS74" s="56">
        <v>0</v>
      </c>
      <c r="CT74" s="56" t="s">
        <v>8</v>
      </c>
      <c r="CU74" s="56">
        <v>0</v>
      </c>
      <c r="CV74" s="56">
        <v>0</v>
      </c>
      <c r="CW74" s="48">
        <v>3</v>
      </c>
      <c r="CX74" s="56">
        <v>0</v>
      </c>
      <c r="CY74" s="56">
        <v>0</v>
      </c>
      <c r="CZ74" s="48">
        <v>3</v>
      </c>
      <c r="DA74" s="48">
        <v>3</v>
      </c>
      <c r="DB74" s="56">
        <v>0</v>
      </c>
      <c r="DC74" s="56">
        <v>0</v>
      </c>
      <c r="DD74" s="56">
        <v>0</v>
      </c>
      <c r="DE74" s="56">
        <v>0</v>
      </c>
      <c r="DF74" s="56">
        <v>0</v>
      </c>
      <c r="DG74" s="56">
        <v>0</v>
      </c>
      <c r="DH74" s="56">
        <v>0</v>
      </c>
      <c r="DI74" s="56">
        <v>0</v>
      </c>
      <c r="DJ74" s="56">
        <v>0</v>
      </c>
      <c r="DK74" s="48">
        <v>3</v>
      </c>
      <c r="DL74" s="56">
        <v>0</v>
      </c>
      <c r="DM74" s="56">
        <v>0</v>
      </c>
      <c r="DN74" s="56">
        <v>0</v>
      </c>
      <c r="DO74" s="56">
        <v>0</v>
      </c>
      <c r="DP74" s="56">
        <v>0</v>
      </c>
      <c r="DQ74" s="56">
        <v>0</v>
      </c>
      <c r="DR74" s="56">
        <v>0</v>
      </c>
      <c r="DS74" s="56">
        <v>0</v>
      </c>
      <c r="DT74" s="56">
        <v>0</v>
      </c>
      <c r="DU74" s="56">
        <v>0</v>
      </c>
      <c r="DV74" s="44">
        <v>1</v>
      </c>
      <c r="DW74" s="19"/>
      <c r="DX74" s="19"/>
      <c r="DY74" s="19"/>
    </row>
    <row r="75" spans="1:129" ht="118.5" customHeight="1" x14ac:dyDescent="0.25">
      <c r="A75" s="29">
        <v>74</v>
      </c>
      <c r="B75" s="41" t="s">
        <v>133</v>
      </c>
      <c r="C75" s="49" t="s">
        <v>874</v>
      </c>
      <c r="D75" s="44" t="s">
        <v>280</v>
      </c>
      <c r="E75" s="44">
        <v>1</v>
      </c>
      <c r="F75" s="44" t="s">
        <v>147</v>
      </c>
      <c r="G75" s="49">
        <v>1</v>
      </c>
      <c r="H75" s="55" t="s">
        <v>148</v>
      </c>
      <c r="I75" s="22">
        <v>2006</v>
      </c>
      <c r="J75" s="76" t="s">
        <v>149</v>
      </c>
      <c r="K75" s="22">
        <v>2012</v>
      </c>
      <c r="L75" s="46" t="s">
        <v>8</v>
      </c>
      <c r="M75" s="44">
        <v>1</v>
      </c>
      <c r="N75" s="46" t="s">
        <v>8</v>
      </c>
      <c r="O75" s="46" t="s">
        <v>8</v>
      </c>
      <c r="P75" s="46" t="s">
        <v>8</v>
      </c>
      <c r="Q75" s="46" t="s">
        <v>8</v>
      </c>
      <c r="R75" s="46" t="s">
        <v>8</v>
      </c>
      <c r="S75" s="46" t="s">
        <v>8</v>
      </c>
      <c r="T75" s="46" t="s">
        <v>8</v>
      </c>
      <c r="U75" s="44" t="s">
        <v>306</v>
      </c>
      <c r="V75" s="44" t="s">
        <v>307</v>
      </c>
      <c r="W75" s="44">
        <v>1</v>
      </c>
      <c r="X75" s="44">
        <v>1</v>
      </c>
      <c r="Y75" s="44">
        <v>1</v>
      </c>
      <c r="Z75" s="44">
        <v>1</v>
      </c>
      <c r="AA75" s="77">
        <v>2</v>
      </c>
      <c r="AB75" s="77">
        <v>2</v>
      </c>
      <c r="AC75" s="44">
        <v>0</v>
      </c>
      <c r="AD75" s="44">
        <v>0</v>
      </c>
      <c r="AE75" s="51">
        <v>3</v>
      </c>
      <c r="AF75" s="59">
        <v>0</v>
      </c>
      <c r="AG75" s="48">
        <v>3</v>
      </c>
      <c r="AH75" s="48">
        <v>3</v>
      </c>
      <c r="AI75" s="50">
        <v>1</v>
      </c>
      <c r="AJ75" s="51">
        <v>3</v>
      </c>
      <c r="AK75" s="51">
        <v>3</v>
      </c>
      <c r="AL75" s="51">
        <v>3</v>
      </c>
      <c r="AM75" s="51">
        <v>3</v>
      </c>
      <c r="AN75" s="49">
        <v>0</v>
      </c>
      <c r="AO75" s="44">
        <v>0</v>
      </c>
      <c r="AP75" s="44">
        <v>0</v>
      </c>
      <c r="AQ75" s="60">
        <v>0</v>
      </c>
      <c r="AR75" s="60">
        <v>0</v>
      </c>
      <c r="AS75" s="51">
        <v>3</v>
      </c>
      <c r="AT75" s="49">
        <v>0</v>
      </c>
      <c r="AU75" s="49">
        <v>0</v>
      </c>
      <c r="AV75" s="44">
        <v>0</v>
      </c>
      <c r="AW75" s="44">
        <v>0</v>
      </c>
      <c r="AX75" s="25">
        <v>0</v>
      </c>
      <c r="AY75" s="50">
        <v>1</v>
      </c>
      <c r="AZ75" s="77">
        <v>2</v>
      </c>
      <c r="BA75" s="44">
        <v>0</v>
      </c>
      <c r="BB75" s="44">
        <v>0</v>
      </c>
      <c r="BC75" s="50">
        <v>1</v>
      </c>
      <c r="BD75" s="47">
        <v>0</v>
      </c>
      <c r="BE75" s="44">
        <v>0</v>
      </c>
      <c r="BF75" s="44">
        <v>0</v>
      </c>
      <c r="BG75" s="44">
        <v>0</v>
      </c>
      <c r="BH75" s="51">
        <v>3</v>
      </c>
      <c r="BI75" s="25">
        <v>0</v>
      </c>
      <c r="BJ75" s="44">
        <v>0</v>
      </c>
      <c r="BK75" s="49">
        <v>0</v>
      </c>
      <c r="BL75" s="44">
        <v>0</v>
      </c>
      <c r="BM75" s="44">
        <v>0</v>
      </c>
      <c r="BN75" s="44">
        <v>0</v>
      </c>
      <c r="BO75" s="44">
        <v>0</v>
      </c>
      <c r="BP75" s="44">
        <v>0</v>
      </c>
      <c r="BQ75" s="44">
        <v>0</v>
      </c>
      <c r="BR75" s="44">
        <v>0</v>
      </c>
      <c r="BS75" s="44">
        <v>0</v>
      </c>
      <c r="BT75" s="44">
        <v>0</v>
      </c>
      <c r="BU75" s="25">
        <v>0</v>
      </c>
      <c r="BV75" s="25">
        <v>0</v>
      </c>
      <c r="BW75" s="51">
        <v>3</v>
      </c>
      <c r="BX75" s="44">
        <v>0</v>
      </c>
      <c r="BY75" s="51">
        <v>3</v>
      </c>
      <c r="BZ75" s="51">
        <v>3</v>
      </c>
      <c r="CA75" s="51">
        <v>3</v>
      </c>
      <c r="CB75" s="51">
        <v>3</v>
      </c>
      <c r="CC75" s="44">
        <v>0</v>
      </c>
      <c r="CD75" s="44">
        <v>0</v>
      </c>
      <c r="CE75" s="44">
        <v>0</v>
      </c>
      <c r="CF75" s="44">
        <v>8</v>
      </c>
      <c r="CG75" s="44">
        <v>848</v>
      </c>
      <c r="CH75" s="44">
        <v>1</v>
      </c>
      <c r="CI75" s="44">
        <v>0</v>
      </c>
      <c r="CJ75" s="44">
        <v>0</v>
      </c>
      <c r="CK75" s="44">
        <v>1</v>
      </c>
      <c r="CL75" s="51">
        <v>3</v>
      </c>
      <c r="CM75" s="44">
        <v>0</v>
      </c>
      <c r="CN75" s="44">
        <v>0</v>
      </c>
      <c r="CO75" s="44">
        <v>0</v>
      </c>
      <c r="CP75" s="51">
        <v>3</v>
      </c>
      <c r="CQ75" s="44">
        <v>0</v>
      </c>
      <c r="CR75" s="44">
        <v>0</v>
      </c>
      <c r="CS75" s="51">
        <v>3</v>
      </c>
      <c r="CT75" s="92">
        <v>1</v>
      </c>
      <c r="CU75" s="88">
        <v>3</v>
      </c>
      <c r="CV75" s="77">
        <v>2</v>
      </c>
      <c r="CW75" s="88">
        <v>3</v>
      </c>
      <c r="CX75" s="88">
        <v>3</v>
      </c>
      <c r="CY75" s="48">
        <v>1</v>
      </c>
      <c r="CZ75" s="44">
        <v>0</v>
      </c>
      <c r="DA75" s="88">
        <v>3</v>
      </c>
      <c r="DB75" s="88">
        <v>3</v>
      </c>
      <c r="DC75" s="92">
        <v>0</v>
      </c>
      <c r="DD75" s="88">
        <v>3</v>
      </c>
      <c r="DE75" s="88">
        <v>3</v>
      </c>
      <c r="DF75" s="88">
        <v>3</v>
      </c>
      <c r="DG75" s="88">
        <v>3</v>
      </c>
      <c r="DH75" s="88">
        <v>3</v>
      </c>
      <c r="DI75" s="92">
        <v>0</v>
      </c>
      <c r="DJ75" s="56">
        <v>0</v>
      </c>
      <c r="DK75" s="56">
        <v>0</v>
      </c>
      <c r="DL75" s="92">
        <v>0</v>
      </c>
      <c r="DM75" s="88">
        <v>3</v>
      </c>
      <c r="DN75" s="88">
        <v>3</v>
      </c>
      <c r="DO75" s="92">
        <v>0</v>
      </c>
      <c r="DP75" s="92">
        <v>0</v>
      </c>
      <c r="DQ75" s="50">
        <v>1</v>
      </c>
      <c r="DR75" s="51">
        <v>3</v>
      </c>
      <c r="DS75" s="44">
        <v>0</v>
      </c>
      <c r="DT75" s="50">
        <v>1</v>
      </c>
      <c r="DU75" s="51">
        <v>3</v>
      </c>
      <c r="DV75" s="44">
        <v>1</v>
      </c>
      <c r="DW75" s="47"/>
      <c r="DX75" s="47"/>
      <c r="DY75" s="47"/>
    </row>
    <row r="76" spans="1:129" ht="118.5" customHeight="1" x14ac:dyDescent="0.25">
      <c r="A76" s="29">
        <v>75</v>
      </c>
      <c r="B76" s="32" t="s">
        <v>98</v>
      </c>
      <c r="C76" s="49" t="s">
        <v>875</v>
      </c>
      <c r="D76" s="49" t="s">
        <v>278</v>
      </c>
      <c r="E76" s="49">
        <v>1</v>
      </c>
      <c r="F76" s="49" t="s">
        <v>99</v>
      </c>
      <c r="G76" s="49">
        <v>2</v>
      </c>
      <c r="H76" s="55" t="s">
        <v>100</v>
      </c>
      <c r="I76" s="22">
        <v>2006</v>
      </c>
      <c r="J76" s="55" t="s">
        <v>101</v>
      </c>
      <c r="K76" s="22">
        <v>2009</v>
      </c>
      <c r="L76" s="76" t="s">
        <v>8</v>
      </c>
      <c r="M76" s="49">
        <v>1</v>
      </c>
      <c r="N76" s="49" t="s">
        <v>8</v>
      </c>
      <c r="O76" s="49" t="s">
        <v>8</v>
      </c>
      <c r="P76" s="49" t="s">
        <v>8</v>
      </c>
      <c r="Q76" s="49" t="s">
        <v>8</v>
      </c>
      <c r="R76" s="49" t="s">
        <v>8</v>
      </c>
      <c r="S76" s="49" t="s">
        <v>8</v>
      </c>
      <c r="T76" s="49" t="s">
        <v>8</v>
      </c>
      <c r="U76" s="49" t="s">
        <v>306</v>
      </c>
      <c r="V76" s="49" t="s">
        <v>319</v>
      </c>
      <c r="W76" s="49">
        <v>1</v>
      </c>
      <c r="X76" s="49">
        <v>1</v>
      </c>
      <c r="Y76" s="49">
        <v>1</v>
      </c>
      <c r="Z76" s="49">
        <v>1</v>
      </c>
      <c r="AA76" s="51">
        <v>3</v>
      </c>
      <c r="AB76" s="51">
        <v>3</v>
      </c>
      <c r="AC76" s="44">
        <v>0</v>
      </c>
      <c r="AD76" s="49">
        <v>0</v>
      </c>
      <c r="AE76" s="51">
        <v>3</v>
      </c>
      <c r="AF76" s="59">
        <v>0</v>
      </c>
      <c r="AG76" s="48">
        <v>3</v>
      </c>
      <c r="AH76" s="48">
        <v>3</v>
      </c>
      <c r="AI76" s="50">
        <v>1</v>
      </c>
      <c r="AJ76" s="49">
        <v>0</v>
      </c>
      <c r="AK76" s="51">
        <v>3</v>
      </c>
      <c r="AL76" s="51">
        <v>3</v>
      </c>
      <c r="AM76" s="51">
        <v>3</v>
      </c>
      <c r="AN76" s="49">
        <v>0</v>
      </c>
      <c r="AO76" s="49">
        <v>0</v>
      </c>
      <c r="AP76" s="49">
        <v>0</v>
      </c>
      <c r="AQ76" s="49">
        <v>0</v>
      </c>
      <c r="AR76" s="49">
        <v>0</v>
      </c>
      <c r="AS76" s="50">
        <v>1</v>
      </c>
      <c r="AT76" s="50">
        <v>1</v>
      </c>
      <c r="AU76" s="50">
        <v>1</v>
      </c>
      <c r="AV76" s="50">
        <v>1</v>
      </c>
      <c r="AW76" s="50">
        <v>1</v>
      </c>
      <c r="AX76" s="25">
        <v>0</v>
      </c>
      <c r="AY76" s="77">
        <v>2</v>
      </c>
      <c r="AZ76" s="77">
        <v>2</v>
      </c>
      <c r="BA76" s="50">
        <v>1</v>
      </c>
      <c r="BB76" s="50">
        <v>1</v>
      </c>
      <c r="BC76" s="50">
        <v>1</v>
      </c>
      <c r="BD76" s="50">
        <v>1</v>
      </c>
      <c r="BE76" s="44">
        <v>0</v>
      </c>
      <c r="BF76" s="51">
        <v>3</v>
      </c>
      <c r="BG76" s="44">
        <v>0</v>
      </c>
      <c r="BH76" s="44">
        <v>0</v>
      </c>
      <c r="BI76" s="25">
        <v>0</v>
      </c>
      <c r="BJ76" s="49">
        <v>0</v>
      </c>
      <c r="BK76" s="49">
        <v>0</v>
      </c>
      <c r="BL76" s="49">
        <v>0</v>
      </c>
      <c r="BM76" s="49">
        <v>0</v>
      </c>
      <c r="BN76" s="49">
        <v>0</v>
      </c>
      <c r="BO76" s="49">
        <v>0</v>
      </c>
      <c r="BP76" s="49">
        <v>0</v>
      </c>
      <c r="BQ76" s="49">
        <v>0</v>
      </c>
      <c r="BR76" s="50">
        <v>1</v>
      </c>
      <c r="BS76" s="50">
        <v>1</v>
      </c>
      <c r="BT76" s="49">
        <v>0</v>
      </c>
      <c r="BU76" s="25">
        <v>0</v>
      </c>
      <c r="BV76" s="25">
        <v>0</v>
      </c>
      <c r="BW76" s="51">
        <v>3</v>
      </c>
      <c r="BX76" s="44">
        <v>0</v>
      </c>
      <c r="BY76" s="51">
        <v>3</v>
      </c>
      <c r="BZ76" s="51">
        <v>3</v>
      </c>
      <c r="CA76" s="51">
        <v>3</v>
      </c>
      <c r="CB76" s="51">
        <v>3</v>
      </c>
      <c r="CC76" s="49">
        <v>0</v>
      </c>
      <c r="CD76" s="49">
        <v>0</v>
      </c>
      <c r="CE76" s="49">
        <v>0</v>
      </c>
      <c r="CF76" s="49">
        <v>8</v>
      </c>
      <c r="CG76" s="49">
        <v>1006</v>
      </c>
      <c r="CH76" s="49">
        <v>1</v>
      </c>
      <c r="CI76" s="49">
        <v>0</v>
      </c>
      <c r="CJ76" s="49">
        <v>0</v>
      </c>
      <c r="CK76" s="49">
        <v>1</v>
      </c>
      <c r="CL76" s="51">
        <v>3</v>
      </c>
      <c r="CM76" s="49">
        <v>0</v>
      </c>
      <c r="CN76" s="49">
        <v>0</v>
      </c>
      <c r="CO76" s="49">
        <v>0</v>
      </c>
      <c r="CP76" s="49">
        <v>0</v>
      </c>
      <c r="CQ76" s="49">
        <v>0</v>
      </c>
      <c r="CR76" s="49">
        <v>0</v>
      </c>
      <c r="CS76" s="49">
        <v>0</v>
      </c>
      <c r="CT76" s="49">
        <v>0</v>
      </c>
      <c r="CU76" s="49">
        <v>0</v>
      </c>
      <c r="CV76" s="49">
        <v>0</v>
      </c>
      <c r="CW76" s="49">
        <v>0</v>
      </c>
      <c r="CX76" s="49">
        <v>0</v>
      </c>
      <c r="CY76" s="42">
        <v>0</v>
      </c>
      <c r="CZ76" s="49">
        <v>0</v>
      </c>
      <c r="DA76" s="49">
        <v>0</v>
      </c>
      <c r="DB76" s="49">
        <v>0</v>
      </c>
      <c r="DC76" s="49">
        <v>0</v>
      </c>
      <c r="DD76" s="49">
        <v>0</v>
      </c>
      <c r="DE76" s="49">
        <v>0</v>
      </c>
      <c r="DF76" s="49">
        <v>0</v>
      </c>
      <c r="DG76" s="49">
        <v>0</v>
      </c>
      <c r="DH76" s="49">
        <v>0</v>
      </c>
      <c r="DI76" s="42">
        <v>0</v>
      </c>
      <c r="DJ76" s="49">
        <v>0</v>
      </c>
      <c r="DK76" s="49">
        <v>0</v>
      </c>
      <c r="DL76" s="49">
        <v>0</v>
      </c>
      <c r="DM76" s="49">
        <v>0</v>
      </c>
      <c r="DN76" s="49">
        <v>0</v>
      </c>
      <c r="DO76" s="49">
        <v>0</v>
      </c>
      <c r="DP76" s="49">
        <v>0</v>
      </c>
      <c r="DQ76" s="49">
        <v>0</v>
      </c>
      <c r="DR76" s="51">
        <v>3</v>
      </c>
      <c r="DS76" s="49">
        <v>0</v>
      </c>
      <c r="DT76" s="51">
        <v>3</v>
      </c>
      <c r="DU76" s="49">
        <v>0</v>
      </c>
      <c r="DV76" s="44">
        <v>1</v>
      </c>
      <c r="DW76" s="47"/>
      <c r="DX76" s="47"/>
      <c r="DY76" s="47"/>
    </row>
    <row r="77" spans="1:129" ht="118.5" customHeight="1" x14ac:dyDescent="0.25">
      <c r="A77" s="29">
        <v>76</v>
      </c>
      <c r="B77" s="32" t="s">
        <v>405</v>
      </c>
      <c r="C77" s="49" t="s">
        <v>92</v>
      </c>
      <c r="D77" s="44" t="s">
        <v>278</v>
      </c>
      <c r="E77" s="44">
        <v>2</v>
      </c>
      <c r="F77" s="44" t="s">
        <v>95</v>
      </c>
      <c r="G77" s="49">
        <v>2</v>
      </c>
      <c r="H77" s="55" t="s">
        <v>96</v>
      </c>
      <c r="I77" s="22">
        <v>2006</v>
      </c>
      <c r="J77" s="49" t="s">
        <v>97</v>
      </c>
      <c r="K77" s="22">
        <v>2007</v>
      </c>
      <c r="L77" s="44" t="s">
        <v>8</v>
      </c>
      <c r="M77" s="44">
        <v>1</v>
      </c>
      <c r="N77" s="44" t="s">
        <v>8</v>
      </c>
      <c r="O77" s="44" t="s">
        <v>8</v>
      </c>
      <c r="P77" s="44" t="s">
        <v>8</v>
      </c>
      <c r="Q77" s="44" t="s">
        <v>322</v>
      </c>
      <c r="R77" s="44" t="s">
        <v>8</v>
      </c>
      <c r="S77" s="44" t="s">
        <v>323</v>
      </c>
      <c r="T77" s="44" t="s">
        <v>8</v>
      </c>
      <c r="U77" s="44" t="s">
        <v>304</v>
      </c>
      <c r="V77" s="44" t="s">
        <v>295</v>
      </c>
      <c r="W77" s="44">
        <v>1</v>
      </c>
      <c r="X77" s="44">
        <v>1</v>
      </c>
      <c r="Y77" s="44">
        <v>1</v>
      </c>
      <c r="Z77" s="44">
        <v>0</v>
      </c>
      <c r="AA77" s="44">
        <v>0</v>
      </c>
      <c r="AB77" s="44">
        <v>0</v>
      </c>
      <c r="AC77" s="44">
        <v>0</v>
      </c>
      <c r="AD77" s="44">
        <v>0</v>
      </c>
      <c r="AE77" s="49">
        <v>0</v>
      </c>
      <c r="AF77" s="59">
        <v>0</v>
      </c>
      <c r="AG77" s="59">
        <v>0</v>
      </c>
      <c r="AH77" s="59">
        <v>0</v>
      </c>
      <c r="AI77" s="44">
        <v>0</v>
      </c>
      <c r="AJ77" s="49">
        <v>0</v>
      </c>
      <c r="AK77" s="49">
        <v>0</v>
      </c>
      <c r="AL77" s="44">
        <v>0</v>
      </c>
      <c r="AM77" s="44">
        <v>0</v>
      </c>
      <c r="AN77" s="49">
        <v>0</v>
      </c>
      <c r="AO77" s="44">
        <v>0</v>
      </c>
      <c r="AP77" s="44">
        <v>0</v>
      </c>
      <c r="AQ77" s="49">
        <v>0</v>
      </c>
      <c r="AR77" s="49">
        <v>0</v>
      </c>
      <c r="AS77" s="49">
        <v>0</v>
      </c>
      <c r="AT77" s="49">
        <v>0</v>
      </c>
      <c r="AU77" s="49">
        <v>0</v>
      </c>
      <c r="AV77" s="44">
        <v>0</v>
      </c>
      <c r="AW77" s="44">
        <v>0</v>
      </c>
      <c r="AX77" s="25">
        <v>0</v>
      </c>
      <c r="AY77" s="49">
        <v>0</v>
      </c>
      <c r="AZ77" s="49">
        <v>0</v>
      </c>
      <c r="BA77" s="44">
        <v>0</v>
      </c>
      <c r="BB77" s="44">
        <v>0</v>
      </c>
      <c r="BC77" s="44">
        <v>0</v>
      </c>
      <c r="BD77" s="44">
        <v>0</v>
      </c>
      <c r="BE77" s="44">
        <v>0</v>
      </c>
      <c r="BF77" s="44">
        <v>0</v>
      </c>
      <c r="BG77" s="44">
        <v>0</v>
      </c>
      <c r="BH77" s="44">
        <v>0</v>
      </c>
      <c r="BI77" s="25">
        <v>0</v>
      </c>
      <c r="BJ77" s="44">
        <v>0</v>
      </c>
      <c r="BK77" s="49">
        <v>0</v>
      </c>
      <c r="BL77" s="44">
        <v>0</v>
      </c>
      <c r="BM77" s="44">
        <v>0</v>
      </c>
      <c r="BN77" s="44">
        <v>0</v>
      </c>
      <c r="BO77" s="44">
        <v>0</v>
      </c>
      <c r="BP77" s="44">
        <v>0</v>
      </c>
      <c r="BQ77" s="44">
        <v>0</v>
      </c>
      <c r="BR77" s="50">
        <v>1</v>
      </c>
      <c r="BS77" s="44">
        <v>0</v>
      </c>
      <c r="BT77" s="44">
        <v>0</v>
      </c>
      <c r="BU77" s="25">
        <v>0</v>
      </c>
      <c r="BV77" s="25">
        <v>0</v>
      </c>
      <c r="BW77" s="44">
        <v>0</v>
      </c>
      <c r="BX77" s="44">
        <v>0</v>
      </c>
      <c r="BY77" s="49">
        <v>0</v>
      </c>
      <c r="BZ77" s="44">
        <v>0</v>
      </c>
      <c r="CA77" s="44">
        <v>0</v>
      </c>
      <c r="CB77" s="44">
        <v>0</v>
      </c>
      <c r="CC77" s="44">
        <v>0</v>
      </c>
      <c r="CD77" s="44">
        <v>0</v>
      </c>
      <c r="CE77" s="44">
        <v>0</v>
      </c>
      <c r="CF77" s="44">
        <v>1</v>
      </c>
      <c r="CG77" s="44">
        <v>44</v>
      </c>
      <c r="CH77" s="44">
        <v>0</v>
      </c>
      <c r="CI77" s="44">
        <v>0</v>
      </c>
      <c r="CJ77" s="44">
        <v>1</v>
      </c>
      <c r="CK77" s="44">
        <v>0</v>
      </c>
      <c r="CL77" s="44">
        <v>0</v>
      </c>
      <c r="CM77" s="44">
        <v>0</v>
      </c>
      <c r="CN77" s="44">
        <v>0</v>
      </c>
      <c r="CO77" s="44">
        <v>0</v>
      </c>
      <c r="CP77" s="44">
        <v>0</v>
      </c>
      <c r="CQ77" s="44">
        <v>0</v>
      </c>
      <c r="CR77" s="44">
        <v>0</v>
      </c>
      <c r="CS77" s="44">
        <v>0</v>
      </c>
      <c r="CT77" s="92">
        <v>1</v>
      </c>
      <c r="CU77" s="88">
        <v>3</v>
      </c>
      <c r="CV77" s="95">
        <v>3</v>
      </c>
      <c r="CW77" s="88">
        <v>3</v>
      </c>
      <c r="CX77" s="96">
        <v>0</v>
      </c>
      <c r="CY77" s="108">
        <v>0</v>
      </c>
      <c r="CZ77" s="92">
        <v>0</v>
      </c>
      <c r="DA77" s="92">
        <v>0</v>
      </c>
      <c r="DB77" s="92">
        <v>0</v>
      </c>
      <c r="DC77" s="92">
        <v>0</v>
      </c>
      <c r="DD77" s="92">
        <v>0</v>
      </c>
      <c r="DE77" s="92">
        <v>0</v>
      </c>
      <c r="DF77" s="92">
        <v>0</v>
      </c>
      <c r="DG77" s="92">
        <v>0</v>
      </c>
      <c r="DH77" s="92">
        <v>0</v>
      </c>
      <c r="DI77" s="92">
        <v>0</v>
      </c>
      <c r="DJ77" s="92">
        <v>0</v>
      </c>
      <c r="DK77" s="92">
        <v>0</v>
      </c>
      <c r="DL77" s="92">
        <v>0</v>
      </c>
      <c r="DM77" s="92">
        <v>0</v>
      </c>
      <c r="DN77" s="92">
        <v>0</v>
      </c>
      <c r="DO77" s="92">
        <v>0</v>
      </c>
      <c r="DP77" s="92">
        <v>0</v>
      </c>
      <c r="DQ77" s="44">
        <v>0</v>
      </c>
      <c r="DR77" s="44">
        <v>0</v>
      </c>
      <c r="DS77" s="44">
        <v>0</v>
      </c>
      <c r="DT77" s="44">
        <v>0</v>
      </c>
      <c r="DU77" s="44">
        <v>0</v>
      </c>
      <c r="DV77" s="56">
        <v>1</v>
      </c>
      <c r="DW77" s="47"/>
      <c r="DX77" s="47"/>
      <c r="DY77" s="47"/>
    </row>
    <row r="78" spans="1:129" ht="118.5" customHeight="1" x14ac:dyDescent="0.25">
      <c r="A78" s="29">
        <v>77</v>
      </c>
      <c r="B78" s="41" t="s">
        <v>677</v>
      </c>
      <c r="C78" s="49" t="s">
        <v>784</v>
      </c>
      <c r="D78" s="41" t="s">
        <v>278</v>
      </c>
      <c r="E78" s="41">
        <v>1</v>
      </c>
      <c r="F78" s="41" t="s">
        <v>678</v>
      </c>
      <c r="G78" s="49">
        <v>1</v>
      </c>
      <c r="H78" s="55">
        <v>39109</v>
      </c>
      <c r="I78" s="22">
        <v>2007</v>
      </c>
      <c r="J78" s="41" t="s">
        <v>679</v>
      </c>
      <c r="K78" s="22">
        <v>2007</v>
      </c>
      <c r="L78" s="41" t="s">
        <v>8</v>
      </c>
      <c r="M78" s="41">
        <v>1</v>
      </c>
      <c r="N78" s="41" t="s">
        <v>8</v>
      </c>
      <c r="O78" s="41" t="s">
        <v>8</v>
      </c>
      <c r="P78" s="41" t="s">
        <v>8</v>
      </c>
      <c r="Q78" s="41" t="s">
        <v>8</v>
      </c>
      <c r="R78" s="41" t="s">
        <v>8</v>
      </c>
      <c r="S78" s="41" t="s">
        <v>8</v>
      </c>
      <c r="T78" s="41" t="s">
        <v>8</v>
      </c>
      <c r="U78" s="41" t="s">
        <v>293</v>
      </c>
      <c r="V78" s="41" t="s">
        <v>335</v>
      </c>
      <c r="W78" s="56">
        <v>1</v>
      </c>
      <c r="X78" s="57">
        <v>0</v>
      </c>
      <c r="Y78" s="56">
        <v>0</v>
      </c>
      <c r="Z78" s="56">
        <v>0</v>
      </c>
      <c r="AA78" s="56">
        <v>0</v>
      </c>
      <c r="AB78" s="56">
        <v>0</v>
      </c>
      <c r="AC78" s="56">
        <v>0</v>
      </c>
      <c r="AD78" s="56">
        <v>0</v>
      </c>
      <c r="AE78" s="56">
        <v>0</v>
      </c>
      <c r="AF78" s="56">
        <v>0</v>
      </c>
      <c r="AG78" s="56">
        <v>0</v>
      </c>
      <c r="AH78" s="56">
        <v>0</v>
      </c>
      <c r="AI78" s="56">
        <v>0</v>
      </c>
      <c r="AJ78" s="56">
        <v>0</v>
      </c>
      <c r="AK78" s="56">
        <v>0</v>
      </c>
      <c r="AL78" s="56">
        <v>0</v>
      </c>
      <c r="AM78" s="56">
        <v>0</v>
      </c>
      <c r="AN78" s="56">
        <v>0</v>
      </c>
      <c r="AO78" s="56">
        <v>0</v>
      </c>
      <c r="AP78" s="56">
        <v>0</v>
      </c>
      <c r="AQ78" s="56">
        <v>0</v>
      </c>
      <c r="AR78" s="56">
        <v>0</v>
      </c>
      <c r="AS78" s="56">
        <v>0</v>
      </c>
      <c r="AT78" s="56">
        <v>0</v>
      </c>
      <c r="AU78" s="56">
        <v>0</v>
      </c>
      <c r="AV78" s="56">
        <v>0</v>
      </c>
      <c r="AW78" s="56">
        <v>0</v>
      </c>
      <c r="AX78" s="25">
        <v>0</v>
      </c>
      <c r="AY78" s="56">
        <v>0</v>
      </c>
      <c r="AZ78" s="56">
        <v>0</v>
      </c>
      <c r="BA78" s="56">
        <v>0</v>
      </c>
      <c r="BB78" s="56">
        <v>0</v>
      </c>
      <c r="BC78" s="56">
        <v>0</v>
      </c>
      <c r="BD78" s="56">
        <v>0</v>
      </c>
      <c r="BE78" s="58">
        <v>0</v>
      </c>
      <c r="BF78" s="58">
        <v>0</v>
      </c>
      <c r="BG78" s="58">
        <v>0</v>
      </c>
      <c r="BH78" s="58">
        <v>0</v>
      </c>
      <c r="BI78" s="25">
        <v>0</v>
      </c>
      <c r="BJ78" s="56">
        <v>0</v>
      </c>
      <c r="BK78" s="59">
        <v>0</v>
      </c>
      <c r="BL78" s="56">
        <v>0</v>
      </c>
      <c r="BM78" s="56">
        <v>0</v>
      </c>
      <c r="BN78" s="56">
        <v>0</v>
      </c>
      <c r="BO78" s="56">
        <v>0</v>
      </c>
      <c r="BP78" s="56">
        <v>0</v>
      </c>
      <c r="BQ78" s="56">
        <v>0</v>
      </c>
      <c r="BR78" s="56">
        <v>0</v>
      </c>
      <c r="BS78" s="56">
        <v>0</v>
      </c>
      <c r="BT78" s="56">
        <v>0</v>
      </c>
      <c r="BU78" s="25">
        <v>0</v>
      </c>
      <c r="BV78" s="25">
        <v>0</v>
      </c>
      <c r="BW78" s="56">
        <v>0</v>
      </c>
      <c r="BX78" s="56">
        <v>0</v>
      </c>
      <c r="BY78" s="59">
        <v>0</v>
      </c>
      <c r="BZ78" s="56">
        <v>0</v>
      </c>
      <c r="CA78" s="56">
        <v>0</v>
      </c>
      <c r="CB78" s="56">
        <v>0</v>
      </c>
      <c r="CC78" s="56">
        <v>0</v>
      </c>
      <c r="CD78" s="44">
        <v>0</v>
      </c>
      <c r="CE78" s="56">
        <v>0</v>
      </c>
      <c r="CF78" s="56">
        <v>0</v>
      </c>
      <c r="CG78" s="56">
        <v>0</v>
      </c>
      <c r="CH78" s="56">
        <v>0</v>
      </c>
      <c r="CI78" s="56">
        <v>0</v>
      </c>
      <c r="CJ78" s="56">
        <v>0</v>
      </c>
      <c r="CK78" s="56">
        <v>0</v>
      </c>
      <c r="CL78" s="56">
        <v>0</v>
      </c>
      <c r="CM78" s="56">
        <v>0</v>
      </c>
      <c r="CN78" s="56">
        <v>0</v>
      </c>
      <c r="CO78" s="56">
        <v>0</v>
      </c>
      <c r="CP78" s="56">
        <v>0</v>
      </c>
      <c r="CQ78" s="56">
        <v>0</v>
      </c>
      <c r="CR78" s="56">
        <v>0</v>
      </c>
      <c r="CS78" s="56">
        <v>0</v>
      </c>
      <c r="CT78" s="56">
        <v>1</v>
      </c>
      <c r="CU78" s="56">
        <v>0</v>
      </c>
      <c r="CV78" s="48">
        <v>3</v>
      </c>
      <c r="CW78" s="48">
        <v>3</v>
      </c>
      <c r="CX78" s="94">
        <v>0</v>
      </c>
      <c r="CY78" s="56">
        <v>0</v>
      </c>
      <c r="CZ78" s="56">
        <v>0</v>
      </c>
      <c r="DA78" s="56">
        <v>0</v>
      </c>
      <c r="DB78" s="56">
        <v>0</v>
      </c>
      <c r="DC78" s="48">
        <v>3</v>
      </c>
      <c r="DD78" s="56">
        <v>0</v>
      </c>
      <c r="DE78" s="56">
        <v>0</v>
      </c>
      <c r="DF78" s="56">
        <v>0</v>
      </c>
      <c r="DG78" s="56">
        <v>0</v>
      </c>
      <c r="DH78" s="56">
        <v>0</v>
      </c>
      <c r="DI78" s="56">
        <v>0</v>
      </c>
      <c r="DJ78" s="56">
        <v>0</v>
      </c>
      <c r="DK78" s="56">
        <v>0</v>
      </c>
      <c r="DL78" s="56">
        <v>0</v>
      </c>
      <c r="DM78" s="56">
        <v>0</v>
      </c>
      <c r="DN78" s="56">
        <v>0</v>
      </c>
      <c r="DO78" s="56">
        <v>0</v>
      </c>
      <c r="DP78" s="56">
        <v>0</v>
      </c>
      <c r="DQ78" s="56">
        <v>0</v>
      </c>
      <c r="DR78" s="56">
        <v>0</v>
      </c>
      <c r="DS78" s="56">
        <v>0</v>
      </c>
      <c r="DT78" s="56">
        <v>0</v>
      </c>
      <c r="DU78" s="56">
        <v>0</v>
      </c>
      <c r="DV78" s="56">
        <v>1</v>
      </c>
      <c r="DW78" s="47"/>
      <c r="DX78" s="47"/>
      <c r="DY78" s="47"/>
    </row>
    <row r="79" spans="1:129" ht="118.5" customHeight="1" x14ac:dyDescent="0.25">
      <c r="A79" s="29">
        <v>78</v>
      </c>
      <c r="B79" s="41" t="s">
        <v>650</v>
      </c>
      <c r="C79" s="49" t="s">
        <v>777</v>
      </c>
      <c r="D79" s="41" t="s">
        <v>279</v>
      </c>
      <c r="E79" s="41">
        <v>1</v>
      </c>
      <c r="F79" s="41" t="s">
        <v>651</v>
      </c>
      <c r="G79" s="49">
        <v>2</v>
      </c>
      <c r="H79" s="55" t="s">
        <v>652</v>
      </c>
      <c r="I79" s="22">
        <v>2007</v>
      </c>
      <c r="J79" s="41" t="s">
        <v>653</v>
      </c>
      <c r="K79" s="22">
        <v>2007</v>
      </c>
      <c r="L79" s="41" t="s">
        <v>8</v>
      </c>
      <c r="M79" s="41">
        <v>1</v>
      </c>
      <c r="N79" s="41" t="s">
        <v>8</v>
      </c>
      <c r="O79" s="41" t="s">
        <v>8</v>
      </c>
      <c r="P79" s="41" t="s">
        <v>8</v>
      </c>
      <c r="Q79" s="41" t="s">
        <v>8</v>
      </c>
      <c r="R79" s="41" t="s">
        <v>8</v>
      </c>
      <c r="S79" s="41" t="s">
        <v>8</v>
      </c>
      <c r="T79" s="41" t="s">
        <v>8</v>
      </c>
      <c r="U79" s="41" t="s">
        <v>293</v>
      </c>
      <c r="V79" s="41" t="s">
        <v>295</v>
      </c>
      <c r="W79" s="56">
        <v>1</v>
      </c>
      <c r="X79" s="57">
        <v>0</v>
      </c>
      <c r="Y79" s="56">
        <v>0</v>
      </c>
      <c r="Z79" s="56">
        <v>0</v>
      </c>
      <c r="AA79" s="56">
        <v>0</v>
      </c>
      <c r="AB79" s="56">
        <v>0</v>
      </c>
      <c r="AC79" s="56">
        <v>0</v>
      </c>
      <c r="AD79" s="56">
        <v>0</v>
      </c>
      <c r="AE79" s="56">
        <v>0</v>
      </c>
      <c r="AF79" s="56">
        <v>0</v>
      </c>
      <c r="AG79" s="56">
        <v>0</v>
      </c>
      <c r="AH79" s="56">
        <v>0</v>
      </c>
      <c r="AI79" s="56">
        <v>0</v>
      </c>
      <c r="AJ79" s="56">
        <v>0</v>
      </c>
      <c r="AK79" s="56">
        <v>0</v>
      </c>
      <c r="AL79" s="56">
        <v>0</v>
      </c>
      <c r="AM79" s="56">
        <v>0</v>
      </c>
      <c r="AN79" s="56">
        <v>0</v>
      </c>
      <c r="AO79" s="56">
        <v>0</v>
      </c>
      <c r="AP79" s="56">
        <v>0</v>
      </c>
      <c r="AQ79" s="56">
        <v>0</v>
      </c>
      <c r="AR79" s="56">
        <v>0</v>
      </c>
      <c r="AS79" s="56">
        <v>0</v>
      </c>
      <c r="AT79" s="56">
        <v>0</v>
      </c>
      <c r="AU79" s="56">
        <v>0</v>
      </c>
      <c r="AV79" s="56">
        <v>0</v>
      </c>
      <c r="AW79" s="56">
        <v>0</v>
      </c>
      <c r="AX79" s="25">
        <v>0</v>
      </c>
      <c r="AY79" s="56">
        <v>0</v>
      </c>
      <c r="AZ79" s="56">
        <v>0</v>
      </c>
      <c r="BA79" s="56">
        <v>0</v>
      </c>
      <c r="BB79" s="56">
        <v>0</v>
      </c>
      <c r="BC79" s="56">
        <v>0</v>
      </c>
      <c r="BD79" s="56">
        <v>0</v>
      </c>
      <c r="BE79" s="58">
        <v>0</v>
      </c>
      <c r="BF79" s="58">
        <v>0</v>
      </c>
      <c r="BG79" s="58">
        <v>0</v>
      </c>
      <c r="BH79" s="58">
        <v>0</v>
      </c>
      <c r="BI79" s="25">
        <v>0</v>
      </c>
      <c r="BJ79" s="56">
        <v>0</v>
      </c>
      <c r="BK79" s="59">
        <v>0</v>
      </c>
      <c r="BL79" s="44">
        <v>0</v>
      </c>
      <c r="BM79" s="44">
        <v>0</v>
      </c>
      <c r="BN79" s="44">
        <v>0</v>
      </c>
      <c r="BO79" s="56">
        <v>0</v>
      </c>
      <c r="BP79" s="56">
        <v>0</v>
      </c>
      <c r="BQ79" s="56">
        <v>0</v>
      </c>
      <c r="BR79" s="56">
        <v>0</v>
      </c>
      <c r="BS79" s="56">
        <v>0</v>
      </c>
      <c r="BT79" s="56">
        <v>0</v>
      </c>
      <c r="BU79" s="25">
        <v>0</v>
      </c>
      <c r="BV79" s="25">
        <v>0</v>
      </c>
      <c r="BW79" s="56">
        <v>0</v>
      </c>
      <c r="BX79" s="56">
        <v>0</v>
      </c>
      <c r="BY79" s="59">
        <v>0</v>
      </c>
      <c r="BZ79" s="56">
        <v>0</v>
      </c>
      <c r="CA79" s="56">
        <v>0</v>
      </c>
      <c r="CB79" s="56">
        <v>0</v>
      </c>
      <c r="CC79" s="56">
        <v>0</v>
      </c>
      <c r="CD79" s="49">
        <v>0</v>
      </c>
      <c r="CE79" s="56">
        <v>0</v>
      </c>
      <c r="CF79" s="56">
        <v>0</v>
      </c>
      <c r="CG79" s="56">
        <v>0</v>
      </c>
      <c r="CH79" s="56">
        <v>0</v>
      </c>
      <c r="CI79" s="56">
        <v>0</v>
      </c>
      <c r="CJ79" s="56">
        <v>0</v>
      </c>
      <c r="CK79" s="56">
        <v>0</v>
      </c>
      <c r="CL79" s="56">
        <v>0</v>
      </c>
      <c r="CM79" s="56">
        <v>0</v>
      </c>
      <c r="CN79" s="56">
        <v>0</v>
      </c>
      <c r="CO79" s="56">
        <v>0</v>
      </c>
      <c r="CP79" s="56">
        <v>0</v>
      </c>
      <c r="CQ79" s="56">
        <v>0</v>
      </c>
      <c r="CR79" s="56">
        <v>0</v>
      </c>
      <c r="CS79" s="56">
        <v>0</v>
      </c>
      <c r="CT79" s="56">
        <v>1</v>
      </c>
      <c r="CU79" s="56">
        <v>0</v>
      </c>
      <c r="CV79" s="56">
        <v>0</v>
      </c>
      <c r="CW79" s="48">
        <v>1</v>
      </c>
      <c r="CX79" s="56">
        <v>0</v>
      </c>
      <c r="CY79" s="56">
        <v>0</v>
      </c>
      <c r="CZ79" s="67">
        <v>0</v>
      </c>
      <c r="DA79" s="56">
        <v>0</v>
      </c>
      <c r="DB79" s="56">
        <v>0</v>
      </c>
      <c r="DC79" s="56">
        <v>0</v>
      </c>
      <c r="DD79" s="56">
        <v>0</v>
      </c>
      <c r="DE79" s="56">
        <v>0</v>
      </c>
      <c r="DF79" s="56">
        <v>0</v>
      </c>
      <c r="DG79" s="56">
        <v>0</v>
      </c>
      <c r="DH79" s="56">
        <v>0</v>
      </c>
      <c r="DI79" s="56">
        <v>0</v>
      </c>
      <c r="DJ79" s="56">
        <v>0</v>
      </c>
      <c r="DK79" s="56">
        <v>0</v>
      </c>
      <c r="DL79" s="56">
        <v>0</v>
      </c>
      <c r="DM79" s="56">
        <v>0</v>
      </c>
      <c r="DN79" s="56">
        <v>0</v>
      </c>
      <c r="DO79" s="56">
        <v>0</v>
      </c>
      <c r="DP79" s="56">
        <v>0</v>
      </c>
      <c r="DQ79" s="56">
        <v>0</v>
      </c>
      <c r="DR79" s="56">
        <v>0</v>
      </c>
      <c r="DS79" s="56">
        <v>0</v>
      </c>
      <c r="DT79" s="56">
        <v>0</v>
      </c>
      <c r="DU79" s="56">
        <v>0</v>
      </c>
      <c r="DV79" s="44">
        <v>1</v>
      </c>
      <c r="DW79" s="47"/>
      <c r="DX79" s="47"/>
      <c r="DY79" s="47"/>
    </row>
    <row r="80" spans="1:129" ht="118.5" customHeight="1" x14ac:dyDescent="0.25">
      <c r="A80" s="29">
        <v>79</v>
      </c>
      <c r="B80" s="32" t="s">
        <v>194</v>
      </c>
      <c r="C80" s="49" t="s">
        <v>876</v>
      </c>
      <c r="D80" s="44" t="s">
        <v>279</v>
      </c>
      <c r="E80" s="44">
        <v>1</v>
      </c>
      <c r="F80" s="44" t="s">
        <v>201</v>
      </c>
      <c r="G80" s="49">
        <v>1</v>
      </c>
      <c r="H80" s="55" t="s">
        <v>202</v>
      </c>
      <c r="I80" s="22">
        <v>2007</v>
      </c>
      <c r="J80" s="55" t="s">
        <v>203</v>
      </c>
      <c r="K80" s="22">
        <v>2007</v>
      </c>
      <c r="L80" s="46" t="s">
        <v>8</v>
      </c>
      <c r="M80" s="44">
        <v>1</v>
      </c>
      <c r="N80" s="44" t="s">
        <v>8</v>
      </c>
      <c r="O80" s="44" t="s">
        <v>8</v>
      </c>
      <c r="P80" s="44" t="s">
        <v>8</v>
      </c>
      <c r="Q80" s="44" t="s">
        <v>8</v>
      </c>
      <c r="R80" s="44" t="s">
        <v>8</v>
      </c>
      <c r="S80" s="44" t="s">
        <v>8</v>
      </c>
      <c r="T80" s="44" t="s">
        <v>8</v>
      </c>
      <c r="U80" s="44" t="s">
        <v>296</v>
      </c>
      <c r="V80" s="44" t="s">
        <v>295</v>
      </c>
      <c r="W80" s="44">
        <v>1</v>
      </c>
      <c r="X80" s="44">
        <v>1</v>
      </c>
      <c r="Y80" s="44">
        <v>1</v>
      </c>
      <c r="Z80" s="44">
        <v>0</v>
      </c>
      <c r="AA80" s="44">
        <v>0</v>
      </c>
      <c r="AB80" s="44">
        <v>0</v>
      </c>
      <c r="AC80" s="44">
        <v>0</v>
      </c>
      <c r="AD80" s="44">
        <v>0</v>
      </c>
      <c r="AE80" s="49">
        <v>0</v>
      </c>
      <c r="AF80" s="48">
        <v>3</v>
      </c>
      <c r="AG80" s="48">
        <v>3</v>
      </c>
      <c r="AH80" s="48">
        <v>3</v>
      </c>
      <c r="AI80" s="44">
        <v>0</v>
      </c>
      <c r="AJ80" s="49">
        <v>0</v>
      </c>
      <c r="AK80" s="49">
        <v>0</v>
      </c>
      <c r="AL80" s="44">
        <v>0</v>
      </c>
      <c r="AM80" s="44">
        <v>0</v>
      </c>
      <c r="AN80" s="49">
        <v>0</v>
      </c>
      <c r="AO80" s="44">
        <v>0</v>
      </c>
      <c r="AP80" s="44">
        <v>0</v>
      </c>
      <c r="AQ80" s="49">
        <v>0</v>
      </c>
      <c r="AR80" s="49">
        <v>0</v>
      </c>
      <c r="AS80" s="49">
        <v>0</v>
      </c>
      <c r="AT80" s="49">
        <v>0</v>
      </c>
      <c r="AU80" s="49">
        <v>0</v>
      </c>
      <c r="AV80" s="44">
        <v>0</v>
      </c>
      <c r="AW80" s="44">
        <v>0</v>
      </c>
      <c r="AX80" s="25">
        <v>0</v>
      </c>
      <c r="AY80" s="50">
        <v>1</v>
      </c>
      <c r="AZ80" s="49">
        <v>0</v>
      </c>
      <c r="BA80" s="44">
        <v>0</v>
      </c>
      <c r="BB80" s="44">
        <v>0</v>
      </c>
      <c r="BC80" s="44">
        <v>0</v>
      </c>
      <c r="BD80" s="44">
        <v>0</v>
      </c>
      <c r="BE80" s="44">
        <v>0</v>
      </c>
      <c r="BF80" s="44">
        <v>0</v>
      </c>
      <c r="BG80" s="44">
        <v>0</v>
      </c>
      <c r="BH80" s="44">
        <v>0</v>
      </c>
      <c r="BI80" s="25">
        <v>0</v>
      </c>
      <c r="BJ80" s="44">
        <v>0</v>
      </c>
      <c r="BK80" s="49">
        <v>0</v>
      </c>
      <c r="BL80" s="44">
        <v>0</v>
      </c>
      <c r="BM80" s="44">
        <v>0</v>
      </c>
      <c r="BN80" s="44">
        <v>0</v>
      </c>
      <c r="BO80" s="44">
        <v>0</v>
      </c>
      <c r="BP80" s="44">
        <v>0</v>
      </c>
      <c r="BQ80" s="44">
        <v>0</v>
      </c>
      <c r="BR80" s="50">
        <v>1</v>
      </c>
      <c r="BS80" s="44">
        <v>0</v>
      </c>
      <c r="BT80" s="44">
        <v>0</v>
      </c>
      <c r="BU80" s="25">
        <v>0</v>
      </c>
      <c r="BV80" s="25">
        <v>0</v>
      </c>
      <c r="BW80" s="44">
        <v>0</v>
      </c>
      <c r="BX80" s="44">
        <v>0</v>
      </c>
      <c r="BY80" s="49">
        <v>0</v>
      </c>
      <c r="BZ80" s="44">
        <v>0</v>
      </c>
      <c r="CA80" s="44">
        <v>0</v>
      </c>
      <c r="CB80" s="44">
        <v>0</v>
      </c>
      <c r="CC80" s="44">
        <v>0</v>
      </c>
      <c r="CD80" s="44">
        <v>0</v>
      </c>
      <c r="CE80" s="44">
        <v>0</v>
      </c>
      <c r="CF80" s="44">
        <v>5</v>
      </c>
      <c r="CG80" s="44">
        <v>397</v>
      </c>
      <c r="CH80" s="44">
        <v>0</v>
      </c>
      <c r="CI80" s="44">
        <v>0</v>
      </c>
      <c r="CJ80" s="44">
        <v>1</v>
      </c>
      <c r="CK80" s="44">
        <v>0</v>
      </c>
      <c r="CL80" s="44">
        <v>0</v>
      </c>
      <c r="CM80" s="44">
        <v>0</v>
      </c>
      <c r="CN80" s="44">
        <v>0</v>
      </c>
      <c r="CO80" s="44">
        <v>0</v>
      </c>
      <c r="CP80" s="44">
        <v>0</v>
      </c>
      <c r="CQ80" s="44">
        <v>0</v>
      </c>
      <c r="CR80" s="44">
        <v>0</v>
      </c>
      <c r="CS80" s="44">
        <v>0</v>
      </c>
      <c r="CT80" s="92">
        <v>1</v>
      </c>
      <c r="CU80" s="92">
        <v>0</v>
      </c>
      <c r="CV80" s="88">
        <v>3</v>
      </c>
      <c r="CW80" s="88">
        <v>3</v>
      </c>
      <c r="CX80" s="92">
        <v>0</v>
      </c>
      <c r="CY80" s="92">
        <v>0</v>
      </c>
      <c r="CZ80" s="56">
        <v>0</v>
      </c>
      <c r="DA80" s="103">
        <v>1</v>
      </c>
      <c r="DB80" s="103">
        <v>1</v>
      </c>
      <c r="DC80" s="88">
        <v>1</v>
      </c>
      <c r="DD80" s="92">
        <v>0</v>
      </c>
      <c r="DE80" s="92">
        <v>0</v>
      </c>
      <c r="DF80" s="92">
        <v>0</v>
      </c>
      <c r="DG80" s="92">
        <v>0</v>
      </c>
      <c r="DH80" s="92">
        <v>0</v>
      </c>
      <c r="DI80" s="92">
        <v>0</v>
      </c>
      <c r="DJ80" s="88">
        <v>3</v>
      </c>
      <c r="DK80" s="92">
        <v>0</v>
      </c>
      <c r="DL80" s="92">
        <v>0</v>
      </c>
      <c r="DM80" s="88">
        <v>3</v>
      </c>
      <c r="DN80" s="92">
        <v>0</v>
      </c>
      <c r="DO80" s="92">
        <v>0</v>
      </c>
      <c r="DP80" s="92">
        <v>0</v>
      </c>
      <c r="DQ80" s="44">
        <v>0</v>
      </c>
      <c r="DR80" s="44">
        <v>0</v>
      </c>
      <c r="DS80" s="44">
        <v>0</v>
      </c>
      <c r="DT80" s="44">
        <v>0</v>
      </c>
      <c r="DU80" s="44">
        <v>0</v>
      </c>
      <c r="DV80" s="44">
        <v>1</v>
      </c>
      <c r="DW80" s="47"/>
      <c r="DX80" s="47"/>
      <c r="DY80" s="47"/>
    </row>
    <row r="81" spans="1:129" ht="118.5" customHeight="1" x14ac:dyDescent="0.25">
      <c r="A81" s="29">
        <v>80</v>
      </c>
      <c r="B81" s="32" t="s">
        <v>248</v>
      </c>
      <c r="C81" s="49" t="s">
        <v>877</v>
      </c>
      <c r="D81" s="44" t="s">
        <v>280</v>
      </c>
      <c r="E81" s="44">
        <v>1</v>
      </c>
      <c r="F81" s="44" t="s">
        <v>249</v>
      </c>
      <c r="G81" s="49">
        <v>1</v>
      </c>
      <c r="H81" s="55" t="s">
        <v>250</v>
      </c>
      <c r="I81" s="22">
        <v>2007</v>
      </c>
      <c r="J81" s="55" t="s">
        <v>251</v>
      </c>
      <c r="K81" s="22">
        <v>2012</v>
      </c>
      <c r="L81" s="46" t="s">
        <v>8</v>
      </c>
      <c r="M81" s="44">
        <v>1</v>
      </c>
      <c r="N81" s="44" t="s">
        <v>8</v>
      </c>
      <c r="O81" s="44" t="s">
        <v>8</v>
      </c>
      <c r="P81" s="44" t="s">
        <v>8</v>
      </c>
      <c r="Q81" s="44" t="s">
        <v>8</v>
      </c>
      <c r="R81" s="44" t="s">
        <v>8</v>
      </c>
      <c r="S81" s="44" t="s">
        <v>8</v>
      </c>
      <c r="T81" s="44" t="s">
        <v>8</v>
      </c>
      <c r="U81" s="44" t="s">
        <v>306</v>
      </c>
      <c r="V81" s="44" t="s">
        <v>297</v>
      </c>
      <c r="W81" s="44">
        <v>1</v>
      </c>
      <c r="X81" s="44">
        <v>1</v>
      </c>
      <c r="Y81" s="44">
        <v>1</v>
      </c>
      <c r="Z81" s="44">
        <v>1</v>
      </c>
      <c r="AA81" s="77">
        <v>2</v>
      </c>
      <c r="AB81" s="77">
        <v>2</v>
      </c>
      <c r="AC81" s="44">
        <v>0</v>
      </c>
      <c r="AD81" s="44">
        <v>0</v>
      </c>
      <c r="AE81" s="51">
        <v>3</v>
      </c>
      <c r="AF81" s="59">
        <v>0</v>
      </c>
      <c r="AG81" s="48">
        <v>3</v>
      </c>
      <c r="AH81" s="48">
        <v>3</v>
      </c>
      <c r="AI81" s="50">
        <v>1</v>
      </c>
      <c r="AJ81" s="51">
        <v>3</v>
      </c>
      <c r="AK81" s="51">
        <v>3</v>
      </c>
      <c r="AL81" s="51">
        <v>3</v>
      </c>
      <c r="AM81" s="51">
        <v>3</v>
      </c>
      <c r="AN81" s="49">
        <v>0</v>
      </c>
      <c r="AO81" s="44">
        <v>0</v>
      </c>
      <c r="AP81" s="44">
        <v>0</v>
      </c>
      <c r="AQ81" s="49">
        <v>0</v>
      </c>
      <c r="AR81" s="49">
        <v>0</v>
      </c>
      <c r="AS81" s="51">
        <v>3</v>
      </c>
      <c r="AT81" s="50">
        <v>1</v>
      </c>
      <c r="AU81" s="50">
        <v>1</v>
      </c>
      <c r="AV81" s="50">
        <v>1</v>
      </c>
      <c r="AW81" s="50">
        <v>1</v>
      </c>
      <c r="AX81" s="25">
        <v>0</v>
      </c>
      <c r="AY81" s="49">
        <v>0</v>
      </c>
      <c r="AZ81" s="50">
        <v>1</v>
      </c>
      <c r="BA81" s="50">
        <v>1</v>
      </c>
      <c r="BB81" s="50">
        <v>1</v>
      </c>
      <c r="BC81" s="50">
        <v>1</v>
      </c>
      <c r="BD81" s="50">
        <v>1</v>
      </c>
      <c r="BE81" s="44">
        <v>0</v>
      </c>
      <c r="BF81" s="44">
        <v>0</v>
      </c>
      <c r="BG81" s="44">
        <v>0</v>
      </c>
      <c r="BH81" s="51">
        <v>3</v>
      </c>
      <c r="BI81" s="25">
        <v>0</v>
      </c>
      <c r="BJ81" s="44">
        <v>0</v>
      </c>
      <c r="BK81" s="49">
        <v>0</v>
      </c>
      <c r="BL81" s="44">
        <v>0</v>
      </c>
      <c r="BM81" s="44">
        <v>0</v>
      </c>
      <c r="BN81" s="44">
        <v>0</v>
      </c>
      <c r="BO81" s="44">
        <v>0</v>
      </c>
      <c r="BP81" s="44">
        <v>0</v>
      </c>
      <c r="BQ81" s="44">
        <v>0</v>
      </c>
      <c r="BR81" s="50">
        <v>1</v>
      </c>
      <c r="BS81" s="50">
        <v>1</v>
      </c>
      <c r="BT81" s="44">
        <v>0</v>
      </c>
      <c r="BU81" s="25">
        <v>0</v>
      </c>
      <c r="BV81" s="25">
        <v>0</v>
      </c>
      <c r="BW81" s="51">
        <v>3</v>
      </c>
      <c r="BX81" s="44">
        <v>0</v>
      </c>
      <c r="BY81" s="51">
        <v>3</v>
      </c>
      <c r="BZ81" s="51">
        <v>3</v>
      </c>
      <c r="CA81" s="51">
        <v>3</v>
      </c>
      <c r="CB81" s="51">
        <v>3</v>
      </c>
      <c r="CC81" s="44">
        <v>0</v>
      </c>
      <c r="CD81" s="44">
        <v>0</v>
      </c>
      <c r="CE81" s="44">
        <v>0</v>
      </c>
      <c r="CF81" s="44">
        <v>6</v>
      </c>
      <c r="CG81" s="44">
        <v>756</v>
      </c>
      <c r="CH81" s="44">
        <v>1</v>
      </c>
      <c r="CI81" s="44">
        <v>0</v>
      </c>
      <c r="CJ81" s="44">
        <v>0</v>
      </c>
      <c r="CK81" s="44">
        <v>1</v>
      </c>
      <c r="CL81" s="51">
        <v>3</v>
      </c>
      <c r="CM81" s="44">
        <v>0</v>
      </c>
      <c r="CN81" s="44">
        <v>0</v>
      </c>
      <c r="CO81" s="44">
        <v>0</v>
      </c>
      <c r="CP81" s="51">
        <v>3</v>
      </c>
      <c r="CQ81" s="44">
        <v>0</v>
      </c>
      <c r="CR81" s="44">
        <v>0</v>
      </c>
      <c r="CS81" s="51">
        <v>3</v>
      </c>
      <c r="CT81" s="92">
        <v>1</v>
      </c>
      <c r="CU81" s="88">
        <v>3</v>
      </c>
      <c r="CV81" s="77">
        <v>2</v>
      </c>
      <c r="CW81" s="88">
        <v>3</v>
      </c>
      <c r="CX81" s="88">
        <v>3</v>
      </c>
      <c r="CY81" s="88">
        <v>3</v>
      </c>
      <c r="CZ81" s="88">
        <v>3</v>
      </c>
      <c r="DA81" s="88">
        <v>3</v>
      </c>
      <c r="DB81" s="88">
        <v>3</v>
      </c>
      <c r="DC81" s="77">
        <v>2</v>
      </c>
      <c r="DD81" s="88">
        <v>3</v>
      </c>
      <c r="DE81" s="88">
        <v>3</v>
      </c>
      <c r="DF81" s="88">
        <v>3</v>
      </c>
      <c r="DG81" s="88">
        <v>3</v>
      </c>
      <c r="DH81" s="88">
        <v>3</v>
      </c>
      <c r="DI81" s="92">
        <v>0</v>
      </c>
      <c r="DJ81" s="92">
        <v>0</v>
      </c>
      <c r="DK81" s="92">
        <v>0</v>
      </c>
      <c r="DL81" s="88">
        <v>3</v>
      </c>
      <c r="DM81" s="88">
        <v>3</v>
      </c>
      <c r="DN81" s="88">
        <v>3</v>
      </c>
      <c r="DO81" s="92">
        <v>0</v>
      </c>
      <c r="DP81" s="92">
        <v>0</v>
      </c>
      <c r="DQ81" s="44">
        <v>0</v>
      </c>
      <c r="DR81" s="51">
        <v>3</v>
      </c>
      <c r="DS81" s="44">
        <v>0</v>
      </c>
      <c r="DT81" s="50">
        <v>1</v>
      </c>
      <c r="DU81" s="51">
        <v>3</v>
      </c>
      <c r="DV81" s="44">
        <v>1</v>
      </c>
      <c r="DW81" s="47"/>
      <c r="DX81" s="47"/>
      <c r="DY81" s="47"/>
    </row>
    <row r="82" spans="1:129" ht="118.5" customHeight="1" x14ac:dyDescent="0.25">
      <c r="A82" s="29">
        <v>81</v>
      </c>
      <c r="B82" s="41" t="s">
        <v>216</v>
      </c>
      <c r="C82" s="49" t="s">
        <v>878</v>
      </c>
      <c r="D82" s="44" t="s">
        <v>278</v>
      </c>
      <c r="E82" s="44">
        <v>1</v>
      </c>
      <c r="F82" s="44" t="s">
        <v>217</v>
      </c>
      <c r="G82" s="49">
        <v>1</v>
      </c>
      <c r="H82" s="55" t="s">
        <v>218</v>
      </c>
      <c r="I82" s="22">
        <v>2007</v>
      </c>
      <c r="J82" s="55" t="s">
        <v>219</v>
      </c>
      <c r="K82" s="22">
        <v>2012</v>
      </c>
      <c r="L82" s="46" t="s">
        <v>8</v>
      </c>
      <c r="M82" s="44">
        <v>1</v>
      </c>
      <c r="N82" s="44" t="s">
        <v>8</v>
      </c>
      <c r="O82" s="44" t="s">
        <v>8</v>
      </c>
      <c r="P82" s="44" t="s">
        <v>8</v>
      </c>
      <c r="Q82" s="44" t="s">
        <v>8</v>
      </c>
      <c r="R82" s="44" t="s">
        <v>8</v>
      </c>
      <c r="S82" s="44" t="s">
        <v>8</v>
      </c>
      <c r="T82" s="44" t="s">
        <v>8</v>
      </c>
      <c r="U82" s="44" t="s">
        <v>293</v>
      </c>
      <c r="V82" s="44" t="s">
        <v>341</v>
      </c>
      <c r="W82" s="44">
        <v>1</v>
      </c>
      <c r="X82" s="44">
        <v>1</v>
      </c>
      <c r="Y82" s="44">
        <v>1</v>
      </c>
      <c r="Z82" s="44">
        <v>1</v>
      </c>
      <c r="AA82" s="77">
        <v>2</v>
      </c>
      <c r="AB82" s="77">
        <v>2</v>
      </c>
      <c r="AC82" s="44">
        <v>0</v>
      </c>
      <c r="AD82" s="44">
        <v>0</v>
      </c>
      <c r="AE82" s="51">
        <v>3</v>
      </c>
      <c r="AF82" s="59">
        <v>0</v>
      </c>
      <c r="AG82" s="48">
        <v>3</v>
      </c>
      <c r="AH82" s="48">
        <v>3</v>
      </c>
      <c r="AI82" s="50">
        <v>1</v>
      </c>
      <c r="AJ82" s="51">
        <v>3</v>
      </c>
      <c r="AK82" s="51">
        <v>3</v>
      </c>
      <c r="AL82" s="51">
        <v>3</v>
      </c>
      <c r="AM82" s="51">
        <v>3</v>
      </c>
      <c r="AN82" s="49">
        <v>0</v>
      </c>
      <c r="AO82" s="44">
        <v>0</v>
      </c>
      <c r="AP82" s="44">
        <v>0</v>
      </c>
      <c r="AQ82" s="49">
        <v>0</v>
      </c>
      <c r="AR82" s="49">
        <v>0</v>
      </c>
      <c r="AS82" s="49">
        <v>0</v>
      </c>
      <c r="AT82" s="49">
        <v>0</v>
      </c>
      <c r="AU82" s="49">
        <v>0</v>
      </c>
      <c r="AV82" s="44">
        <v>0</v>
      </c>
      <c r="AW82" s="44">
        <v>0</v>
      </c>
      <c r="AX82" s="25">
        <v>0</v>
      </c>
      <c r="AY82" s="50">
        <v>1</v>
      </c>
      <c r="AZ82" s="77">
        <v>2</v>
      </c>
      <c r="BA82" s="44">
        <v>0</v>
      </c>
      <c r="BB82" s="44">
        <v>0</v>
      </c>
      <c r="BC82" s="50">
        <v>1</v>
      </c>
      <c r="BD82" s="44">
        <v>0</v>
      </c>
      <c r="BE82" s="44">
        <v>0</v>
      </c>
      <c r="BF82" s="44">
        <v>0</v>
      </c>
      <c r="BG82" s="44">
        <v>0</v>
      </c>
      <c r="BH82" s="44">
        <v>0</v>
      </c>
      <c r="BI82" s="25">
        <v>0</v>
      </c>
      <c r="BJ82" s="50">
        <v>1</v>
      </c>
      <c r="BK82" s="49">
        <v>0</v>
      </c>
      <c r="BL82" s="50">
        <v>1</v>
      </c>
      <c r="BM82" s="44">
        <v>0</v>
      </c>
      <c r="BN82" s="44">
        <v>0</v>
      </c>
      <c r="BO82" s="44">
        <v>0</v>
      </c>
      <c r="BP82" s="44">
        <v>0</v>
      </c>
      <c r="BQ82" s="44">
        <v>0</v>
      </c>
      <c r="BR82" s="50">
        <v>1</v>
      </c>
      <c r="BS82" s="44">
        <v>0</v>
      </c>
      <c r="BT82" s="44">
        <v>0</v>
      </c>
      <c r="BU82" s="25">
        <v>0</v>
      </c>
      <c r="BV82" s="25">
        <v>0</v>
      </c>
      <c r="BW82" s="51">
        <v>3</v>
      </c>
      <c r="BX82" s="51">
        <v>3</v>
      </c>
      <c r="BY82" s="51">
        <v>3</v>
      </c>
      <c r="BZ82" s="51">
        <v>3</v>
      </c>
      <c r="CA82" s="44">
        <v>0</v>
      </c>
      <c r="CB82" s="51">
        <v>3</v>
      </c>
      <c r="CC82" s="44">
        <v>0</v>
      </c>
      <c r="CD82" s="44">
        <v>0</v>
      </c>
      <c r="CE82" s="44">
        <v>0</v>
      </c>
      <c r="CF82" s="44">
        <v>9</v>
      </c>
      <c r="CG82" s="44">
        <v>1298</v>
      </c>
      <c r="CH82" s="44">
        <v>0</v>
      </c>
      <c r="CI82" s="44">
        <v>1</v>
      </c>
      <c r="CJ82" s="44">
        <v>0</v>
      </c>
      <c r="CK82" s="44">
        <v>1</v>
      </c>
      <c r="CL82" s="51">
        <v>3</v>
      </c>
      <c r="CM82" s="44">
        <v>0</v>
      </c>
      <c r="CN82" s="44">
        <v>0</v>
      </c>
      <c r="CO82" s="44">
        <v>0</v>
      </c>
      <c r="CP82" s="51">
        <v>3</v>
      </c>
      <c r="CQ82" s="44">
        <v>0</v>
      </c>
      <c r="CR82" s="44">
        <v>0</v>
      </c>
      <c r="CS82" s="51">
        <v>3</v>
      </c>
      <c r="CT82" s="92">
        <v>1</v>
      </c>
      <c r="CU82" s="88">
        <v>3</v>
      </c>
      <c r="CV82" s="77">
        <v>2</v>
      </c>
      <c r="CW82" s="88">
        <v>3</v>
      </c>
      <c r="CX82" s="88">
        <v>3</v>
      </c>
      <c r="CY82" s="88">
        <v>3</v>
      </c>
      <c r="CZ82" s="88">
        <v>3</v>
      </c>
      <c r="DA82" s="88">
        <v>3</v>
      </c>
      <c r="DB82" s="88">
        <v>3</v>
      </c>
      <c r="DC82" s="92">
        <v>0</v>
      </c>
      <c r="DD82" s="88">
        <v>3</v>
      </c>
      <c r="DE82" s="88">
        <v>3</v>
      </c>
      <c r="DF82" s="88">
        <v>3</v>
      </c>
      <c r="DG82" s="88">
        <v>3</v>
      </c>
      <c r="DH82" s="88">
        <v>3</v>
      </c>
      <c r="DI82" s="92">
        <v>0</v>
      </c>
      <c r="DJ82" s="92">
        <v>0</v>
      </c>
      <c r="DK82" s="92">
        <v>0</v>
      </c>
      <c r="DL82" s="92">
        <v>0</v>
      </c>
      <c r="DM82" s="88">
        <v>3</v>
      </c>
      <c r="DN82" s="88">
        <v>3</v>
      </c>
      <c r="DO82" s="92">
        <v>0</v>
      </c>
      <c r="DP82" s="92">
        <v>0</v>
      </c>
      <c r="DQ82" s="44">
        <v>0</v>
      </c>
      <c r="DR82" s="51">
        <v>3</v>
      </c>
      <c r="DS82" s="44">
        <v>0</v>
      </c>
      <c r="DT82" s="77">
        <v>2</v>
      </c>
      <c r="DU82" s="51">
        <v>3</v>
      </c>
      <c r="DV82" s="49">
        <v>1</v>
      </c>
      <c r="DW82" s="47"/>
      <c r="DX82" s="47"/>
      <c r="DY82" s="47"/>
    </row>
    <row r="83" spans="1:129" ht="118.5" customHeight="1" x14ac:dyDescent="0.25">
      <c r="A83" s="29">
        <v>82</v>
      </c>
      <c r="B83" s="41" t="s">
        <v>130</v>
      </c>
      <c r="C83" s="49" t="s">
        <v>879</v>
      </c>
      <c r="D83" s="49" t="s">
        <v>278</v>
      </c>
      <c r="E83" s="49">
        <v>2</v>
      </c>
      <c r="F83" s="49" t="s">
        <v>140</v>
      </c>
      <c r="G83" s="49">
        <v>2</v>
      </c>
      <c r="H83" s="55" t="s">
        <v>141</v>
      </c>
      <c r="I83" s="22">
        <v>2007</v>
      </c>
      <c r="J83" s="49" t="s">
        <v>142</v>
      </c>
      <c r="K83" s="22">
        <v>2009</v>
      </c>
      <c r="L83" s="49" t="s">
        <v>8</v>
      </c>
      <c r="M83" s="49">
        <v>1</v>
      </c>
      <c r="N83" s="49" t="s">
        <v>8</v>
      </c>
      <c r="O83" s="49" t="s">
        <v>8</v>
      </c>
      <c r="P83" s="49" t="s">
        <v>8</v>
      </c>
      <c r="Q83" s="49" t="s">
        <v>8</v>
      </c>
      <c r="R83" s="49" t="s">
        <v>8</v>
      </c>
      <c r="S83" s="49" t="s">
        <v>8</v>
      </c>
      <c r="T83" s="49" t="s">
        <v>8</v>
      </c>
      <c r="U83" s="49" t="s">
        <v>306</v>
      </c>
      <c r="V83" s="49" t="s">
        <v>319</v>
      </c>
      <c r="W83" s="49">
        <v>1</v>
      </c>
      <c r="X83" s="49">
        <v>1</v>
      </c>
      <c r="Y83" s="49">
        <v>1</v>
      </c>
      <c r="Z83" s="49">
        <v>1</v>
      </c>
      <c r="AA83" s="51">
        <v>3</v>
      </c>
      <c r="AB83" s="51">
        <v>3</v>
      </c>
      <c r="AC83" s="49">
        <v>0</v>
      </c>
      <c r="AD83" s="49">
        <v>0</v>
      </c>
      <c r="AE83" s="51">
        <v>3</v>
      </c>
      <c r="AF83" s="59">
        <v>0</v>
      </c>
      <c r="AG83" s="48">
        <v>3</v>
      </c>
      <c r="AH83" s="59">
        <v>0</v>
      </c>
      <c r="AI83" s="50">
        <v>1</v>
      </c>
      <c r="AJ83" s="51">
        <v>3</v>
      </c>
      <c r="AK83" s="51">
        <v>3</v>
      </c>
      <c r="AL83" s="51">
        <v>3</v>
      </c>
      <c r="AM83" s="51">
        <v>3</v>
      </c>
      <c r="AN83" s="49">
        <v>0</v>
      </c>
      <c r="AO83" s="49">
        <v>0</v>
      </c>
      <c r="AP83" s="49">
        <v>0</v>
      </c>
      <c r="AQ83" s="49">
        <v>0</v>
      </c>
      <c r="AR83" s="49">
        <v>0</v>
      </c>
      <c r="AS83" s="51">
        <v>3</v>
      </c>
      <c r="AT83" s="50">
        <v>1</v>
      </c>
      <c r="AU83" s="50">
        <v>1</v>
      </c>
      <c r="AV83" s="50">
        <v>1</v>
      </c>
      <c r="AW83" s="50">
        <v>1</v>
      </c>
      <c r="AX83" s="25">
        <v>0</v>
      </c>
      <c r="AY83" s="49">
        <v>0</v>
      </c>
      <c r="AZ83" s="77">
        <v>2</v>
      </c>
      <c r="BA83" s="50">
        <v>1</v>
      </c>
      <c r="BB83" s="50">
        <v>1</v>
      </c>
      <c r="BC83" s="50">
        <v>1</v>
      </c>
      <c r="BD83" s="50">
        <v>1</v>
      </c>
      <c r="BE83" s="44">
        <v>0</v>
      </c>
      <c r="BF83" s="44">
        <v>0</v>
      </c>
      <c r="BG83" s="44">
        <v>0</v>
      </c>
      <c r="BH83" s="44">
        <v>0</v>
      </c>
      <c r="BI83" s="25">
        <v>0</v>
      </c>
      <c r="BJ83" s="49">
        <v>0</v>
      </c>
      <c r="BK83" s="49">
        <v>0</v>
      </c>
      <c r="BL83" s="49">
        <v>0</v>
      </c>
      <c r="BM83" s="49">
        <v>0</v>
      </c>
      <c r="BN83" s="49">
        <v>0</v>
      </c>
      <c r="BO83" s="49">
        <v>0</v>
      </c>
      <c r="BP83" s="49">
        <v>0</v>
      </c>
      <c r="BQ83" s="49">
        <v>0</v>
      </c>
      <c r="BR83" s="50">
        <v>1</v>
      </c>
      <c r="BS83" s="50">
        <v>1</v>
      </c>
      <c r="BT83" s="49">
        <v>0</v>
      </c>
      <c r="BU83" s="25">
        <v>0</v>
      </c>
      <c r="BV83" s="25">
        <v>0</v>
      </c>
      <c r="BW83" s="49">
        <v>0</v>
      </c>
      <c r="BX83" s="49">
        <v>0</v>
      </c>
      <c r="BY83" s="51">
        <v>3</v>
      </c>
      <c r="BZ83" s="51">
        <v>3</v>
      </c>
      <c r="CA83" s="51">
        <v>3</v>
      </c>
      <c r="CB83" s="51">
        <v>3</v>
      </c>
      <c r="CC83" s="60">
        <v>0</v>
      </c>
      <c r="CD83" s="49">
        <v>0</v>
      </c>
      <c r="CE83" s="49">
        <v>0</v>
      </c>
      <c r="CF83" s="49">
        <v>8</v>
      </c>
      <c r="CG83" s="49">
        <v>996</v>
      </c>
      <c r="CH83" s="49">
        <v>1</v>
      </c>
      <c r="CI83" s="49">
        <v>0</v>
      </c>
      <c r="CJ83" s="49">
        <v>0</v>
      </c>
      <c r="CK83" s="49">
        <v>1</v>
      </c>
      <c r="CL83" s="49">
        <v>0</v>
      </c>
      <c r="CM83" s="49">
        <v>0</v>
      </c>
      <c r="CN83" s="49">
        <v>0</v>
      </c>
      <c r="CO83" s="49">
        <v>0</v>
      </c>
      <c r="CP83" s="49">
        <v>0</v>
      </c>
      <c r="CQ83" s="49">
        <v>0</v>
      </c>
      <c r="CR83" s="51">
        <v>3</v>
      </c>
      <c r="CS83" s="49">
        <v>0</v>
      </c>
      <c r="CT83" s="89">
        <v>0</v>
      </c>
      <c r="CU83" s="89">
        <v>0</v>
      </c>
      <c r="CV83" s="89">
        <v>0</v>
      </c>
      <c r="CW83" s="89">
        <v>0</v>
      </c>
      <c r="CX83" s="89">
        <v>0</v>
      </c>
      <c r="CY83" s="90">
        <v>0</v>
      </c>
      <c r="CZ83" s="89">
        <v>0</v>
      </c>
      <c r="DA83" s="89">
        <v>0</v>
      </c>
      <c r="DB83" s="89">
        <v>0</v>
      </c>
      <c r="DC83" s="89">
        <v>0</v>
      </c>
      <c r="DD83" s="89">
        <v>0</v>
      </c>
      <c r="DE83" s="89">
        <v>0</v>
      </c>
      <c r="DF83" s="89">
        <v>0</v>
      </c>
      <c r="DG83" s="89">
        <v>0</v>
      </c>
      <c r="DH83" s="89">
        <v>0</v>
      </c>
      <c r="DI83" s="89">
        <v>0</v>
      </c>
      <c r="DJ83" s="89">
        <v>0</v>
      </c>
      <c r="DK83" s="89">
        <v>0</v>
      </c>
      <c r="DL83" s="89">
        <v>0</v>
      </c>
      <c r="DM83" s="89">
        <v>0</v>
      </c>
      <c r="DN83" s="89">
        <v>0</v>
      </c>
      <c r="DO83" s="89">
        <v>0</v>
      </c>
      <c r="DP83" s="89">
        <v>0</v>
      </c>
      <c r="DQ83" s="49">
        <v>0</v>
      </c>
      <c r="DR83" s="49">
        <v>0</v>
      </c>
      <c r="DS83" s="49">
        <v>0</v>
      </c>
      <c r="DT83" s="50">
        <v>1</v>
      </c>
      <c r="DU83" s="49">
        <v>0</v>
      </c>
      <c r="DV83" s="56">
        <v>1</v>
      </c>
      <c r="DW83" s="47"/>
      <c r="DX83" s="47"/>
      <c r="DY83" s="47"/>
    </row>
    <row r="84" spans="1:129" ht="118.5" customHeight="1" x14ac:dyDescent="0.25">
      <c r="A84" s="29">
        <v>83</v>
      </c>
      <c r="B84" s="41" t="s">
        <v>654</v>
      </c>
      <c r="C84" s="49" t="s">
        <v>778</v>
      </c>
      <c r="D84" s="41" t="s">
        <v>279</v>
      </c>
      <c r="E84" s="41">
        <v>1</v>
      </c>
      <c r="F84" s="41" t="s">
        <v>655</v>
      </c>
      <c r="G84" s="49">
        <v>2</v>
      </c>
      <c r="H84" s="55" t="s">
        <v>656</v>
      </c>
      <c r="I84" s="22">
        <v>2007</v>
      </c>
      <c r="J84" s="41" t="s">
        <v>657</v>
      </c>
      <c r="K84" s="22">
        <v>2008</v>
      </c>
      <c r="L84" s="41" t="s">
        <v>8</v>
      </c>
      <c r="M84" s="41">
        <v>1</v>
      </c>
      <c r="N84" s="41" t="s">
        <v>8</v>
      </c>
      <c r="O84" s="41" t="s">
        <v>8</v>
      </c>
      <c r="P84" s="41" t="s">
        <v>8</v>
      </c>
      <c r="Q84" s="41" t="s">
        <v>8</v>
      </c>
      <c r="R84" s="41" t="s">
        <v>8</v>
      </c>
      <c r="S84" s="41" t="s">
        <v>8</v>
      </c>
      <c r="T84" s="41" t="s">
        <v>8</v>
      </c>
      <c r="U84" s="41" t="s">
        <v>296</v>
      </c>
      <c r="V84" s="41" t="s">
        <v>295</v>
      </c>
      <c r="W84" s="56">
        <v>1</v>
      </c>
      <c r="X84" s="57">
        <v>0</v>
      </c>
      <c r="Y84" s="56">
        <v>0</v>
      </c>
      <c r="Z84" s="56">
        <v>0</v>
      </c>
      <c r="AA84" s="56">
        <v>0</v>
      </c>
      <c r="AB84" s="56">
        <v>0</v>
      </c>
      <c r="AC84" s="56">
        <v>0</v>
      </c>
      <c r="AD84" s="56">
        <v>0</v>
      </c>
      <c r="AE84" s="56">
        <v>0</v>
      </c>
      <c r="AF84" s="56">
        <v>0</v>
      </c>
      <c r="AG84" s="56">
        <v>0</v>
      </c>
      <c r="AH84" s="56">
        <v>0</v>
      </c>
      <c r="AI84" s="56">
        <v>0</v>
      </c>
      <c r="AJ84" s="56">
        <v>0</v>
      </c>
      <c r="AK84" s="56">
        <v>0</v>
      </c>
      <c r="AL84" s="56">
        <v>0</v>
      </c>
      <c r="AM84" s="56">
        <v>0</v>
      </c>
      <c r="AN84" s="56">
        <v>0</v>
      </c>
      <c r="AO84" s="56">
        <v>0</v>
      </c>
      <c r="AP84" s="56">
        <v>0</v>
      </c>
      <c r="AQ84" s="56">
        <v>0</v>
      </c>
      <c r="AR84" s="56">
        <v>0</v>
      </c>
      <c r="AS84" s="56">
        <v>0</v>
      </c>
      <c r="AT84" s="56">
        <v>0</v>
      </c>
      <c r="AU84" s="56">
        <v>0</v>
      </c>
      <c r="AV84" s="56">
        <v>0</v>
      </c>
      <c r="AW84" s="56">
        <v>0</v>
      </c>
      <c r="AX84" s="25">
        <v>0</v>
      </c>
      <c r="AY84" s="56">
        <v>0</v>
      </c>
      <c r="AZ84" s="56">
        <v>0</v>
      </c>
      <c r="BA84" s="56">
        <v>0</v>
      </c>
      <c r="BB84" s="56">
        <v>0</v>
      </c>
      <c r="BC84" s="56">
        <v>0</v>
      </c>
      <c r="BD84" s="56">
        <v>0</v>
      </c>
      <c r="BE84" s="58">
        <v>0</v>
      </c>
      <c r="BF84" s="58">
        <v>0</v>
      </c>
      <c r="BG84" s="58">
        <v>0</v>
      </c>
      <c r="BH84" s="58">
        <v>0</v>
      </c>
      <c r="BI84" s="25">
        <v>0</v>
      </c>
      <c r="BJ84" s="56">
        <v>0</v>
      </c>
      <c r="BK84" s="59">
        <v>0</v>
      </c>
      <c r="BL84" s="44">
        <v>0</v>
      </c>
      <c r="BM84" s="44">
        <v>0</v>
      </c>
      <c r="BN84" s="44">
        <v>0</v>
      </c>
      <c r="BO84" s="56">
        <v>0</v>
      </c>
      <c r="BP84" s="56">
        <v>0</v>
      </c>
      <c r="BQ84" s="56">
        <v>0</v>
      </c>
      <c r="BR84" s="56">
        <v>0</v>
      </c>
      <c r="BS84" s="56">
        <v>0</v>
      </c>
      <c r="BT84" s="56">
        <v>0</v>
      </c>
      <c r="BU84" s="25">
        <v>0</v>
      </c>
      <c r="BV84" s="25">
        <v>0</v>
      </c>
      <c r="BW84" s="56">
        <v>0</v>
      </c>
      <c r="BX84" s="56">
        <v>0</v>
      </c>
      <c r="BY84" s="59">
        <v>0</v>
      </c>
      <c r="BZ84" s="56">
        <v>0</v>
      </c>
      <c r="CA84" s="56">
        <v>0</v>
      </c>
      <c r="CB84" s="56">
        <v>0</v>
      </c>
      <c r="CC84" s="56">
        <v>0</v>
      </c>
      <c r="CD84" s="56">
        <v>0</v>
      </c>
      <c r="CE84" s="56">
        <v>0</v>
      </c>
      <c r="CF84" s="56">
        <v>0</v>
      </c>
      <c r="CG84" s="56">
        <v>0</v>
      </c>
      <c r="CH84" s="56">
        <v>0</v>
      </c>
      <c r="CI84" s="56">
        <v>0</v>
      </c>
      <c r="CJ84" s="56">
        <v>0</v>
      </c>
      <c r="CK84" s="56">
        <v>0</v>
      </c>
      <c r="CL84" s="56">
        <v>0</v>
      </c>
      <c r="CM84" s="56">
        <v>0</v>
      </c>
      <c r="CN84" s="56">
        <v>0</v>
      </c>
      <c r="CO84" s="56">
        <v>0</v>
      </c>
      <c r="CP84" s="56">
        <v>0</v>
      </c>
      <c r="CQ84" s="56">
        <v>0</v>
      </c>
      <c r="CR84" s="56">
        <v>0</v>
      </c>
      <c r="CS84" s="59">
        <v>0</v>
      </c>
      <c r="CT84" s="59">
        <v>0</v>
      </c>
      <c r="CU84" s="48">
        <v>3</v>
      </c>
      <c r="CV84" s="66">
        <v>2</v>
      </c>
      <c r="CW84" s="77">
        <v>2</v>
      </c>
      <c r="CX84" s="59">
        <v>0</v>
      </c>
      <c r="CY84" s="59">
        <v>0</v>
      </c>
      <c r="CZ84" s="59">
        <v>0</v>
      </c>
      <c r="DA84" s="59">
        <v>0</v>
      </c>
      <c r="DB84" s="48">
        <v>3</v>
      </c>
      <c r="DC84" s="48">
        <v>3</v>
      </c>
      <c r="DD84" s="59">
        <v>0</v>
      </c>
      <c r="DE84" s="59">
        <v>0</v>
      </c>
      <c r="DF84" s="59">
        <v>0</v>
      </c>
      <c r="DG84" s="59">
        <v>0</v>
      </c>
      <c r="DH84" s="59">
        <v>0</v>
      </c>
      <c r="DI84" s="59">
        <v>0</v>
      </c>
      <c r="DJ84" s="48">
        <v>3</v>
      </c>
      <c r="DK84" s="59">
        <v>0</v>
      </c>
      <c r="DL84" s="59">
        <v>0</v>
      </c>
      <c r="DM84" s="59">
        <v>0</v>
      </c>
      <c r="DN84" s="59">
        <v>0</v>
      </c>
      <c r="DO84" s="59">
        <v>0</v>
      </c>
      <c r="DP84" s="59">
        <v>0</v>
      </c>
      <c r="DQ84" s="56">
        <v>0</v>
      </c>
      <c r="DR84" s="56">
        <v>0</v>
      </c>
      <c r="DS84" s="56">
        <v>0</v>
      </c>
      <c r="DT84" s="56">
        <v>0</v>
      </c>
      <c r="DU84" s="56">
        <v>0</v>
      </c>
      <c r="DV84" s="56">
        <v>1</v>
      </c>
      <c r="DW84" s="47"/>
      <c r="DX84" s="47"/>
      <c r="DY84" s="47"/>
    </row>
    <row r="85" spans="1:129" ht="118.5" customHeight="1" x14ac:dyDescent="0.25">
      <c r="A85" s="29">
        <v>84</v>
      </c>
      <c r="B85" s="41" t="s">
        <v>685</v>
      </c>
      <c r="C85" s="49" t="s">
        <v>686</v>
      </c>
      <c r="D85" s="41" t="s">
        <v>278</v>
      </c>
      <c r="E85" s="41">
        <v>1</v>
      </c>
      <c r="F85" s="41" t="s">
        <v>687</v>
      </c>
      <c r="G85" s="49">
        <v>1</v>
      </c>
      <c r="H85" s="55" t="s">
        <v>161</v>
      </c>
      <c r="I85" s="22">
        <v>2007</v>
      </c>
      <c r="J85" s="55" t="s">
        <v>120</v>
      </c>
      <c r="K85" s="22">
        <v>2008</v>
      </c>
      <c r="L85" s="49" t="s">
        <v>8</v>
      </c>
      <c r="M85" s="41">
        <v>1</v>
      </c>
      <c r="N85" s="41" t="s">
        <v>8</v>
      </c>
      <c r="O85" s="41" t="s">
        <v>8</v>
      </c>
      <c r="P85" s="41" t="s">
        <v>8</v>
      </c>
      <c r="Q85" s="41" t="s">
        <v>688</v>
      </c>
      <c r="R85" s="41" t="s">
        <v>688</v>
      </c>
      <c r="S85" s="41" t="s">
        <v>689</v>
      </c>
      <c r="T85" s="41" t="s">
        <v>690</v>
      </c>
      <c r="U85" s="41" t="s">
        <v>304</v>
      </c>
      <c r="V85" s="41" t="s">
        <v>316</v>
      </c>
      <c r="W85" s="56">
        <v>1</v>
      </c>
      <c r="X85" s="57">
        <v>0</v>
      </c>
      <c r="Y85" s="56">
        <v>0</v>
      </c>
      <c r="Z85" s="56">
        <v>0</v>
      </c>
      <c r="AA85" s="56">
        <v>0</v>
      </c>
      <c r="AB85" s="56">
        <v>0</v>
      </c>
      <c r="AC85" s="56">
        <v>0</v>
      </c>
      <c r="AD85" s="56">
        <v>0</v>
      </c>
      <c r="AE85" s="56">
        <v>0</v>
      </c>
      <c r="AF85" s="56">
        <v>0</v>
      </c>
      <c r="AG85" s="56">
        <v>0</v>
      </c>
      <c r="AH85" s="56">
        <v>0</v>
      </c>
      <c r="AI85" s="56">
        <v>0</v>
      </c>
      <c r="AJ85" s="56">
        <v>0</v>
      </c>
      <c r="AK85" s="56">
        <v>0</v>
      </c>
      <c r="AL85" s="56">
        <v>0</v>
      </c>
      <c r="AM85" s="56">
        <v>0</v>
      </c>
      <c r="AN85" s="56">
        <v>0</v>
      </c>
      <c r="AO85" s="56">
        <v>0</v>
      </c>
      <c r="AP85" s="56">
        <v>0</v>
      </c>
      <c r="AQ85" s="56">
        <v>0</v>
      </c>
      <c r="AR85" s="56">
        <v>0</v>
      </c>
      <c r="AS85" s="56">
        <v>0</v>
      </c>
      <c r="AT85" s="56">
        <v>0</v>
      </c>
      <c r="AU85" s="56">
        <v>0</v>
      </c>
      <c r="AV85" s="56">
        <v>0</v>
      </c>
      <c r="AW85" s="56">
        <v>0</v>
      </c>
      <c r="AX85" s="25">
        <v>0</v>
      </c>
      <c r="AY85" s="56">
        <v>0</v>
      </c>
      <c r="AZ85" s="56">
        <v>0</v>
      </c>
      <c r="BA85" s="56">
        <v>0</v>
      </c>
      <c r="BB85" s="56">
        <v>0</v>
      </c>
      <c r="BC85" s="56">
        <v>0</v>
      </c>
      <c r="BD85" s="56">
        <v>0</v>
      </c>
      <c r="BE85" s="58">
        <v>0</v>
      </c>
      <c r="BF85" s="58">
        <v>0</v>
      </c>
      <c r="BG85" s="58">
        <v>0</v>
      </c>
      <c r="BH85" s="58">
        <v>0</v>
      </c>
      <c r="BI85" s="25">
        <v>0</v>
      </c>
      <c r="BJ85" s="56">
        <v>0</v>
      </c>
      <c r="BK85" s="59">
        <v>0</v>
      </c>
      <c r="BL85" s="56">
        <v>0</v>
      </c>
      <c r="BM85" s="56">
        <v>0</v>
      </c>
      <c r="BN85" s="56">
        <v>0</v>
      </c>
      <c r="BO85" s="56">
        <v>0</v>
      </c>
      <c r="BP85" s="56">
        <v>0</v>
      </c>
      <c r="BQ85" s="56">
        <v>0</v>
      </c>
      <c r="BR85" s="56">
        <v>0</v>
      </c>
      <c r="BS85" s="56">
        <v>0</v>
      </c>
      <c r="BT85" s="56">
        <v>0</v>
      </c>
      <c r="BU85" s="25">
        <v>0</v>
      </c>
      <c r="BV85" s="25">
        <v>0</v>
      </c>
      <c r="BW85" s="56">
        <v>0</v>
      </c>
      <c r="BX85" s="56">
        <v>0</v>
      </c>
      <c r="BY85" s="59">
        <v>0</v>
      </c>
      <c r="BZ85" s="56">
        <v>0</v>
      </c>
      <c r="CA85" s="56">
        <v>0</v>
      </c>
      <c r="CB85" s="56">
        <v>0</v>
      </c>
      <c r="CC85" s="56">
        <v>0</v>
      </c>
      <c r="CD85" s="44">
        <v>0</v>
      </c>
      <c r="CE85" s="56">
        <v>0</v>
      </c>
      <c r="CF85" s="56">
        <v>0</v>
      </c>
      <c r="CG85" s="56">
        <v>0</v>
      </c>
      <c r="CH85" s="56">
        <v>0</v>
      </c>
      <c r="CI85" s="56">
        <v>0</v>
      </c>
      <c r="CJ85" s="56">
        <v>0</v>
      </c>
      <c r="CK85" s="56">
        <v>0</v>
      </c>
      <c r="CL85" s="56">
        <v>0</v>
      </c>
      <c r="CM85" s="56">
        <v>0</v>
      </c>
      <c r="CN85" s="56">
        <v>0</v>
      </c>
      <c r="CO85" s="56">
        <v>0</v>
      </c>
      <c r="CP85" s="56">
        <v>0</v>
      </c>
      <c r="CQ85" s="56">
        <v>0</v>
      </c>
      <c r="CR85" s="56">
        <v>0</v>
      </c>
      <c r="CS85" s="59">
        <v>0</v>
      </c>
      <c r="CT85" s="59">
        <v>1</v>
      </c>
      <c r="CU85" s="48">
        <v>3</v>
      </c>
      <c r="CV85" s="48">
        <v>3</v>
      </c>
      <c r="CW85" s="77">
        <v>2</v>
      </c>
      <c r="CX85" s="56">
        <v>0</v>
      </c>
      <c r="CY85" s="56">
        <v>0</v>
      </c>
      <c r="CZ85" s="56">
        <v>0</v>
      </c>
      <c r="DA85" s="56">
        <v>0</v>
      </c>
      <c r="DB85" s="56">
        <v>0</v>
      </c>
      <c r="DC85" s="56">
        <v>0</v>
      </c>
      <c r="DD85" s="56">
        <v>0</v>
      </c>
      <c r="DE85" s="56">
        <v>0</v>
      </c>
      <c r="DF85" s="56">
        <v>0</v>
      </c>
      <c r="DG85" s="56">
        <v>0</v>
      </c>
      <c r="DH85" s="56">
        <v>0</v>
      </c>
      <c r="DI85" s="56">
        <v>0</v>
      </c>
      <c r="DJ85" s="56">
        <v>0</v>
      </c>
      <c r="DK85" s="56">
        <v>0</v>
      </c>
      <c r="DL85" s="56">
        <v>0</v>
      </c>
      <c r="DM85" s="56">
        <v>0</v>
      </c>
      <c r="DN85" s="56">
        <v>0</v>
      </c>
      <c r="DO85" s="56">
        <v>0</v>
      </c>
      <c r="DP85" s="56">
        <v>0</v>
      </c>
      <c r="DQ85" s="56">
        <v>0</v>
      </c>
      <c r="DR85" s="56">
        <v>0</v>
      </c>
      <c r="DS85" s="56">
        <v>0</v>
      </c>
      <c r="DT85" s="56">
        <v>0</v>
      </c>
      <c r="DU85" s="56">
        <v>0</v>
      </c>
      <c r="DV85" s="56">
        <v>1</v>
      </c>
      <c r="DW85" s="47"/>
      <c r="DX85" s="47"/>
      <c r="DY85" s="47"/>
    </row>
    <row r="86" spans="1:129" ht="118.5" customHeight="1" x14ac:dyDescent="0.25">
      <c r="A86" s="29">
        <v>85</v>
      </c>
      <c r="B86" s="41" t="s">
        <v>658</v>
      </c>
      <c r="C86" s="49" t="s">
        <v>881</v>
      </c>
      <c r="D86" s="41" t="s">
        <v>279</v>
      </c>
      <c r="E86" s="41">
        <v>1</v>
      </c>
      <c r="F86" s="41" t="s">
        <v>659</v>
      </c>
      <c r="G86" s="49">
        <v>2</v>
      </c>
      <c r="H86" s="55" t="s">
        <v>660</v>
      </c>
      <c r="I86" s="22">
        <v>2007</v>
      </c>
      <c r="J86" s="41" t="s">
        <v>120</v>
      </c>
      <c r="K86" s="22">
        <v>2008</v>
      </c>
      <c r="L86" s="41" t="s">
        <v>8</v>
      </c>
      <c r="M86" s="41">
        <v>1</v>
      </c>
      <c r="N86" s="41" t="s">
        <v>8</v>
      </c>
      <c r="O86" s="41" t="s">
        <v>8</v>
      </c>
      <c r="P86" s="41" t="s">
        <v>8</v>
      </c>
      <c r="Q86" s="41" t="s">
        <v>8</v>
      </c>
      <c r="R86" s="41" t="s">
        <v>8</v>
      </c>
      <c r="S86" s="41" t="s">
        <v>8</v>
      </c>
      <c r="T86" s="41" t="s">
        <v>8</v>
      </c>
      <c r="U86" s="41" t="s">
        <v>296</v>
      </c>
      <c r="V86" s="41" t="s">
        <v>295</v>
      </c>
      <c r="W86" s="56">
        <v>1</v>
      </c>
      <c r="X86" s="57">
        <v>0</v>
      </c>
      <c r="Y86" s="56">
        <v>0</v>
      </c>
      <c r="Z86" s="56">
        <v>0</v>
      </c>
      <c r="AA86" s="56">
        <v>0</v>
      </c>
      <c r="AB86" s="56">
        <v>0</v>
      </c>
      <c r="AC86" s="56">
        <v>0</v>
      </c>
      <c r="AD86" s="56">
        <v>0</v>
      </c>
      <c r="AE86" s="56">
        <v>0</v>
      </c>
      <c r="AF86" s="56">
        <v>0</v>
      </c>
      <c r="AG86" s="56">
        <v>0</v>
      </c>
      <c r="AH86" s="56">
        <v>0</v>
      </c>
      <c r="AI86" s="56">
        <v>0</v>
      </c>
      <c r="AJ86" s="56">
        <v>0</v>
      </c>
      <c r="AK86" s="56">
        <v>0</v>
      </c>
      <c r="AL86" s="56">
        <v>0</v>
      </c>
      <c r="AM86" s="56">
        <v>0</v>
      </c>
      <c r="AN86" s="56">
        <v>0</v>
      </c>
      <c r="AO86" s="56">
        <v>0</v>
      </c>
      <c r="AP86" s="56">
        <v>0</v>
      </c>
      <c r="AQ86" s="56">
        <v>0</v>
      </c>
      <c r="AR86" s="56">
        <v>0</v>
      </c>
      <c r="AS86" s="56">
        <v>0</v>
      </c>
      <c r="AT86" s="56">
        <v>0</v>
      </c>
      <c r="AU86" s="56">
        <v>0</v>
      </c>
      <c r="AV86" s="56">
        <v>0</v>
      </c>
      <c r="AW86" s="56">
        <v>0</v>
      </c>
      <c r="AX86" s="25">
        <v>0</v>
      </c>
      <c r="AY86" s="56">
        <v>0</v>
      </c>
      <c r="AZ86" s="56">
        <v>0</v>
      </c>
      <c r="BA86" s="56">
        <v>0</v>
      </c>
      <c r="BB86" s="56">
        <v>0</v>
      </c>
      <c r="BC86" s="56">
        <v>0</v>
      </c>
      <c r="BD86" s="56">
        <v>0</v>
      </c>
      <c r="BE86" s="58">
        <v>0</v>
      </c>
      <c r="BF86" s="58">
        <v>0</v>
      </c>
      <c r="BG86" s="58">
        <v>0</v>
      </c>
      <c r="BH86" s="58">
        <v>0</v>
      </c>
      <c r="BI86" s="25">
        <v>0</v>
      </c>
      <c r="BJ86" s="56">
        <v>0</v>
      </c>
      <c r="BK86" s="59">
        <v>0</v>
      </c>
      <c r="BL86" s="44">
        <v>0</v>
      </c>
      <c r="BM86" s="44">
        <v>0</v>
      </c>
      <c r="BN86" s="44">
        <v>0</v>
      </c>
      <c r="BO86" s="56">
        <v>0</v>
      </c>
      <c r="BP86" s="56">
        <v>0</v>
      </c>
      <c r="BQ86" s="56">
        <v>0</v>
      </c>
      <c r="BR86" s="56">
        <v>0</v>
      </c>
      <c r="BS86" s="56">
        <v>0</v>
      </c>
      <c r="BT86" s="56">
        <v>0</v>
      </c>
      <c r="BU86" s="25">
        <v>0</v>
      </c>
      <c r="BV86" s="25">
        <v>0</v>
      </c>
      <c r="BW86" s="56">
        <v>0</v>
      </c>
      <c r="BX86" s="56">
        <v>0</v>
      </c>
      <c r="BY86" s="59">
        <v>0</v>
      </c>
      <c r="BZ86" s="56">
        <v>0</v>
      </c>
      <c r="CA86" s="56">
        <v>0</v>
      </c>
      <c r="CB86" s="56">
        <v>0</v>
      </c>
      <c r="CC86" s="56">
        <v>0</v>
      </c>
      <c r="CD86" s="56">
        <v>0</v>
      </c>
      <c r="CE86" s="56">
        <v>0</v>
      </c>
      <c r="CF86" s="56">
        <v>0</v>
      </c>
      <c r="CG86" s="56">
        <v>0</v>
      </c>
      <c r="CH86" s="56">
        <v>0</v>
      </c>
      <c r="CI86" s="56">
        <v>0</v>
      </c>
      <c r="CJ86" s="56">
        <v>0</v>
      </c>
      <c r="CK86" s="56">
        <v>0</v>
      </c>
      <c r="CL86" s="56">
        <v>0</v>
      </c>
      <c r="CM86" s="56">
        <v>0</v>
      </c>
      <c r="CN86" s="56">
        <v>0</v>
      </c>
      <c r="CO86" s="56">
        <v>0</v>
      </c>
      <c r="CP86" s="56">
        <v>0</v>
      </c>
      <c r="CQ86" s="56">
        <v>0</v>
      </c>
      <c r="CR86" s="56">
        <v>0</v>
      </c>
      <c r="CS86" s="56">
        <v>0</v>
      </c>
      <c r="CT86" s="56">
        <v>1</v>
      </c>
      <c r="CU86" s="56">
        <v>0</v>
      </c>
      <c r="CV86" s="56">
        <v>0</v>
      </c>
      <c r="CW86" s="48">
        <v>3</v>
      </c>
      <c r="CX86" s="56">
        <v>0</v>
      </c>
      <c r="CY86" s="56">
        <v>0</v>
      </c>
      <c r="CZ86" s="66">
        <v>1</v>
      </c>
      <c r="DA86" s="56">
        <v>0</v>
      </c>
      <c r="DB86" s="56">
        <v>0</v>
      </c>
      <c r="DC86" s="56">
        <v>0</v>
      </c>
      <c r="DD86" s="56">
        <v>0</v>
      </c>
      <c r="DE86" s="56">
        <v>0</v>
      </c>
      <c r="DF86" s="56">
        <v>0</v>
      </c>
      <c r="DG86" s="56">
        <v>0</v>
      </c>
      <c r="DH86" s="56">
        <v>0</v>
      </c>
      <c r="DI86" s="56">
        <v>0</v>
      </c>
      <c r="DJ86" s="56">
        <v>0</v>
      </c>
      <c r="DK86" s="56">
        <v>0</v>
      </c>
      <c r="DL86" s="56">
        <v>0</v>
      </c>
      <c r="DM86" s="56">
        <v>0</v>
      </c>
      <c r="DN86" s="56">
        <v>0</v>
      </c>
      <c r="DO86" s="56">
        <v>0</v>
      </c>
      <c r="DP86" s="66">
        <v>1</v>
      </c>
      <c r="DQ86" s="56">
        <v>0</v>
      </c>
      <c r="DR86" s="56">
        <v>0</v>
      </c>
      <c r="DS86" s="56">
        <v>0</v>
      </c>
      <c r="DT86" s="56">
        <v>0</v>
      </c>
      <c r="DU86" s="56">
        <v>0</v>
      </c>
      <c r="DV86" s="56">
        <v>1</v>
      </c>
      <c r="DW86" s="47"/>
      <c r="DX86" s="47"/>
      <c r="DY86" s="47"/>
    </row>
    <row r="87" spans="1:129" ht="118.5" customHeight="1" x14ac:dyDescent="0.25">
      <c r="A87" s="29">
        <v>86</v>
      </c>
      <c r="B87" s="41" t="s">
        <v>661</v>
      </c>
      <c r="C87" s="49" t="s">
        <v>882</v>
      </c>
      <c r="D87" s="41" t="s">
        <v>278</v>
      </c>
      <c r="E87" s="41">
        <v>1</v>
      </c>
      <c r="F87" s="41" t="s">
        <v>662</v>
      </c>
      <c r="G87" s="49">
        <v>1</v>
      </c>
      <c r="H87" s="55" t="s">
        <v>663</v>
      </c>
      <c r="I87" s="22">
        <v>2008</v>
      </c>
      <c r="J87" s="41" t="s">
        <v>664</v>
      </c>
      <c r="K87" s="22">
        <v>2008</v>
      </c>
      <c r="L87" s="41" t="s">
        <v>8</v>
      </c>
      <c r="M87" s="41">
        <v>1</v>
      </c>
      <c r="N87" s="41" t="s">
        <v>8</v>
      </c>
      <c r="O87" s="41" t="s">
        <v>8</v>
      </c>
      <c r="P87" s="41" t="s">
        <v>8</v>
      </c>
      <c r="Q87" s="41" t="s">
        <v>8</v>
      </c>
      <c r="R87" s="41" t="s">
        <v>8</v>
      </c>
      <c r="S87" s="41" t="s">
        <v>8</v>
      </c>
      <c r="T87" s="41" t="s">
        <v>8</v>
      </c>
      <c r="U87" s="41" t="s">
        <v>293</v>
      </c>
      <c r="V87" s="41" t="s">
        <v>299</v>
      </c>
      <c r="W87" s="56">
        <v>1</v>
      </c>
      <c r="X87" s="57">
        <v>0</v>
      </c>
      <c r="Y87" s="56">
        <v>0</v>
      </c>
      <c r="Z87" s="56">
        <v>0</v>
      </c>
      <c r="AA87" s="56">
        <v>0</v>
      </c>
      <c r="AB87" s="56">
        <v>0</v>
      </c>
      <c r="AC87" s="56">
        <v>0</v>
      </c>
      <c r="AD87" s="56">
        <v>0</v>
      </c>
      <c r="AE87" s="56">
        <v>0</v>
      </c>
      <c r="AF87" s="56">
        <v>0</v>
      </c>
      <c r="AG87" s="56">
        <v>0</v>
      </c>
      <c r="AH87" s="56">
        <v>0</v>
      </c>
      <c r="AI87" s="56">
        <v>0</v>
      </c>
      <c r="AJ87" s="56">
        <v>0</v>
      </c>
      <c r="AK87" s="56">
        <v>0</v>
      </c>
      <c r="AL87" s="56">
        <v>0</v>
      </c>
      <c r="AM87" s="56">
        <v>0</v>
      </c>
      <c r="AN87" s="56">
        <v>0</v>
      </c>
      <c r="AO87" s="56">
        <v>0</v>
      </c>
      <c r="AP87" s="56">
        <v>0</v>
      </c>
      <c r="AQ87" s="56">
        <v>0</v>
      </c>
      <c r="AR87" s="56">
        <v>0</v>
      </c>
      <c r="AS87" s="56">
        <v>0</v>
      </c>
      <c r="AT87" s="56">
        <v>0</v>
      </c>
      <c r="AU87" s="56">
        <v>0</v>
      </c>
      <c r="AV87" s="56">
        <v>0</v>
      </c>
      <c r="AW87" s="56">
        <v>0</v>
      </c>
      <c r="AX87" s="25">
        <v>0</v>
      </c>
      <c r="AY87" s="56">
        <v>0</v>
      </c>
      <c r="AZ87" s="56">
        <v>0</v>
      </c>
      <c r="BA87" s="56">
        <v>0</v>
      </c>
      <c r="BB87" s="56">
        <v>0</v>
      </c>
      <c r="BC87" s="56">
        <v>0</v>
      </c>
      <c r="BD87" s="56">
        <v>0</v>
      </c>
      <c r="BE87" s="58">
        <v>0</v>
      </c>
      <c r="BF87" s="58">
        <v>0</v>
      </c>
      <c r="BG87" s="58">
        <v>0</v>
      </c>
      <c r="BH87" s="58">
        <v>0</v>
      </c>
      <c r="BI87" s="25">
        <v>0</v>
      </c>
      <c r="BJ87" s="56">
        <v>0</v>
      </c>
      <c r="BK87" s="59">
        <v>0</v>
      </c>
      <c r="BL87" s="44">
        <v>0</v>
      </c>
      <c r="BM87" s="44">
        <v>0</v>
      </c>
      <c r="BN87" s="44">
        <v>0</v>
      </c>
      <c r="BO87" s="56">
        <v>0</v>
      </c>
      <c r="BP87" s="56">
        <v>0</v>
      </c>
      <c r="BQ87" s="56">
        <v>0</v>
      </c>
      <c r="BR87" s="56">
        <v>0</v>
      </c>
      <c r="BS87" s="56">
        <v>0</v>
      </c>
      <c r="BT87" s="56">
        <v>0</v>
      </c>
      <c r="BU87" s="25">
        <v>0</v>
      </c>
      <c r="BV87" s="25">
        <v>0</v>
      </c>
      <c r="BW87" s="56">
        <v>0</v>
      </c>
      <c r="BX87" s="56">
        <v>0</v>
      </c>
      <c r="BY87" s="59">
        <v>0</v>
      </c>
      <c r="BZ87" s="56">
        <v>0</v>
      </c>
      <c r="CA87" s="56">
        <v>0</v>
      </c>
      <c r="CB87" s="56">
        <v>0</v>
      </c>
      <c r="CC87" s="56">
        <v>0</v>
      </c>
      <c r="CD87" s="56">
        <v>0</v>
      </c>
      <c r="CE87" s="56">
        <v>0</v>
      </c>
      <c r="CF87" s="56">
        <v>0</v>
      </c>
      <c r="CG87" s="56">
        <v>0</v>
      </c>
      <c r="CH87" s="56">
        <v>0</v>
      </c>
      <c r="CI87" s="56">
        <v>0</v>
      </c>
      <c r="CJ87" s="56">
        <v>0</v>
      </c>
      <c r="CK87" s="56">
        <v>0</v>
      </c>
      <c r="CL87" s="56">
        <v>0</v>
      </c>
      <c r="CM87" s="56">
        <v>0</v>
      </c>
      <c r="CN87" s="56">
        <v>0</v>
      </c>
      <c r="CO87" s="56">
        <v>0</v>
      </c>
      <c r="CP87" s="56">
        <v>0</v>
      </c>
      <c r="CQ87" s="56">
        <v>0</v>
      </c>
      <c r="CR87" s="56">
        <v>0</v>
      </c>
      <c r="CS87" s="56">
        <v>0</v>
      </c>
      <c r="CT87" s="56">
        <v>1</v>
      </c>
      <c r="CU87" s="56">
        <v>0</v>
      </c>
      <c r="CV87" s="72">
        <v>0</v>
      </c>
      <c r="CW87" s="48">
        <v>3</v>
      </c>
      <c r="CX87" s="72">
        <v>0</v>
      </c>
      <c r="CY87" s="72">
        <v>0</v>
      </c>
      <c r="CZ87" s="66">
        <v>1</v>
      </c>
      <c r="DA87" s="56">
        <v>0</v>
      </c>
      <c r="DB87" s="56">
        <v>0</v>
      </c>
      <c r="DC87" s="56">
        <v>0</v>
      </c>
      <c r="DD87" s="56">
        <v>0</v>
      </c>
      <c r="DE87" s="56">
        <v>0</v>
      </c>
      <c r="DF87" s="56">
        <v>0</v>
      </c>
      <c r="DG87" s="56">
        <v>0</v>
      </c>
      <c r="DH87" s="56">
        <v>0</v>
      </c>
      <c r="DI87" s="56">
        <v>0</v>
      </c>
      <c r="DJ87" s="56">
        <v>0</v>
      </c>
      <c r="DK87" s="56">
        <v>0</v>
      </c>
      <c r="DL87" s="56">
        <v>0</v>
      </c>
      <c r="DM87" s="56">
        <v>0</v>
      </c>
      <c r="DN87" s="56">
        <v>0</v>
      </c>
      <c r="DO87" s="56">
        <v>0</v>
      </c>
      <c r="DP87" s="66">
        <v>1</v>
      </c>
      <c r="DQ87" s="56">
        <v>0</v>
      </c>
      <c r="DR87" s="56">
        <v>0</v>
      </c>
      <c r="DS87" s="56">
        <v>0</v>
      </c>
      <c r="DT87" s="56">
        <v>0</v>
      </c>
      <c r="DU87" s="56">
        <v>0</v>
      </c>
      <c r="DV87" s="56">
        <v>1</v>
      </c>
      <c r="DW87" s="47"/>
      <c r="DX87" s="47"/>
      <c r="DY87" s="47"/>
    </row>
    <row r="88" spans="1:129" ht="118.5" customHeight="1" x14ac:dyDescent="0.25">
      <c r="A88" s="29">
        <v>87</v>
      </c>
      <c r="B88" s="49" t="s">
        <v>762</v>
      </c>
      <c r="C88" s="49" t="s">
        <v>763</v>
      </c>
      <c r="D88" s="41" t="s">
        <v>278</v>
      </c>
      <c r="E88" s="41">
        <v>1</v>
      </c>
      <c r="F88" s="41" t="s">
        <v>764</v>
      </c>
      <c r="G88" s="49">
        <v>1</v>
      </c>
      <c r="H88" s="55" t="s">
        <v>923</v>
      </c>
      <c r="I88" s="22">
        <v>2008</v>
      </c>
      <c r="J88" s="55" t="s">
        <v>180</v>
      </c>
      <c r="K88" s="22">
        <v>2013</v>
      </c>
      <c r="L88" s="41" t="s">
        <v>8</v>
      </c>
      <c r="M88" s="41">
        <v>1</v>
      </c>
      <c r="N88" s="41" t="s">
        <v>8</v>
      </c>
      <c r="O88" s="41" t="s">
        <v>8</v>
      </c>
      <c r="P88" s="41" t="s">
        <v>8</v>
      </c>
      <c r="Q88" s="41" t="s">
        <v>8</v>
      </c>
      <c r="R88" s="41" t="s">
        <v>8</v>
      </c>
      <c r="S88" s="41" t="s">
        <v>8</v>
      </c>
      <c r="T88" s="41" t="s">
        <v>8</v>
      </c>
      <c r="U88" s="41" t="s">
        <v>304</v>
      </c>
      <c r="V88" s="41" t="s">
        <v>316</v>
      </c>
      <c r="W88" s="56">
        <v>1</v>
      </c>
      <c r="X88" s="57">
        <v>0</v>
      </c>
      <c r="Y88" s="56">
        <v>0</v>
      </c>
      <c r="Z88" s="56">
        <v>0</v>
      </c>
      <c r="AA88" s="56">
        <v>0</v>
      </c>
      <c r="AB88" s="56">
        <v>0</v>
      </c>
      <c r="AC88" s="56">
        <v>0</v>
      </c>
      <c r="AD88" s="56">
        <v>0</v>
      </c>
      <c r="AE88" s="56">
        <v>0</v>
      </c>
      <c r="AF88" s="56">
        <v>0</v>
      </c>
      <c r="AG88" s="56">
        <v>0</v>
      </c>
      <c r="AH88" s="56">
        <v>0</v>
      </c>
      <c r="AI88" s="56">
        <v>0</v>
      </c>
      <c r="AJ88" s="56">
        <v>0</v>
      </c>
      <c r="AK88" s="56">
        <v>0</v>
      </c>
      <c r="AL88" s="56">
        <v>0</v>
      </c>
      <c r="AM88" s="56">
        <v>0</v>
      </c>
      <c r="AN88" s="56">
        <v>0</v>
      </c>
      <c r="AO88" s="56">
        <v>0</v>
      </c>
      <c r="AP88" s="56">
        <v>0</v>
      </c>
      <c r="AQ88" s="56">
        <v>0</v>
      </c>
      <c r="AR88" s="56">
        <v>0</v>
      </c>
      <c r="AS88" s="56">
        <v>0</v>
      </c>
      <c r="AT88" s="56">
        <v>0</v>
      </c>
      <c r="AU88" s="56">
        <v>0</v>
      </c>
      <c r="AV88" s="56">
        <v>0</v>
      </c>
      <c r="AW88" s="56">
        <v>0</v>
      </c>
      <c r="AX88" s="25">
        <v>0</v>
      </c>
      <c r="AY88" s="56">
        <v>0</v>
      </c>
      <c r="AZ88" s="56">
        <v>0</v>
      </c>
      <c r="BA88" s="56">
        <v>0</v>
      </c>
      <c r="BB88" s="56">
        <v>0</v>
      </c>
      <c r="BC88" s="56">
        <v>0</v>
      </c>
      <c r="BD88" s="56">
        <v>0</v>
      </c>
      <c r="BE88" s="58">
        <v>0</v>
      </c>
      <c r="BF88" s="58">
        <v>0</v>
      </c>
      <c r="BG88" s="58">
        <v>0</v>
      </c>
      <c r="BH88" s="58">
        <v>0</v>
      </c>
      <c r="BI88" s="25">
        <v>0</v>
      </c>
      <c r="BJ88" s="56">
        <v>0</v>
      </c>
      <c r="BK88" s="59">
        <v>0</v>
      </c>
      <c r="BL88" s="56">
        <v>0</v>
      </c>
      <c r="BM88" s="56">
        <v>0</v>
      </c>
      <c r="BN88" s="56">
        <v>0</v>
      </c>
      <c r="BO88" s="56">
        <v>0</v>
      </c>
      <c r="BP88" s="56">
        <v>0</v>
      </c>
      <c r="BQ88" s="56">
        <v>0</v>
      </c>
      <c r="BR88" s="56">
        <v>0</v>
      </c>
      <c r="BS88" s="56">
        <v>0</v>
      </c>
      <c r="BT88" s="56">
        <v>0</v>
      </c>
      <c r="BU88" s="25">
        <v>0</v>
      </c>
      <c r="BV88" s="25">
        <v>0</v>
      </c>
      <c r="BW88" s="56">
        <v>0</v>
      </c>
      <c r="BX88" s="56">
        <v>0</v>
      </c>
      <c r="BY88" s="59">
        <v>0</v>
      </c>
      <c r="BZ88" s="56">
        <v>0</v>
      </c>
      <c r="CA88" s="56">
        <v>0</v>
      </c>
      <c r="CB88" s="56">
        <v>0</v>
      </c>
      <c r="CC88" s="56">
        <v>0</v>
      </c>
      <c r="CD88" s="44">
        <v>0</v>
      </c>
      <c r="CE88" s="56">
        <v>0</v>
      </c>
      <c r="CF88" s="56">
        <v>0</v>
      </c>
      <c r="CG88" s="56">
        <v>0</v>
      </c>
      <c r="CH88" s="56">
        <v>0</v>
      </c>
      <c r="CI88" s="56">
        <v>0</v>
      </c>
      <c r="CJ88" s="56">
        <v>0</v>
      </c>
      <c r="CK88" s="56">
        <v>0</v>
      </c>
      <c r="CL88" s="56">
        <v>0</v>
      </c>
      <c r="CM88" s="56">
        <v>0</v>
      </c>
      <c r="CN88" s="56">
        <v>0</v>
      </c>
      <c r="CO88" s="56">
        <v>0</v>
      </c>
      <c r="CP88" s="56">
        <v>0</v>
      </c>
      <c r="CQ88" s="56">
        <v>0</v>
      </c>
      <c r="CR88" s="56">
        <v>0</v>
      </c>
      <c r="CS88" s="56">
        <v>0</v>
      </c>
      <c r="CT88" s="56">
        <v>1</v>
      </c>
      <c r="CU88" s="66">
        <v>1</v>
      </c>
      <c r="CV88" s="77">
        <v>2</v>
      </c>
      <c r="CW88" s="85">
        <v>1</v>
      </c>
      <c r="CX88" s="69">
        <v>0</v>
      </c>
      <c r="CY88" s="69">
        <v>0</v>
      </c>
      <c r="CZ88" s="56">
        <v>0</v>
      </c>
      <c r="DA88" s="69">
        <v>0</v>
      </c>
      <c r="DB88" s="69">
        <v>0</v>
      </c>
      <c r="DC88" s="56">
        <v>0</v>
      </c>
      <c r="DD88" s="56">
        <v>0</v>
      </c>
      <c r="DE88" s="56">
        <v>0</v>
      </c>
      <c r="DF88" s="56">
        <v>0</v>
      </c>
      <c r="DG88" s="56">
        <v>0</v>
      </c>
      <c r="DH88" s="56">
        <v>0</v>
      </c>
      <c r="DI88" s="56">
        <v>0</v>
      </c>
      <c r="DJ88" s="56">
        <v>0</v>
      </c>
      <c r="DK88" s="56">
        <v>0</v>
      </c>
      <c r="DL88" s="56">
        <v>0</v>
      </c>
      <c r="DM88" s="56">
        <v>0</v>
      </c>
      <c r="DN88" s="56">
        <v>0</v>
      </c>
      <c r="DO88" s="56">
        <v>0</v>
      </c>
      <c r="DP88" s="56">
        <v>0</v>
      </c>
      <c r="DQ88" s="56">
        <v>0</v>
      </c>
      <c r="DR88" s="56">
        <v>0</v>
      </c>
      <c r="DS88" s="56">
        <v>0</v>
      </c>
      <c r="DT88" s="56">
        <v>0</v>
      </c>
      <c r="DU88" s="56">
        <v>0</v>
      </c>
      <c r="DV88" s="44">
        <v>1</v>
      </c>
      <c r="DW88" s="47"/>
      <c r="DX88" s="47"/>
      <c r="DY88" s="47"/>
    </row>
    <row r="89" spans="1:129" ht="118.5" customHeight="1" x14ac:dyDescent="0.25">
      <c r="A89" s="29">
        <v>88</v>
      </c>
      <c r="B89" s="49" t="s">
        <v>59</v>
      </c>
      <c r="C89" s="49" t="s">
        <v>883</v>
      </c>
      <c r="D89" s="44" t="s">
        <v>278</v>
      </c>
      <c r="E89" s="44">
        <v>1</v>
      </c>
      <c r="F89" s="44" t="s">
        <v>73</v>
      </c>
      <c r="G89" s="49">
        <v>1</v>
      </c>
      <c r="H89" s="55" t="s">
        <v>74</v>
      </c>
      <c r="I89" s="22">
        <v>2008</v>
      </c>
      <c r="J89" s="55" t="s">
        <v>75</v>
      </c>
      <c r="K89" s="22">
        <v>2009</v>
      </c>
      <c r="L89" s="46" t="s">
        <v>8</v>
      </c>
      <c r="M89" s="44">
        <v>1</v>
      </c>
      <c r="N89" s="46" t="s">
        <v>8</v>
      </c>
      <c r="O89" s="46" t="s">
        <v>8</v>
      </c>
      <c r="P89" s="46" t="s">
        <v>8</v>
      </c>
      <c r="Q89" s="46" t="s">
        <v>8</v>
      </c>
      <c r="R89" s="46" t="s">
        <v>8</v>
      </c>
      <c r="S89" s="46" t="s">
        <v>8</v>
      </c>
      <c r="T89" s="46" t="s">
        <v>8</v>
      </c>
      <c r="U89" s="44" t="s">
        <v>306</v>
      </c>
      <c r="V89" s="44" t="s">
        <v>311</v>
      </c>
      <c r="W89" s="56">
        <v>1</v>
      </c>
      <c r="X89" s="56">
        <v>1</v>
      </c>
      <c r="Y89" s="44">
        <v>1</v>
      </c>
      <c r="Z89" s="44">
        <v>1</v>
      </c>
      <c r="AA89" s="51">
        <v>3</v>
      </c>
      <c r="AB89" s="44">
        <v>0</v>
      </c>
      <c r="AC89" s="50">
        <v>1</v>
      </c>
      <c r="AD89" s="51">
        <v>3</v>
      </c>
      <c r="AE89" s="87">
        <v>3</v>
      </c>
      <c r="AF89" s="59">
        <v>0</v>
      </c>
      <c r="AG89" s="48">
        <v>3</v>
      </c>
      <c r="AH89" s="48">
        <v>3</v>
      </c>
      <c r="AI89" s="50">
        <v>1</v>
      </c>
      <c r="AJ89" s="51">
        <v>3</v>
      </c>
      <c r="AK89" s="51">
        <v>3</v>
      </c>
      <c r="AL89" s="49">
        <v>0</v>
      </c>
      <c r="AM89" s="51">
        <v>3</v>
      </c>
      <c r="AN89" s="49">
        <v>0</v>
      </c>
      <c r="AO89" s="59">
        <v>0</v>
      </c>
      <c r="AP89" s="59">
        <v>0</v>
      </c>
      <c r="AQ89" s="66">
        <v>1</v>
      </c>
      <c r="AR89" s="66">
        <v>1</v>
      </c>
      <c r="AS89" s="66">
        <v>1</v>
      </c>
      <c r="AT89" s="50">
        <v>1</v>
      </c>
      <c r="AU89" s="50">
        <v>1</v>
      </c>
      <c r="AV89" s="50">
        <v>1</v>
      </c>
      <c r="AW89" s="50">
        <v>1</v>
      </c>
      <c r="AX89" s="25">
        <v>0</v>
      </c>
      <c r="AY89" s="50">
        <v>1</v>
      </c>
      <c r="AZ89" s="50">
        <v>1</v>
      </c>
      <c r="BA89" s="50">
        <v>1</v>
      </c>
      <c r="BB89" s="50">
        <v>1</v>
      </c>
      <c r="BC89" s="50">
        <v>1</v>
      </c>
      <c r="BD89" s="77">
        <v>2</v>
      </c>
      <c r="BE89" s="78">
        <v>0</v>
      </c>
      <c r="BF89" s="77">
        <v>2</v>
      </c>
      <c r="BG89" s="78">
        <v>0</v>
      </c>
      <c r="BH89" s="78">
        <v>0</v>
      </c>
      <c r="BI89" s="25">
        <v>0</v>
      </c>
      <c r="BJ89" s="44">
        <v>0</v>
      </c>
      <c r="BK89" s="49">
        <v>0</v>
      </c>
      <c r="BL89" s="50">
        <v>1</v>
      </c>
      <c r="BM89" s="44">
        <v>0</v>
      </c>
      <c r="BN89" s="44">
        <v>0</v>
      </c>
      <c r="BO89" s="44">
        <v>0</v>
      </c>
      <c r="BP89" s="44">
        <v>0</v>
      </c>
      <c r="BQ89" s="44">
        <v>0</v>
      </c>
      <c r="BR89" s="50">
        <v>1</v>
      </c>
      <c r="BS89" s="50">
        <v>1</v>
      </c>
      <c r="BT89" s="44">
        <v>0</v>
      </c>
      <c r="BU89" s="25">
        <v>0</v>
      </c>
      <c r="BV89" s="25">
        <v>0</v>
      </c>
      <c r="BW89" s="51">
        <v>3</v>
      </c>
      <c r="BX89" s="44">
        <v>0</v>
      </c>
      <c r="BY89" s="51">
        <v>3</v>
      </c>
      <c r="BZ89" s="51">
        <v>3</v>
      </c>
      <c r="CA89" s="44">
        <v>0</v>
      </c>
      <c r="CB89" s="49">
        <v>0</v>
      </c>
      <c r="CC89" s="51">
        <v>3</v>
      </c>
      <c r="CD89" s="44">
        <v>0</v>
      </c>
      <c r="CE89" s="44">
        <v>0</v>
      </c>
      <c r="CF89" s="49">
        <v>15</v>
      </c>
      <c r="CG89" s="49">
        <v>919</v>
      </c>
      <c r="CH89" s="44">
        <v>0</v>
      </c>
      <c r="CI89" s="44">
        <v>0</v>
      </c>
      <c r="CJ89" s="44">
        <v>1</v>
      </c>
      <c r="CK89" s="44">
        <v>1</v>
      </c>
      <c r="CL89" s="51">
        <v>3</v>
      </c>
      <c r="CM89" s="44">
        <v>0</v>
      </c>
      <c r="CN89" s="44">
        <v>0</v>
      </c>
      <c r="CO89" s="44">
        <v>0</v>
      </c>
      <c r="CP89" s="51">
        <v>3</v>
      </c>
      <c r="CQ89" s="44">
        <v>0</v>
      </c>
      <c r="CR89" s="44">
        <v>0</v>
      </c>
      <c r="CS89" s="51">
        <v>3</v>
      </c>
      <c r="CT89" s="92">
        <v>1</v>
      </c>
      <c r="CU89" s="56">
        <v>0</v>
      </c>
      <c r="CV89" s="92">
        <v>0</v>
      </c>
      <c r="CW89" s="103">
        <v>1</v>
      </c>
      <c r="CX89" s="92">
        <v>0</v>
      </c>
      <c r="CY89" s="44">
        <v>0</v>
      </c>
      <c r="CZ89" s="92">
        <v>0</v>
      </c>
      <c r="DA89" s="92">
        <v>0</v>
      </c>
      <c r="DB89" s="92">
        <v>0</v>
      </c>
      <c r="DC89" s="92">
        <v>0</v>
      </c>
      <c r="DD89" s="92">
        <v>0</v>
      </c>
      <c r="DE89" s="92">
        <v>0</v>
      </c>
      <c r="DF89" s="92">
        <v>0</v>
      </c>
      <c r="DG89" s="92">
        <v>0</v>
      </c>
      <c r="DH89" s="92">
        <v>0</v>
      </c>
      <c r="DI89" s="92">
        <v>0</v>
      </c>
      <c r="DJ89" s="92">
        <v>0</v>
      </c>
      <c r="DK89" s="92">
        <v>0</v>
      </c>
      <c r="DL89" s="92">
        <v>0</v>
      </c>
      <c r="DM89" s="92">
        <v>0</v>
      </c>
      <c r="DN89" s="92">
        <v>0</v>
      </c>
      <c r="DO89" s="92">
        <v>0</v>
      </c>
      <c r="DP89" s="92">
        <v>0</v>
      </c>
      <c r="DQ89" s="49">
        <v>0</v>
      </c>
      <c r="DR89" s="50">
        <v>1</v>
      </c>
      <c r="DS89" s="49">
        <v>0</v>
      </c>
      <c r="DT89" s="51">
        <v>3</v>
      </c>
      <c r="DU89" s="51">
        <v>3</v>
      </c>
      <c r="DV89" s="44">
        <v>1</v>
      </c>
      <c r="DW89" s="47"/>
      <c r="DX89" s="47"/>
      <c r="DY89" s="47"/>
    </row>
    <row r="90" spans="1:129" ht="118.5" customHeight="1" x14ac:dyDescent="0.25">
      <c r="A90" s="29">
        <v>89</v>
      </c>
      <c r="B90" s="49" t="s">
        <v>412</v>
      </c>
      <c r="C90" s="49" t="s">
        <v>884</v>
      </c>
      <c r="D90" s="44" t="s">
        <v>278</v>
      </c>
      <c r="E90" s="44">
        <v>1</v>
      </c>
      <c r="F90" s="44" t="s">
        <v>252</v>
      </c>
      <c r="G90" s="49">
        <v>2</v>
      </c>
      <c r="H90" s="55" t="s">
        <v>74</v>
      </c>
      <c r="I90" s="22">
        <v>2008</v>
      </c>
      <c r="J90" s="55" t="s">
        <v>253</v>
      </c>
      <c r="K90" s="22">
        <v>2009</v>
      </c>
      <c r="L90" s="46" t="s">
        <v>8</v>
      </c>
      <c r="M90" s="44">
        <v>1</v>
      </c>
      <c r="N90" s="44" t="s">
        <v>8</v>
      </c>
      <c r="O90" s="44" t="s">
        <v>8</v>
      </c>
      <c r="P90" s="44" t="s">
        <v>8</v>
      </c>
      <c r="Q90" s="44" t="s">
        <v>8</v>
      </c>
      <c r="R90" s="44" t="s">
        <v>8</v>
      </c>
      <c r="S90" s="44" t="s">
        <v>8</v>
      </c>
      <c r="T90" s="44" t="s">
        <v>8</v>
      </c>
      <c r="U90" s="44" t="s">
        <v>293</v>
      </c>
      <c r="V90" s="44" t="s">
        <v>297</v>
      </c>
      <c r="W90" s="44">
        <v>1</v>
      </c>
      <c r="X90" s="44">
        <v>1</v>
      </c>
      <c r="Y90" s="44">
        <v>1</v>
      </c>
      <c r="Z90" s="44">
        <v>1</v>
      </c>
      <c r="AA90" s="44">
        <v>0</v>
      </c>
      <c r="AB90" s="44">
        <v>0</v>
      </c>
      <c r="AC90" s="50">
        <v>1</v>
      </c>
      <c r="AD90" s="44">
        <v>0</v>
      </c>
      <c r="AE90" s="49">
        <v>0</v>
      </c>
      <c r="AF90" s="59">
        <v>0</v>
      </c>
      <c r="AG90" s="48">
        <v>3</v>
      </c>
      <c r="AH90" s="59">
        <v>0</v>
      </c>
      <c r="AI90" s="50">
        <v>1</v>
      </c>
      <c r="AJ90" s="49">
        <v>0</v>
      </c>
      <c r="AK90" s="51">
        <v>3</v>
      </c>
      <c r="AL90" s="44">
        <v>0</v>
      </c>
      <c r="AM90" s="51">
        <v>3</v>
      </c>
      <c r="AN90" s="49">
        <v>0</v>
      </c>
      <c r="AO90" s="44">
        <v>0</v>
      </c>
      <c r="AP90" s="44">
        <v>0</v>
      </c>
      <c r="AQ90" s="49">
        <v>0</v>
      </c>
      <c r="AR90" s="49">
        <v>0</v>
      </c>
      <c r="AS90" s="49">
        <v>0</v>
      </c>
      <c r="AT90" s="49">
        <v>0</v>
      </c>
      <c r="AU90" s="49">
        <v>0</v>
      </c>
      <c r="AV90" s="44">
        <v>0</v>
      </c>
      <c r="AW90" s="44">
        <v>0</v>
      </c>
      <c r="AX90" s="25">
        <v>0</v>
      </c>
      <c r="AY90" s="50">
        <v>1</v>
      </c>
      <c r="AZ90" s="49">
        <v>0</v>
      </c>
      <c r="BA90" s="44">
        <v>0</v>
      </c>
      <c r="BB90" s="44">
        <v>0</v>
      </c>
      <c r="BC90" s="50">
        <v>1</v>
      </c>
      <c r="BD90" s="44">
        <v>0</v>
      </c>
      <c r="BE90" s="44">
        <v>0</v>
      </c>
      <c r="BF90" s="44">
        <v>0</v>
      </c>
      <c r="BG90" s="44">
        <v>0</v>
      </c>
      <c r="BH90" s="44">
        <v>0</v>
      </c>
      <c r="BI90" s="25">
        <v>0</v>
      </c>
      <c r="BJ90" s="44">
        <v>0</v>
      </c>
      <c r="BK90" s="49">
        <v>0</v>
      </c>
      <c r="BL90" s="44">
        <v>0</v>
      </c>
      <c r="BM90" s="44">
        <v>0</v>
      </c>
      <c r="BN90" s="44">
        <v>0</v>
      </c>
      <c r="BO90" s="44">
        <v>0</v>
      </c>
      <c r="BP90" s="44">
        <v>0</v>
      </c>
      <c r="BQ90" s="44">
        <v>0</v>
      </c>
      <c r="BR90" s="44">
        <v>0</v>
      </c>
      <c r="BS90" s="44">
        <v>0</v>
      </c>
      <c r="BT90" s="44">
        <v>0</v>
      </c>
      <c r="BU90" s="25">
        <v>0</v>
      </c>
      <c r="BV90" s="25">
        <v>0</v>
      </c>
      <c r="BW90" s="51">
        <v>3</v>
      </c>
      <c r="BX90" s="44">
        <v>0</v>
      </c>
      <c r="BY90" s="51">
        <v>3</v>
      </c>
      <c r="BZ90" s="51">
        <v>3</v>
      </c>
      <c r="CA90" s="51">
        <v>3</v>
      </c>
      <c r="CB90" s="44">
        <v>0</v>
      </c>
      <c r="CC90" s="51">
        <v>3</v>
      </c>
      <c r="CD90" s="44">
        <v>0</v>
      </c>
      <c r="CE90" s="44">
        <v>0</v>
      </c>
      <c r="CF90" s="44">
        <v>3</v>
      </c>
      <c r="CG90" s="44">
        <v>233</v>
      </c>
      <c r="CH90" s="44">
        <v>0</v>
      </c>
      <c r="CI90" s="44">
        <v>0</v>
      </c>
      <c r="CJ90" s="44">
        <v>1</v>
      </c>
      <c r="CK90" s="44">
        <v>1</v>
      </c>
      <c r="CL90" s="44">
        <v>0</v>
      </c>
      <c r="CM90" s="44">
        <v>0</v>
      </c>
      <c r="CN90" s="44">
        <v>0</v>
      </c>
      <c r="CO90" s="44">
        <v>0</v>
      </c>
      <c r="CP90" s="44">
        <v>0</v>
      </c>
      <c r="CQ90" s="44">
        <v>0</v>
      </c>
      <c r="CR90" s="51">
        <v>3</v>
      </c>
      <c r="CS90" s="44">
        <v>0</v>
      </c>
      <c r="CT90" s="92">
        <v>0</v>
      </c>
      <c r="CU90" s="92">
        <v>0</v>
      </c>
      <c r="CV90" s="92">
        <v>0</v>
      </c>
      <c r="CW90" s="92">
        <v>0</v>
      </c>
      <c r="CX90" s="92">
        <v>0</v>
      </c>
      <c r="CY90" s="92">
        <v>0</v>
      </c>
      <c r="CZ90" s="92">
        <v>0</v>
      </c>
      <c r="DA90" s="92">
        <v>0</v>
      </c>
      <c r="DB90" s="92">
        <v>0</v>
      </c>
      <c r="DC90" s="92">
        <v>0</v>
      </c>
      <c r="DD90" s="92">
        <v>0</v>
      </c>
      <c r="DE90" s="92">
        <v>0</v>
      </c>
      <c r="DF90" s="92">
        <v>0</v>
      </c>
      <c r="DG90" s="92">
        <v>0</v>
      </c>
      <c r="DH90" s="92">
        <v>0</v>
      </c>
      <c r="DI90" s="92">
        <v>0</v>
      </c>
      <c r="DJ90" s="92">
        <v>0</v>
      </c>
      <c r="DK90" s="92">
        <v>0</v>
      </c>
      <c r="DL90" s="92">
        <v>0</v>
      </c>
      <c r="DM90" s="92">
        <v>0</v>
      </c>
      <c r="DN90" s="92">
        <v>0</v>
      </c>
      <c r="DO90" s="92">
        <v>0</v>
      </c>
      <c r="DP90" s="92">
        <v>0</v>
      </c>
      <c r="DQ90" s="44">
        <v>0</v>
      </c>
      <c r="DR90" s="50">
        <v>1</v>
      </c>
      <c r="DS90" s="44">
        <v>0</v>
      </c>
      <c r="DT90" s="50">
        <v>1</v>
      </c>
      <c r="DU90" s="51">
        <v>3</v>
      </c>
      <c r="DV90" s="44">
        <v>1</v>
      </c>
      <c r="DW90" s="47"/>
      <c r="DX90" s="47"/>
      <c r="DY90" s="47"/>
    </row>
    <row r="91" spans="1:129" ht="118.5" customHeight="1" x14ac:dyDescent="0.25">
      <c r="A91" s="29">
        <v>90</v>
      </c>
      <c r="B91" s="49" t="s">
        <v>413</v>
      </c>
      <c r="C91" s="49" t="s">
        <v>41</v>
      </c>
      <c r="D91" s="44" t="s">
        <v>362</v>
      </c>
      <c r="E91" s="44">
        <v>2</v>
      </c>
      <c r="F91" s="44" t="s">
        <v>42</v>
      </c>
      <c r="G91" s="49">
        <v>1</v>
      </c>
      <c r="H91" s="55" t="s">
        <v>43</v>
      </c>
      <c r="I91" s="22">
        <v>2008</v>
      </c>
      <c r="J91" s="55" t="s">
        <v>44</v>
      </c>
      <c r="K91" s="22">
        <v>2008</v>
      </c>
      <c r="L91" s="44" t="s">
        <v>303</v>
      </c>
      <c r="M91" s="44">
        <v>1</v>
      </c>
      <c r="N91" s="44" t="s">
        <v>8</v>
      </c>
      <c r="O91" s="44" t="s">
        <v>8</v>
      </c>
      <c r="P91" s="44" t="s">
        <v>8</v>
      </c>
      <c r="Q91" s="44" t="s">
        <v>8</v>
      </c>
      <c r="R91" s="44" t="s">
        <v>8</v>
      </c>
      <c r="S91" s="44" t="s">
        <v>8</v>
      </c>
      <c r="T91" s="44" t="s">
        <v>8</v>
      </c>
      <c r="U91" s="44" t="s">
        <v>304</v>
      </c>
      <c r="V91" s="44" t="s">
        <v>295</v>
      </c>
      <c r="W91" s="44">
        <v>1</v>
      </c>
      <c r="X91" s="32">
        <v>1</v>
      </c>
      <c r="Y91" s="44">
        <v>1</v>
      </c>
      <c r="Z91" s="44">
        <v>0</v>
      </c>
      <c r="AA91" s="44">
        <v>0</v>
      </c>
      <c r="AB91" s="44">
        <v>0</v>
      </c>
      <c r="AC91" s="44">
        <v>0</v>
      </c>
      <c r="AD91" s="44">
        <v>0</v>
      </c>
      <c r="AE91" s="49">
        <v>0</v>
      </c>
      <c r="AF91" s="59">
        <v>0</v>
      </c>
      <c r="AG91" s="59">
        <v>0</v>
      </c>
      <c r="AH91" s="48">
        <v>3</v>
      </c>
      <c r="AI91" s="44">
        <v>0</v>
      </c>
      <c r="AJ91" s="49">
        <v>0</v>
      </c>
      <c r="AK91" s="49">
        <v>0</v>
      </c>
      <c r="AL91" s="44">
        <v>0</v>
      </c>
      <c r="AM91" s="44">
        <v>0</v>
      </c>
      <c r="AN91" s="49">
        <v>0</v>
      </c>
      <c r="AO91" s="44">
        <v>0</v>
      </c>
      <c r="AP91" s="44">
        <v>0</v>
      </c>
      <c r="AQ91" s="49">
        <v>0</v>
      </c>
      <c r="AR91" s="49">
        <v>0</v>
      </c>
      <c r="AS91" s="49">
        <v>0</v>
      </c>
      <c r="AT91" s="49">
        <v>0</v>
      </c>
      <c r="AU91" s="49">
        <v>0</v>
      </c>
      <c r="AV91" s="44">
        <v>0</v>
      </c>
      <c r="AW91" s="44">
        <v>0</v>
      </c>
      <c r="AX91" s="25">
        <v>0</v>
      </c>
      <c r="AY91" s="49">
        <v>0</v>
      </c>
      <c r="AZ91" s="49">
        <v>0</v>
      </c>
      <c r="BA91" s="44">
        <v>0</v>
      </c>
      <c r="BB91" s="44">
        <v>0</v>
      </c>
      <c r="BC91" s="63">
        <v>0</v>
      </c>
      <c r="BD91" s="44">
        <v>0</v>
      </c>
      <c r="BE91" s="63">
        <v>0</v>
      </c>
      <c r="BF91" s="77">
        <v>2</v>
      </c>
      <c r="BG91" s="63">
        <v>0</v>
      </c>
      <c r="BH91" s="63">
        <v>0</v>
      </c>
      <c r="BI91" s="25">
        <v>0</v>
      </c>
      <c r="BJ91" s="44">
        <v>0</v>
      </c>
      <c r="BK91" s="49">
        <v>0</v>
      </c>
      <c r="BL91" s="44">
        <v>0</v>
      </c>
      <c r="BM91" s="44">
        <v>0</v>
      </c>
      <c r="BN91" s="44">
        <v>0</v>
      </c>
      <c r="BO91" s="44">
        <v>0</v>
      </c>
      <c r="BP91" s="44">
        <v>0</v>
      </c>
      <c r="BQ91" s="44">
        <v>0</v>
      </c>
      <c r="BR91" s="44">
        <v>0</v>
      </c>
      <c r="BS91" s="44">
        <v>0</v>
      </c>
      <c r="BT91" s="44">
        <v>0</v>
      </c>
      <c r="BU91" s="25">
        <v>0</v>
      </c>
      <c r="BV91" s="25">
        <v>0</v>
      </c>
      <c r="BW91" s="44">
        <v>0</v>
      </c>
      <c r="BX91" s="44">
        <v>0</v>
      </c>
      <c r="BY91" s="51">
        <v>3</v>
      </c>
      <c r="BZ91" s="44">
        <v>0</v>
      </c>
      <c r="CA91" s="44">
        <v>0</v>
      </c>
      <c r="CB91" s="44">
        <v>0</v>
      </c>
      <c r="CC91" s="44">
        <v>0</v>
      </c>
      <c r="CD91" s="44">
        <v>0</v>
      </c>
      <c r="CE91" s="44">
        <v>0</v>
      </c>
      <c r="CF91" s="44">
        <v>3</v>
      </c>
      <c r="CG91" s="44">
        <v>227</v>
      </c>
      <c r="CH91" s="44">
        <v>0</v>
      </c>
      <c r="CI91" s="44">
        <v>0</v>
      </c>
      <c r="CJ91" s="44">
        <v>1</v>
      </c>
      <c r="CK91" s="44">
        <v>1</v>
      </c>
      <c r="CL91" s="51">
        <v>3</v>
      </c>
      <c r="CM91" s="44">
        <v>0</v>
      </c>
      <c r="CN91" s="44">
        <v>0</v>
      </c>
      <c r="CO91" s="44">
        <v>0</v>
      </c>
      <c r="CP91" s="44">
        <v>0</v>
      </c>
      <c r="CQ91" s="44">
        <v>0</v>
      </c>
      <c r="CR91" s="50">
        <v>1</v>
      </c>
      <c r="CS91" s="51">
        <v>3</v>
      </c>
      <c r="CT91" s="44">
        <v>1</v>
      </c>
      <c r="CU91" s="88">
        <v>3</v>
      </c>
      <c r="CV91" s="77">
        <v>2</v>
      </c>
      <c r="CW91" s="77">
        <v>2</v>
      </c>
      <c r="CX91" s="92">
        <v>0</v>
      </c>
      <c r="CY91" s="44">
        <v>0</v>
      </c>
      <c r="CZ91" s="92">
        <v>0</v>
      </c>
      <c r="DA91" s="92">
        <v>0</v>
      </c>
      <c r="DB91" s="92">
        <v>0</v>
      </c>
      <c r="DC91" s="88">
        <v>3</v>
      </c>
      <c r="DD91" s="92">
        <v>0</v>
      </c>
      <c r="DE91" s="92">
        <v>0</v>
      </c>
      <c r="DF91" s="92">
        <v>0</v>
      </c>
      <c r="DG91" s="92">
        <v>0</v>
      </c>
      <c r="DH91" s="92">
        <v>0</v>
      </c>
      <c r="DI91" s="92">
        <v>0</v>
      </c>
      <c r="DJ91" s="92">
        <v>0</v>
      </c>
      <c r="DK91" s="92">
        <v>0</v>
      </c>
      <c r="DL91" s="92">
        <v>0</v>
      </c>
      <c r="DM91" s="92">
        <v>0</v>
      </c>
      <c r="DN91" s="92">
        <v>0</v>
      </c>
      <c r="DO91" s="92">
        <v>0</v>
      </c>
      <c r="DP91" s="92">
        <v>0</v>
      </c>
      <c r="DQ91" s="83">
        <v>1</v>
      </c>
      <c r="DR91" s="44">
        <v>0</v>
      </c>
      <c r="DS91" s="44">
        <v>0</v>
      </c>
      <c r="DT91" s="44">
        <v>0</v>
      </c>
      <c r="DU91" s="44">
        <v>0</v>
      </c>
      <c r="DV91" s="27">
        <v>1</v>
      </c>
      <c r="DW91" s="47"/>
      <c r="DX91" s="47"/>
      <c r="DY91" s="47"/>
    </row>
    <row r="92" spans="1:129" ht="118.5" customHeight="1" x14ac:dyDescent="0.25">
      <c r="A92" s="29">
        <v>91</v>
      </c>
      <c r="B92" s="49" t="s">
        <v>15</v>
      </c>
      <c r="C92" s="49" t="s">
        <v>885</v>
      </c>
      <c r="D92" s="44" t="s">
        <v>278</v>
      </c>
      <c r="E92" s="44">
        <v>1</v>
      </c>
      <c r="F92" s="44" t="s">
        <v>17</v>
      </c>
      <c r="G92" s="49">
        <v>1</v>
      </c>
      <c r="H92" s="55" t="s">
        <v>18</v>
      </c>
      <c r="I92" s="22">
        <v>2008</v>
      </c>
      <c r="J92" s="55" t="s">
        <v>19</v>
      </c>
      <c r="K92" s="22">
        <v>2009</v>
      </c>
      <c r="L92" s="46" t="s">
        <v>8</v>
      </c>
      <c r="M92" s="44">
        <v>1</v>
      </c>
      <c r="N92" s="44" t="s">
        <v>8</v>
      </c>
      <c r="O92" s="44" t="s">
        <v>8</v>
      </c>
      <c r="P92" s="44" t="s">
        <v>8</v>
      </c>
      <c r="Q92" s="44" t="s">
        <v>8</v>
      </c>
      <c r="R92" s="44" t="s">
        <v>8</v>
      </c>
      <c r="S92" s="44" t="s">
        <v>8</v>
      </c>
      <c r="T92" s="44" t="s">
        <v>8</v>
      </c>
      <c r="U92" s="44" t="s">
        <v>293</v>
      </c>
      <c r="V92" s="44" t="s">
        <v>297</v>
      </c>
      <c r="W92" s="44">
        <v>1</v>
      </c>
      <c r="X92" s="44">
        <v>1</v>
      </c>
      <c r="Y92" s="44">
        <v>1</v>
      </c>
      <c r="Z92" s="44">
        <v>1</v>
      </c>
      <c r="AA92" s="44">
        <v>0</v>
      </c>
      <c r="AB92" s="44">
        <v>0</v>
      </c>
      <c r="AC92" s="51">
        <v>3</v>
      </c>
      <c r="AD92" s="44">
        <v>0</v>
      </c>
      <c r="AE92" s="51">
        <v>3</v>
      </c>
      <c r="AF92" s="59">
        <v>0</v>
      </c>
      <c r="AG92" s="48">
        <v>3</v>
      </c>
      <c r="AH92" s="48">
        <v>3</v>
      </c>
      <c r="AI92" s="77">
        <v>2</v>
      </c>
      <c r="AJ92" s="49">
        <v>0</v>
      </c>
      <c r="AK92" s="51">
        <v>3</v>
      </c>
      <c r="AL92" s="44">
        <v>0</v>
      </c>
      <c r="AM92" s="51">
        <v>3</v>
      </c>
      <c r="AN92" s="49">
        <v>0</v>
      </c>
      <c r="AO92" s="44">
        <v>0</v>
      </c>
      <c r="AP92" s="44">
        <v>0</v>
      </c>
      <c r="AQ92" s="51">
        <v>3</v>
      </c>
      <c r="AR92" s="49">
        <v>0</v>
      </c>
      <c r="AS92" s="49">
        <v>0</v>
      </c>
      <c r="AT92" s="49">
        <v>0</v>
      </c>
      <c r="AU92" s="50">
        <v>1</v>
      </c>
      <c r="AV92" s="44">
        <v>0</v>
      </c>
      <c r="AW92" s="44">
        <v>0</v>
      </c>
      <c r="AX92" s="25">
        <v>0</v>
      </c>
      <c r="AY92" s="77">
        <v>2</v>
      </c>
      <c r="AZ92" s="77">
        <v>2</v>
      </c>
      <c r="BA92" s="44">
        <v>0</v>
      </c>
      <c r="BB92" s="44">
        <v>0</v>
      </c>
      <c r="BC92" s="50">
        <v>1</v>
      </c>
      <c r="BD92" s="50">
        <v>1</v>
      </c>
      <c r="BE92" s="78">
        <v>0</v>
      </c>
      <c r="BF92" s="51">
        <v>3</v>
      </c>
      <c r="BG92" s="51">
        <v>3</v>
      </c>
      <c r="BH92" s="78">
        <v>0</v>
      </c>
      <c r="BI92" s="25">
        <v>0</v>
      </c>
      <c r="BJ92" s="44">
        <v>0</v>
      </c>
      <c r="BK92" s="49">
        <v>0</v>
      </c>
      <c r="BL92" s="44">
        <v>0</v>
      </c>
      <c r="BM92" s="44">
        <v>0</v>
      </c>
      <c r="BN92" s="44">
        <v>0</v>
      </c>
      <c r="BO92" s="44">
        <v>0</v>
      </c>
      <c r="BP92" s="44">
        <v>0</v>
      </c>
      <c r="BQ92" s="44">
        <v>0</v>
      </c>
      <c r="BR92" s="50">
        <v>1</v>
      </c>
      <c r="BS92" s="44">
        <v>0</v>
      </c>
      <c r="BT92" s="44">
        <v>0</v>
      </c>
      <c r="BU92" s="25">
        <v>0</v>
      </c>
      <c r="BV92" s="25">
        <v>0</v>
      </c>
      <c r="BW92" s="51">
        <v>3</v>
      </c>
      <c r="BX92" s="51">
        <v>3</v>
      </c>
      <c r="BY92" s="51">
        <v>3</v>
      </c>
      <c r="BZ92" s="44">
        <v>0</v>
      </c>
      <c r="CA92" s="44">
        <v>0</v>
      </c>
      <c r="CB92" s="51">
        <v>3</v>
      </c>
      <c r="CC92" s="44">
        <v>0</v>
      </c>
      <c r="CD92" s="44">
        <v>0</v>
      </c>
      <c r="CE92" s="44">
        <v>0</v>
      </c>
      <c r="CF92" s="44">
        <v>10</v>
      </c>
      <c r="CG92" s="44">
        <v>1073</v>
      </c>
      <c r="CH92" s="44">
        <v>1</v>
      </c>
      <c r="CI92" s="44">
        <v>0</v>
      </c>
      <c r="CJ92" s="44">
        <v>0</v>
      </c>
      <c r="CK92" s="44">
        <v>1</v>
      </c>
      <c r="CL92" s="51">
        <v>3</v>
      </c>
      <c r="CM92" s="44">
        <v>0</v>
      </c>
      <c r="CN92" s="44">
        <v>0</v>
      </c>
      <c r="CO92" s="44">
        <v>0</v>
      </c>
      <c r="CP92" s="51">
        <v>3</v>
      </c>
      <c r="CQ92" s="44">
        <v>0</v>
      </c>
      <c r="CR92" s="44">
        <v>0</v>
      </c>
      <c r="CS92" s="51">
        <v>3</v>
      </c>
      <c r="CT92" s="44">
        <v>1</v>
      </c>
      <c r="CU92" s="88">
        <v>3</v>
      </c>
      <c r="CV92" s="77">
        <v>2</v>
      </c>
      <c r="CW92" s="88">
        <v>3</v>
      </c>
      <c r="CX92" s="88">
        <v>3</v>
      </c>
      <c r="CY92" s="50">
        <v>1</v>
      </c>
      <c r="CZ92" s="88">
        <v>3</v>
      </c>
      <c r="DA92" s="88">
        <v>3</v>
      </c>
      <c r="DB92" s="88">
        <v>3</v>
      </c>
      <c r="DC92" s="92">
        <v>0</v>
      </c>
      <c r="DD92" s="88">
        <v>3</v>
      </c>
      <c r="DE92" s="88">
        <v>3</v>
      </c>
      <c r="DF92" s="88">
        <v>3</v>
      </c>
      <c r="DG92" s="88">
        <v>3</v>
      </c>
      <c r="DH92" s="88">
        <v>3</v>
      </c>
      <c r="DI92" s="92">
        <v>0</v>
      </c>
      <c r="DJ92" s="92">
        <v>0</v>
      </c>
      <c r="DK92" s="92">
        <v>0</v>
      </c>
      <c r="DL92" s="92">
        <v>0</v>
      </c>
      <c r="DM92" s="92">
        <v>0</v>
      </c>
      <c r="DN92" s="92">
        <v>0</v>
      </c>
      <c r="DO92" s="92">
        <v>0</v>
      </c>
      <c r="DP92" s="92">
        <v>0</v>
      </c>
      <c r="DQ92" s="44">
        <v>0</v>
      </c>
      <c r="DR92" s="50">
        <v>1</v>
      </c>
      <c r="DS92" s="44">
        <v>0</v>
      </c>
      <c r="DT92" s="44">
        <v>0</v>
      </c>
      <c r="DU92" s="51">
        <v>3</v>
      </c>
      <c r="DV92" s="27">
        <v>1</v>
      </c>
      <c r="DW92" s="47"/>
      <c r="DX92" s="47"/>
      <c r="DY92" s="47"/>
    </row>
    <row r="93" spans="1:129" ht="118.5" customHeight="1" x14ac:dyDescent="0.25">
      <c r="A93" s="29">
        <v>92</v>
      </c>
      <c r="B93" s="49" t="s">
        <v>78</v>
      </c>
      <c r="C93" s="64" t="s">
        <v>886</v>
      </c>
      <c r="D93" s="44" t="s">
        <v>279</v>
      </c>
      <c r="E93" s="44">
        <v>1</v>
      </c>
      <c r="F93" s="49" t="s">
        <v>414</v>
      </c>
      <c r="G93" s="49">
        <v>1</v>
      </c>
      <c r="H93" s="55" t="s">
        <v>82</v>
      </c>
      <c r="I93" s="22">
        <v>2008</v>
      </c>
      <c r="J93" s="76" t="s">
        <v>83</v>
      </c>
      <c r="K93" s="22">
        <v>2008</v>
      </c>
      <c r="L93" s="46" t="s">
        <v>8</v>
      </c>
      <c r="M93" s="44">
        <v>1</v>
      </c>
      <c r="N93" s="46" t="s">
        <v>8</v>
      </c>
      <c r="O93" s="46" t="s">
        <v>8</v>
      </c>
      <c r="P93" s="46" t="s">
        <v>8</v>
      </c>
      <c r="Q93" s="46" t="s">
        <v>313</v>
      </c>
      <c r="R93" s="46" t="s">
        <v>313</v>
      </c>
      <c r="S93" s="46" t="s">
        <v>314</v>
      </c>
      <c r="T93" s="46" t="s">
        <v>8</v>
      </c>
      <c r="U93" s="46" t="s">
        <v>293</v>
      </c>
      <c r="V93" s="44" t="s">
        <v>315</v>
      </c>
      <c r="W93" s="44">
        <v>1</v>
      </c>
      <c r="X93" s="44">
        <v>1</v>
      </c>
      <c r="Y93" s="44">
        <v>1</v>
      </c>
      <c r="Z93" s="44">
        <v>0</v>
      </c>
      <c r="AA93" s="44">
        <v>0</v>
      </c>
      <c r="AB93" s="44">
        <v>0</v>
      </c>
      <c r="AC93" s="44">
        <v>0</v>
      </c>
      <c r="AD93" s="44">
        <v>0</v>
      </c>
      <c r="AE93" s="49">
        <v>0</v>
      </c>
      <c r="AF93" s="48">
        <v>3</v>
      </c>
      <c r="AG93" s="48">
        <v>3</v>
      </c>
      <c r="AH93" s="48">
        <v>3</v>
      </c>
      <c r="AI93" s="44">
        <v>0</v>
      </c>
      <c r="AJ93" s="49">
        <v>0</v>
      </c>
      <c r="AK93" s="51">
        <v>3</v>
      </c>
      <c r="AL93" s="44">
        <v>0</v>
      </c>
      <c r="AM93" s="51">
        <v>3</v>
      </c>
      <c r="AN93" s="49">
        <v>0</v>
      </c>
      <c r="AO93" s="44">
        <v>0</v>
      </c>
      <c r="AP93" s="44">
        <v>0</v>
      </c>
      <c r="AQ93" s="49">
        <v>0</v>
      </c>
      <c r="AR93" s="49">
        <v>0</v>
      </c>
      <c r="AS93" s="49">
        <v>0</v>
      </c>
      <c r="AT93" s="49">
        <v>0</v>
      </c>
      <c r="AU93" s="51">
        <v>3</v>
      </c>
      <c r="AV93" s="44">
        <v>0</v>
      </c>
      <c r="AW93" s="44">
        <v>0</v>
      </c>
      <c r="AX93" s="25">
        <v>0</v>
      </c>
      <c r="AY93" s="49">
        <v>0</v>
      </c>
      <c r="AZ93" s="50">
        <v>1</v>
      </c>
      <c r="BA93" s="44">
        <v>0</v>
      </c>
      <c r="BB93" s="44">
        <v>0</v>
      </c>
      <c r="BC93" s="50">
        <v>1</v>
      </c>
      <c r="BD93" s="78">
        <v>0</v>
      </c>
      <c r="BE93" s="77">
        <v>2</v>
      </c>
      <c r="BF93" s="78">
        <v>0</v>
      </c>
      <c r="BG93" s="51">
        <v>3</v>
      </c>
      <c r="BH93" s="51">
        <v>3</v>
      </c>
      <c r="BI93" s="25">
        <v>0</v>
      </c>
      <c r="BJ93" s="44">
        <v>0</v>
      </c>
      <c r="BK93" s="49">
        <v>0</v>
      </c>
      <c r="BL93" s="77">
        <v>2</v>
      </c>
      <c r="BM93" s="44">
        <v>0</v>
      </c>
      <c r="BN93" s="44">
        <v>0</v>
      </c>
      <c r="BO93" s="44">
        <v>0</v>
      </c>
      <c r="BP93" s="44">
        <v>0</v>
      </c>
      <c r="BQ93" s="50">
        <v>1</v>
      </c>
      <c r="BR93" s="50">
        <v>1</v>
      </c>
      <c r="BS93" s="44">
        <v>0</v>
      </c>
      <c r="BT93" s="44">
        <v>0</v>
      </c>
      <c r="BU93" s="25">
        <v>0</v>
      </c>
      <c r="BV93" s="25">
        <v>0</v>
      </c>
      <c r="BW93" s="51">
        <v>3</v>
      </c>
      <c r="BX93" s="44">
        <v>0</v>
      </c>
      <c r="BY93" s="51">
        <v>3</v>
      </c>
      <c r="BZ93" s="44">
        <v>0</v>
      </c>
      <c r="CA93" s="44">
        <v>0</v>
      </c>
      <c r="CB93" s="44">
        <v>0</v>
      </c>
      <c r="CC93" s="44">
        <v>0</v>
      </c>
      <c r="CD93" s="44">
        <v>0</v>
      </c>
      <c r="CE93" s="44">
        <v>0</v>
      </c>
      <c r="CF93" s="44">
        <v>2</v>
      </c>
      <c r="CG93" s="44">
        <v>247</v>
      </c>
      <c r="CH93" s="44">
        <v>0</v>
      </c>
      <c r="CI93" s="44">
        <v>1</v>
      </c>
      <c r="CJ93" s="44">
        <v>0</v>
      </c>
      <c r="CK93" s="44">
        <v>1</v>
      </c>
      <c r="CL93" s="51">
        <v>3</v>
      </c>
      <c r="CM93" s="44">
        <v>0</v>
      </c>
      <c r="CN93" s="44">
        <v>0</v>
      </c>
      <c r="CO93" s="44">
        <v>0</v>
      </c>
      <c r="CP93" s="44">
        <v>0</v>
      </c>
      <c r="CQ93" s="51">
        <v>3</v>
      </c>
      <c r="CR93" s="50">
        <v>1</v>
      </c>
      <c r="CS93" s="51">
        <v>3</v>
      </c>
      <c r="CT93" s="92">
        <v>1</v>
      </c>
      <c r="CU93" s="88">
        <v>3</v>
      </c>
      <c r="CV93" s="88">
        <v>3</v>
      </c>
      <c r="CW93" s="88">
        <v>3</v>
      </c>
      <c r="CX93" s="92">
        <v>0</v>
      </c>
      <c r="CY93" s="103">
        <v>1</v>
      </c>
      <c r="CZ93" s="92">
        <v>0</v>
      </c>
      <c r="DA93" s="92">
        <v>0</v>
      </c>
      <c r="DB93" s="92">
        <v>0</v>
      </c>
      <c r="DC93" s="88">
        <v>3</v>
      </c>
      <c r="DD93" s="92">
        <v>0</v>
      </c>
      <c r="DE93" s="92">
        <v>0</v>
      </c>
      <c r="DF93" s="103">
        <v>1</v>
      </c>
      <c r="DG93" s="103">
        <v>1</v>
      </c>
      <c r="DH93" s="92">
        <v>0</v>
      </c>
      <c r="DI93" s="92">
        <v>0</v>
      </c>
      <c r="DJ93" s="92">
        <v>0</v>
      </c>
      <c r="DK93" s="92">
        <v>0</v>
      </c>
      <c r="DL93" s="92">
        <v>0</v>
      </c>
      <c r="DM93" s="92">
        <v>0</v>
      </c>
      <c r="DN93" s="92">
        <v>0</v>
      </c>
      <c r="DO93" s="103">
        <v>1</v>
      </c>
      <c r="DP93" s="92">
        <v>0</v>
      </c>
      <c r="DQ93" s="50">
        <v>1</v>
      </c>
      <c r="DR93" s="50">
        <v>1</v>
      </c>
      <c r="DS93" s="44">
        <v>0</v>
      </c>
      <c r="DT93" s="50">
        <v>1</v>
      </c>
      <c r="DU93" s="51">
        <v>3</v>
      </c>
      <c r="DV93" s="44">
        <v>1</v>
      </c>
      <c r="DW93" s="47"/>
      <c r="DX93" s="47"/>
      <c r="DY93" s="47"/>
    </row>
    <row r="94" spans="1:129" ht="118.5" customHeight="1" x14ac:dyDescent="0.25">
      <c r="A94" s="29">
        <v>93</v>
      </c>
      <c r="B94" s="49" t="s">
        <v>46</v>
      </c>
      <c r="C94" s="49" t="s">
        <v>887</v>
      </c>
      <c r="D94" s="44" t="s">
        <v>278</v>
      </c>
      <c r="E94" s="44">
        <v>1</v>
      </c>
      <c r="F94" s="44" t="s">
        <v>51</v>
      </c>
      <c r="G94" s="49">
        <v>1</v>
      </c>
      <c r="H94" s="55" t="s">
        <v>52</v>
      </c>
      <c r="I94" s="22">
        <v>2008</v>
      </c>
      <c r="J94" s="76" t="s">
        <v>53</v>
      </c>
      <c r="K94" s="22">
        <v>2011</v>
      </c>
      <c r="L94" s="46" t="s">
        <v>8</v>
      </c>
      <c r="M94" s="44">
        <v>1</v>
      </c>
      <c r="N94" s="46" t="s">
        <v>8</v>
      </c>
      <c r="O94" s="46" t="s">
        <v>8</v>
      </c>
      <c r="P94" s="46" t="s">
        <v>8</v>
      </c>
      <c r="Q94" s="46" t="s">
        <v>8</v>
      </c>
      <c r="R94" s="46" t="s">
        <v>8</v>
      </c>
      <c r="S94" s="46" t="s">
        <v>8</v>
      </c>
      <c r="T94" s="46" t="s">
        <v>8</v>
      </c>
      <c r="U94" s="44" t="s">
        <v>306</v>
      </c>
      <c r="V94" s="44" t="s">
        <v>307</v>
      </c>
      <c r="W94" s="44">
        <v>1</v>
      </c>
      <c r="X94" s="44">
        <v>1</v>
      </c>
      <c r="Y94" s="44">
        <v>1</v>
      </c>
      <c r="Z94" s="44">
        <v>1</v>
      </c>
      <c r="AA94" s="44">
        <v>0</v>
      </c>
      <c r="AB94" s="44">
        <v>0</v>
      </c>
      <c r="AC94" s="50">
        <v>1</v>
      </c>
      <c r="AD94" s="51">
        <v>3</v>
      </c>
      <c r="AE94" s="51">
        <v>3</v>
      </c>
      <c r="AF94" s="59">
        <v>0</v>
      </c>
      <c r="AG94" s="48">
        <v>3</v>
      </c>
      <c r="AH94" s="48">
        <v>3</v>
      </c>
      <c r="AI94" s="50">
        <v>1</v>
      </c>
      <c r="AJ94" s="48">
        <v>3</v>
      </c>
      <c r="AK94" s="48">
        <v>3</v>
      </c>
      <c r="AL94" s="44">
        <v>0</v>
      </c>
      <c r="AM94" s="48">
        <v>3</v>
      </c>
      <c r="AN94" s="59">
        <v>0</v>
      </c>
      <c r="AO94" s="44">
        <v>0</v>
      </c>
      <c r="AP94" s="44">
        <v>0</v>
      </c>
      <c r="AQ94" s="50">
        <v>1</v>
      </c>
      <c r="AR94" s="50">
        <v>1</v>
      </c>
      <c r="AS94" s="50">
        <v>1</v>
      </c>
      <c r="AT94" s="50">
        <v>1</v>
      </c>
      <c r="AU94" s="50">
        <v>1</v>
      </c>
      <c r="AV94" s="50">
        <v>1</v>
      </c>
      <c r="AW94" s="50">
        <v>1</v>
      </c>
      <c r="AX94" s="25">
        <v>0</v>
      </c>
      <c r="AY94" s="50">
        <v>1</v>
      </c>
      <c r="AZ94" s="50">
        <v>1</v>
      </c>
      <c r="BA94" s="50">
        <v>1</v>
      </c>
      <c r="BB94" s="50">
        <v>1</v>
      </c>
      <c r="BC94" s="50">
        <v>1</v>
      </c>
      <c r="BD94" s="85">
        <v>1</v>
      </c>
      <c r="BE94" s="78">
        <v>0</v>
      </c>
      <c r="BF94" s="77">
        <v>2</v>
      </c>
      <c r="BG94" s="78"/>
      <c r="BH94" s="78"/>
      <c r="BI94" s="25">
        <v>0</v>
      </c>
      <c r="BJ94" s="44">
        <v>0</v>
      </c>
      <c r="BK94" s="49">
        <v>0</v>
      </c>
      <c r="BL94" s="44">
        <v>0</v>
      </c>
      <c r="BM94" s="44">
        <v>0</v>
      </c>
      <c r="BN94" s="44">
        <v>0</v>
      </c>
      <c r="BO94" s="44">
        <v>0</v>
      </c>
      <c r="BP94" s="44">
        <v>0</v>
      </c>
      <c r="BQ94" s="44">
        <v>0</v>
      </c>
      <c r="BR94" s="50">
        <v>1</v>
      </c>
      <c r="BS94" s="50">
        <v>1</v>
      </c>
      <c r="BT94" s="44">
        <v>0</v>
      </c>
      <c r="BU94" s="25">
        <v>0</v>
      </c>
      <c r="BV94" s="25">
        <v>0</v>
      </c>
      <c r="BW94" s="51">
        <v>3</v>
      </c>
      <c r="BX94" s="44">
        <v>0</v>
      </c>
      <c r="BY94" s="51">
        <v>3</v>
      </c>
      <c r="BZ94" s="51">
        <v>3</v>
      </c>
      <c r="CA94" s="44">
        <v>0</v>
      </c>
      <c r="CB94" s="44">
        <v>0</v>
      </c>
      <c r="CC94" s="51">
        <v>3</v>
      </c>
      <c r="CD94" s="44">
        <v>0</v>
      </c>
      <c r="CE94" s="50">
        <v>1</v>
      </c>
      <c r="CF94" s="44">
        <v>8</v>
      </c>
      <c r="CG94" s="44">
        <v>938</v>
      </c>
      <c r="CH94" s="44">
        <v>0</v>
      </c>
      <c r="CI94" s="44">
        <v>0</v>
      </c>
      <c r="CJ94" s="44">
        <v>1</v>
      </c>
      <c r="CK94" s="44">
        <v>1</v>
      </c>
      <c r="CL94" s="51">
        <v>3</v>
      </c>
      <c r="CM94" s="44">
        <v>0</v>
      </c>
      <c r="CN94" s="44">
        <v>0</v>
      </c>
      <c r="CO94" s="44">
        <v>0</v>
      </c>
      <c r="CP94" s="51">
        <v>3</v>
      </c>
      <c r="CQ94" s="44">
        <v>0</v>
      </c>
      <c r="CR94" s="44">
        <v>0</v>
      </c>
      <c r="CS94" s="51">
        <v>3</v>
      </c>
      <c r="CT94" s="92">
        <v>1</v>
      </c>
      <c r="CU94" s="92">
        <v>0</v>
      </c>
      <c r="CV94" s="92">
        <v>0</v>
      </c>
      <c r="CW94" s="103">
        <v>1</v>
      </c>
      <c r="CX94" s="92">
        <v>0</v>
      </c>
      <c r="CY94" s="44">
        <v>0</v>
      </c>
      <c r="CZ94" s="92">
        <v>0</v>
      </c>
      <c r="DA94" s="92">
        <v>0</v>
      </c>
      <c r="DB94" s="92">
        <v>0</v>
      </c>
      <c r="DC94" s="88">
        <v>3</v>
      </c>
      <c r="DD94" s="92">
        <v>0</v>
      </c>
      <c r="DE94" s="92">
        <v>0</v>
      </c>
      <c r="DF94" s="92">
        <v>0</v>
      </c>
      <c r="DG94" s="92">
        <v>0</v>
      </c>
      <c r="DH94" s="92">
        <v>0</v>
      </c>
      <c r="DI94" s="92">
        <v>0</v>
      </c>
      <c r="DJ94" s="92">
        <v>0</v>
      </c>
      <c r="DK94" s="92">
        <v>0</v>
      </c>
      <c r="DL94" s="92">
        <v>0</v>
      </c>
      <c r="DM94" s="92">
        <v>0</v>
      </c>
      <c r="DN94" s="92">
        <v>0</v>
      </c>
      <c r="DO94" s="92">
        <v>0</v>
      </c>
      <c r="DP94" s="92">
        <v>0</v>
      </c>
      <c r="DQ94" s="44">
        <v>0</v>
      </c>
      <c r="DR94" s="50">
        <v>1</v>
      </c>
      <c r="DS94" s="44">
        <v>0</v>
      </c>
      <c r="DT94" s="50">
        <v>1</v>
      </c>
      <c r="DU94" s="51">
        <v>3</v>
      </c>
      <c r="DV94" s="44">
        <v>1</v>
      </c>
      <c r="DW94" s="47"/>
      <c r="DX94" s="47"/>
      <c r="DY94" s="47"/>
    </row>
    <row r="95" spans="1:129" ht="118.5" customHeight="1" x14ac:dyDescent="0.25">
      <c r="A95" s="29">
        <v>94</v>
      </c>
      <c r="B95" s="32" t="s">
        <v>124</v>
      </c>
      <c r="C95" s="49" t="s">
        <v>781</v>
      </c>
      <c r="D95" s="44" t="s">
        <v>278</v>
      </c>
      <c r="E95" s="44">
        <v>1</v>
      </c>
      <c r="F95" s="44" t="s">
        <v>125</v>
      </c>
      <c r="G95" s="49">
        <v>1</v>
      </c>
      <c r="H95" s="55" t="s">
        <v>126</v>
      </c>
      <c r="I95" s="22">
        <v>2008</v>
      </c>
      <c r="J95" s="49" t="s">
        <v>127</v>
      </c>
      <c r="K95" s="22">
        <v>2011</v>
      </c>
      <c r="L95" s="44" t="s">
        <v>8</v>
      </c>
      <c r="M95" s="44">
        <v>1</v>
      </c>
      <c r="N95" s="44" t="s">
        <v>8</v>
      </c>
      <c r="O95" s="44" t="s">
        <v>8</v>
      </c>
      <c r="P95" s="44" t="s">
        <v>8</v>
      </c>
      <c r="Q95" s="44" t="s">
        <v>8</v>
      </c>
      <c r="R95" s="44" t="s">
        <v>8</v>
      </c>
      <c r="S95" s="44" t="s">
        <v>8</v>
      </c>
      <c r="T95" s="44" t="s">
        <v>8</v>
      </c>
      <c r="U95" s="44" t="s">
        <v>293</v>
      </c>
      <c r="V95" s="44" t="s">
        <v>307</v>
      </c>
      <c r="W95" s="44">
        <v>1</v>
      </c>
      <c r="X95" s="44">
        <v>1</v>
      </c>
      <c r="Y95" s="44">
        <v>1</v>
      </c>
      <c r="Z95" s="44">
        <v>0</v>
      </c>
      <c r="AA95" s="44">
        <v>0</v>
      </c>
      <c r="AB95" s="44">
        <v>0</v>
      </c>
      <c r="AC95" s="44">
        <v>0</v>
      </c>
      <c r="AD95" s="44">
        <v>0</v>
      </c>
      <c r="AE95" s="49">
        <v>0</v>
      </c>
      <c r="AF95" s="59">
        <v>0</v>
      </c>
      <c r="AG95" s="59">
        <v>0</v>
      </c>
      <c r="AH95" s="48">
        <v>3</v>
      </c>
      <c r="AI95" s="50">
        <v>1</v>
      </c>
      <c r="AJ95" s="49">
        <v>0</v>
      </c>
      <c r="AK95" s="49">
        <v>0</v>
      </c>
      <c r="AL95" s="44">
        <v>0</v>
      </c>
      <c r="AM95" s="44">
        <v>0</v>
      </c>
      <c r="AN95" s="49">
        <v>0</v>
      </c>
      <c r="AO95" s="44">
        <v>0</v>
      </c>
      <c r="AP95" s="44">
        <v>0</v>
      </c>
      <c r="AQ95" s="49">
        <v>0</v>
      </c>
      <c r="AR95" s="49">
        <v>0</v>
      </c>
      <c r="AS95" s="50">
        <v>1</v>
      </c>
      <c r="AT95" s="49">
        <v>0</v>
      </c>
      <c r="AU95" s="49">
        <v>0</v>
      </c>
      <c r="AV95" s="44">
        <v>0</v>
      </c>
      <c r="AW95" s="44">
        <v>0</v>
      </c>
      <c r="AX95" s="25">
        <v>0</v>
      </c>
      <c r="AY95" s="49">
        <v>0</v>
      </c>
      <c r="AZ95" s="49">
        <v>0</v>
      </c>
      <c r="BA95" s="47">
        <v>0</v>
      </c>
      <c r="BB95" s="44">
        <v>0</v>
      </c>
      <c r="BC95" s="50">
        <v>1</v>
      </c>
      <c r="BD95" s="85">
        <v>1</v>
      </c>
      <c r="BE95" s="78">
        <v>0</v>
      </c>
      <c r="BF95" s="78">
        <v>0</v>
      </c>
      <c r="BG95" s="78">
        <v>0</v>
      </c>
      <c r="BH95" s="51">
        <v>3</v>
      </c>
      <c r="BI95" s="25">
        <v>0</v>
      </c>
      <c r="BJ95" s="44">
        <v>0</v>
      </c>
      <c r="BK95" s="49">
        <v>0</v>
      </c>
      <c r="BL95" s="44">
        <v>0</v>
      </c>
      <c r="BM95" s="44">
        <v>0</v>
      </c>
      <c r="BN95" s="44">
        <v>0</v>
      </c>
      <c r="BO95" s="44">
        <v>0</v>
      </c>
      <c r="BP95" s="44">
        <v>0</v>
      </c>
      <c r="BQ95" s="50">
        <v>1</v>
      </c>
      <c r="BR95" s="50">
        <v>1</v>
      </c>
      <c r="BS95" s="44">
        <v>0</v>
      </c>
      <c r="BT95" s="44">
        <v>0</v>
      </c>
      <c r="BU95" s="25">
        <v>0</v>
      </c>
      <c r="BV95" s="25">
        <v>0</v>
      </c>
      <c r="BW95" s="51">
        <v>3</v>
      </c>
      <c r="BX95" s="44">
        <v>0</v>
      </c>
      <c r="BY95" s="49">
        <v>0</v>
      </c>
      <c r="BZ95" s="44">
        <v>0</v>
      </c>
      <c r="CA95" s="44">
        <v>0</v>
      </c>
      <c r="CB95" s="44">
        <v>0</v>
      </c>
      <c r="CC95" s="44">
        <v>0</v>
      </c>
      <c r="CD95" s="44">
        <v>0</v>
      </c>
      <c r="CE95" s="51">
        <v>3</v>
      </c>
      <c r="CF95" s="44">
        <v>4</v>
      </c>
      <c r="CG95" s="44">
        <v>416</v>
      </c>
      <c r="CH95" s="44">
        <v>0</v>
      </c>
      <c r="CI95" s="44">
        <v>0</v>
      </c>
      <c r="CJ95" s="44">
        <v>1</v>
      </c>
      <c r="CK95" s="44">
        <v>1</v>
      </c>
      <c r="CL95" s="51">
        <v>3</v>
      </c>
      <c r="CM95" s="44">
        <v>0</v>
      </c>
      <c r="CN95" s="44">
        <v>0</v>
      </c>
      <c r="CO95" s="44">
        <v>0</v>
      </c>
      <c r="CP95" s="51">
        <v>3</v>
      </c>
      <c r="CQ95" s="44">
        <v>0</v>
      </c>
      <c r="CR95" s="44">
        <v>0</v>
      </c>
      <c r="CS95" s="51">
        <v>3</v>
      </c>
      <c r="CT95" s="92">
        <v>1</v>
      </c>
      <c r="CU95" s="88">
        <v>3</v>
      </c>
      <c r="CV95" s="88">
        <v>3</v>
      </c>
      <c r="CW95" s="77">
        <v>2</v>
      </c>
      <c r="CX95" s="92">
        <v>0</v>
      </c>
      <c r="CY95" s="44">
        <v>0</v>
      </c>
      <c r="CZ95" s="92">
        <v>0</v>
      </c>
      <c r="DA95" s="92">
        <v>0</v>
      </c>
      <c r="DB95" s="92">
        <v>0</v>
      </c>
      <c r="DC95" s="88">
        <v>3</v>
      </c>
      <c r="DD95" s="92">
        <v>0</v>
      </c>
      <c r="DE95" s="92">
        <v>0</v>
      </c>
      <c r="DF95" s="92">
        <v>0</v>
      </c>
      <c r="DG95" s="92">
        <v>0</v>
      </c>
      <c r="DH95" s="92">
        <v>0</v>
      </c>
      <c r="DI95" s="92">
        <v>0</v>
      </c>
      <c r="DJ95" s="92">
        <v>0</v>
      </c>
      <c r="DK95" s="92">
        <v>0</v>
      </c>
      <c r="DL95" s="92">
        <v>0</v>
      </c>
      <c r="DM95" s="92">
        <v>0</v>
      </c>
      <c r="DN95" s="92">
        <v>0</v>
      </c>
      <c r="DO95" s="92">
        <v>0</v>
      </c>
      <c r="DP95" s="92">
        <v>0</v>
      </c>
      <c r="DQ95" s="44">
        <v>0</v>
      </c>
      <c r="DR95" s="50">
        <v>1</v>
      </c>
      <c r="DS95" s="44">
        <v>0</v>
      </c>
      <c r="DT95" s="44">
        <v>0</v>
      </c>
      <c r="DU95" s="51">
        <v>3</v>
      </c>
      <c r="DV95" s="49">
        <v>1</v>
      </c>
      <c r="DW95" s="47"/>
      <c r="DX95" s="47"/>
      <c r="DY95" s="47"/>
    </row>
    <row r="96" spans="1:129" s="2" customFormat="1" ht="118.5" customHeight="1" x14ac:dyDescent="0.25">
      <c r="A96" s="29">
        <v>95</v>
      </c>
      <c r="B96" s="49" t="s">
        <v>1002</v>
      </c>
      <c r="C96" s="49" t="s">
        <v>1003</v>
      </c>
      <c r="D96" s="49" t="s">
        <v>1007</v>
      </c>
      <c r="E96" s="49">
        <v>1</v>
      </c>
      <c r="F96" s="49" t="s">
        <v>1004</v>
      </c>
      <c r="G96" s="49">
        <v>1</v>
      </c>
      <c r="H96" s="55" t="s">
        <v>152</v>
      </c>
      <c r="I96" s="22">
        <v>2008</v>
      </c>
      <c r="J96" s="55">
        <v>42707</v>
      </c>
      <c r="K96" s="22">
        <v>2016</v>
      </c>
      <c r="L96" s="76" t="s">
        <v>8</v>
      </c>
      <c r="M96" s="49">
        <v>0</v>
      </c>
      <c r="N96" s="49" t="s">
        <v>8</v>
      </c>
      <c r="O96" s="49" t="s">
        <v>8</v>
      </c>
      <c r="P96" s="49" t="s">
        <v>8</v>
      </c>
      <c r="Q96" s="49" t="s">
        <v>8</v>
      </c>
      <c r="R96" s="49" t="s">
        <v>8</v>
      </c>
      <c r="S96" s="49" t="s">
        <v>8</v>
      </c>
      <c r="T96" s="49" t="s">
        <v>8</v>
      </c>
      <c r="U96" s="49" t="s">
        <v>293</v>
      </c>
      <c r="V96" s="49" t="s">
        <v>316</v>
      </c>
      <c r="W96" s="49">
        <v>1</v>
      </c>
      <c r="X96" s="49">
        <v>1</v>
      </c>
      <c r="Y96" s="49">
        <v>1</v>
      </c>
      <c r="Z96" s="49">
        <v>0</v>
      </c>
      <c r="AA96" s="49">
        <v>0</v>
      </c>
      <c r="AB96" s="49">
        <v>0</v>
      </c>
      <c r="AC96" s="49">
        <v>0</v>
      </c>
      <c r="AD96" s="49">
        <v>0</v>
      </c>
      <c r="AE96" s="49">
        <v>0</v>
      </c>
      <c r="AF96" s="59">
        <v>0</v>
      </c>
      <c r="AG96" s="59">
        <v>0</v>
      </c>
      <c r="AH96" s="59">
        <v>0</v>
      </c>
      <c r="AI96" s="49">
        <v>0</v>
      </c>
      <c r="AJ96" s="49">
        <v>0</v>
      </c>
      <c r="AK96" s="49">
        <v>0</v>
      </c>
      <c r="AL96" s="49">
        <v>0</v>
      </c>
      <c r="AM96" s="49">
        <v>0</v>
      </c>
      <c r="AN96" s="49">
        <v>0</v>
      </c>
      <c r="AO96" s="49">
        <v>0</v>
      </c>
      <c r="AP96" s="49">
        <v>0</v>
      </c>
      <c r="AQ96" s="49">
        <v>0</v>
      </c>
      <c r="AR96" s="49">
        <v>0</v>
      </c>
      <c r="AS96" s="49">
        <v>0</v>
      </c>
      <c r="AT96" s="49">
        <v>0</v>
      </c>
      <c r="AU96" s="49">
        <v>0</v>
      </c>
      <c r="AV96" s="49">
        <v>0</v>
      </c>
      <c r="AW96" s="49">
        <v>0</v>
      </c>
      <c r="AX96" s="25">
        <v>0</v>
      </c>
      <c r="AY96" s="49">
        <v>0</v>
      </c>
      <c r="AZ96" s="49">
        <v>0</v>
      </c>
      <c r="BA96" s="49">
        <v>0</v>
      </c>
      <c r="BB96" s="49">
        <v>0</v>
      </c>
      <c r="BC96" s="49">
        <v>0</v>
      </c>
      <c r="BD96" s="19">
        <v>0</v>
      </c>
      <c r="BE96" s="44">
        <v>0</v>
      </c>
      <c r="BF96" s="77">
        <v>2</v>
      </c>
      <c r="BG96" s="44">
        <v>0</v>
      </c>
      <c r="BH96" s="51">
        <v>3</v>
      </c>
      <c r="BI96" s="25">
        <v>0</v>
      </c>
      <c r="BJ96" s="49">
        <v>0</v>
      </c>
      <c r="BK96" s="49">
        <v>0</v>
      </c>
      <c r="BL96" s="49">
        <v>0</v>
      </c>
      <c r="BM96" s="49">
        <v>0</v>
      </c>
      <c r="BN96" s="49">
        <v>0</v>
      </c>
      <c r="BO96" s="49">
        <v>0</v>
      </c>
      <c r="BP96" s="49">
        <v>0</v>
      </c>
      <c r="BQ96" s="49">
        <v>0</v>
      </c>
      <c r="BR96" s="50">
        <v>1</v>
      </c>
      <c r="BS96" s="49">
        <v>0</v>
      </c>
      <c r="BT96" s="49">
        <v>0</v>
      </c>
      <c r="BU96" s="25">
        <v>0</v>
      </c>
      <c r="BV96" s="25">
        <v>0</v>
      </c>
      <c r="BW96" s="51">
        <v>3</v>
      </c>
      <c r="BX96" s="49">
        <v>0</v>
      </c>
      <c r="BY96" s="51">
        <v>3</v>
      </c>
      <c r="BZ96" s="49">
        <v>0</v>
      </c>
      <c r="CA96" s="49">
        <v>0</v>
      </c>
      <c r="CB96" s="49">
        <v>0</v>
      </c>
      <c r="CC96" s="49">
        <v>0</v>
      </c>
      <c r="CD96" s="49">
        <v>0</v>
      </c>
      <c r="CE96" s="49">
        <v>0</v>
      </c>
      <c r="CF96" s="49">
        <v>2</v>
      </c>
      <c r="CG96" s="49">
        <v>218</v>
      </c>
      <c r="CH96" s="49">
        <v>0</v>
      </c>
      <c r="CI96" s="49">
        <v>1</v>
      </c>
      <c r="CJ96" s="49">
        <v>0</v>
      </c>
      <c r="CK96" s="49">
        <v>0</v>
      </c>
      <c r="CL96" s="49">
        <v>0</v>
      </c>
      <c r="CM96" s="49">
        <v>0</v>
      </c>
      <c r="CN96" s="49">
        <v>0</v>
      </c>
      <c r="CO96" s="49">
        <v>0</v>
      </c>
      <c r="CP96" s="49">
        <v>0</v>
      </c>
      <c r="CQ96" s="49">
        <v>0</v>
      </c>
      <c r="CR96" s="49">
        <v>0</v>
      </c>
      <c r="CS96" s="49">
        <v>0</v>
      </c>
      <c r="CT96" s="89">
        <v>0</v>
      </c>
      <c r="CU96" s="89">
        <v>0</v>
      </c>
      <c r="CV96" s="89">
        <v>0</v>
      </c>
      <c r="CW96" s="89">
        <v>0</v>
      </c>
      <c r="CX96" s="89">
        <v>0</v>
      </c>
      <c r="CY96" s="89">
        <v>0</v>
      </c>
      <c r="CZ96" s="89">
        <v>0</v>
      </c>
      <c r="DA96" s="89">
        <v>0</v>
      </c>
      <c r="DB96" s="89">
        <v>0</v>
      </c>
      <c r="DC96" s="89">
        <v>0</v>
      </c>
      <c r="DD96" s="89">
        <v>0</v>
      </c>
      <c r="DE96" s="89">
        <v>0</v>
      </c>
      <c r="DF96" s="89">
        <v>0</v>
      </c>
      <c r="DG96" s="89">
        <v>0</v>
      </c>
      <c r="DH96" s="89">
        <v>0</v>
      </c>
      <c r="DI96" s="89">
        <v>0</v>
      </c>
      <c r="DJ96" s="89">
        <v>0</v>
      </c>
      <c r="DK96" s="89">
        <v>0</v>
      </c>
      <c r="DL96" s="89">
        <v>0</v>
      </c>
      <c r="DM96" s="89">
        <v>0</v>
      </c>
      <c r="DN96" s="89">
        <v>0</v>
      </c>
      <c r="DO96" s="89">
        <v>0</v>
      </c>
      <c r="DP96" s="89">
        <v>0</v>
      </c>
      <c r="DQ96" s="49">
        <v>0</v>
      </c>
      <c r="DR96" s="49">
        <v>0</v>
      </c>
      <c r="DS96" s="49">
        <v>0</v>
      </c>
      <c r="DT96" s="49">
        <v>1</v>
      </c>
      <c r="DU96" s="51">
        <v>3</v>
      </c>
      <c r="DV96" s="44">
        <v>1</v>
      </c>
      <c r="DW96" s="19"/>
      <c r="DX96" s="19"/>
      <c r="DY96" s="19"/>
    </row>
    <row r="97" spans="1:129" ht="118.5" customHeight="1" x14ac:dyDescent="0.25">
      <c r="A97" s="29">
        <v>96</v>
      </c>
      <c r="B97" s="41" t="s">
        <v>178</v>
      </c>
      <c r="C97" s="49" t="s">
        <v>779</v>
      </c>
      <c r="D97" s="44" t="s">
        <v>278</v>
      </c>
      <c r="E97" s="44">
        <v>2</v>
      </c>
      <c r="F97" s="44" t="s">
        <v>1036</v>
      </c>
      <c r="G97" s="49">
        <v>2</v>
      </c>
      <c r="H97" s="55" t="s">
        <v>179</v>
      </c>
      <c r="I97" s="22">
        <v>2008</v>
      </c>
      <c r="J97" s="55" t="s">
        <v>180</v>
      </c>
      <c r="K97" s="22">
        <v>2013</v>
      </c>
      <c r="L97" s="44" t="s">
        <v>8</v>
      </c>
      <c r="M97" s="44">
        <v>1</v>
      </c>
      <c r="N97" s="44" t="s">
        <v>8</v>
      </c>
      <c r="O97" s="44" t="s">
        <v>8</v>
      </c>
      <c r="P97" s="44" t="s">
        <v>8</v>
      </c>
      <c r="Q97" s="44" t="s">
        <v>8</v>
      </c>
      <c r="R97" s="44" t="s">
        <v>8</v>
      </c>
      <c r="S97" s="44" t="s">
        <v>8</v>
      </c>
      <c r="T97" s="44" t="s">
        <v>8</v>
      </c>
      <c r="U97" s="44" t="s">
        <v>296</v>
      </c>
      <c r="V97" s="44" t="s">
        <v>336</v>
      </c>
      <c r="W97" s="44">
        <v>1</v>
      </c>
      <c r="X97" s="44">
        <v>1</v>
      </c>
      <c r="Y97" s="44">
        <v>1</v>
      </c>
      <c r="Z97" s="44">
        <v>1</v>
      </c>
      <c r="AA97" s="51">
        <v>3</v>
      </c>
      <c r="AB97" s="51">
        <v>3</v>
      </c>
      <c r="AC97" s="44">
        <v>0</v>
      </c>
      <c r="AD97" s="44">
        <v>0</v>
      </c>
      <c r="AE97" s="51">
        <v>3</v>
      </c>
      <c r="AF97" s="48">
        <v>3</v>
      </c>
      <c r="AG97" s="59">
        <v>0</v>
      </c>
      <c r="AH97" s="48">
        <v>3</v>
      </c>
      <c r="AI97" s="50">
        <v>1</v>
      </c>
      <c r="AJ97" s="49">
        <v>0</v>
      </c>
      <c r="AK97" s="51">
        <v>3</v>
      </c>
      <c r="AL97" s="82">
        <v>3</v>
      </c>
      <c r="AM97" s="51">
        <v>3</v>
      </c>
      <c r="AN97" s="49">
        <v>0</v>
      </c>
      <c r="AO97" s="44">
        <v>0</v>
      </c>
      <c r="AP97" s="44">
        <v>0</v>
      </c>
      <c r="AQ97" s="49">
        <v>0</v>
      </c>
      <c r="AR97" s="49">
        <v>0</v>
      </c>
      <c r="AS97" s="49">
        <v>0</v>
      </c>
      <c r="AT97" s="49">
        <v>0</v>
      </c>
      <c r="AU97" s="49">
        <v>0</v>
      </c>
      <c r="AV97" s="50">
        <v>1</v>
      </c>
      <c r="AW97" s="44">
        <v>0</v>
      </c>
      <c r="AX97" s="25">
        <v>0</v>
      </c>
      <c r="AY97" s="83">
        <v>1</v>
      </c>
      <c r="AZ97" s="49">
        <v>0</v>
      </c>
      <c r="BA97" s="44">
        <v>0</v>
      </c>
      <c r="BB97" s="44">
        <v>0</v>
      </c>
      <c r="BC97" s="44">
        <v>0</v>
      </c>
      <c r="BD97" s="44">
        <v>0</v>
      </c>
      <c r="BE97" s="44">
        <v>0</v>
      </c>
      <c r="BF97" s="44">
        <v>0</v>
      </c>
      <c r="BG97" s="44">
        <v>0</v>
      </c>
      <c r="BH97" s="44">
        <v>0</v>
      </c>
      <c r="BI97" s="25">
        <v>0</v>
      </c>
      <c r="BJ97" s="44">
        <v>0</v>
      </c>
      <c r="BK97" s="49">
        <v>0</v>
      </c>
      <c r="BL97" s="44">
        <v>0</v>
      </c>
      <c r="BM97" s="44">
        <v>0</v>
      </c>
      <c r="BN97" s="44">
        <v>0</v>
      </c>
      <c r="BO97" s="44">
        <v>0</v>
      </c>
      <c r="BP97" s="44">
        <v>0</v>
      </c>
      <c r="BQ97" s="44">
        <v>0</v>
      </c>
      <c r="BR97" s="50">
        <v>1</v>
      </c>
      <c r="BS97" s="44">
        <v>0</v>
      </c>
      <c r="BT97" s="44">
        <v>0</v>
      </c>
      <c r="BU97" s="25">
        <v>0</v>
      </c>
      <c r="BV97" s="25">
        <v>0</v>
      </c>
      <c r="BW97" s="44">
        <v>0</v>
      </c>
      <c r="BX97" s="51">
        <v>3</v>
      </c>
      <c r="BY97" s="49">
        <v>0</v>
      </c>
      <c r="BZ97" s="51">
        <v>3</v>
      </c>
      <c r="CA97" s="51">
        <v>3</v>
      </c>
      <c r="CB97" s="108">
        <v>0</v>
      </c>
      <c r="CC97" s="51">
        <v>3</v>
      </c>
      <c r="CD97" s="44">
        <v>0</v>
      </c>
      <c r="CE97" s="108">
        <v>0</v>
      </c>
      <c r="CF97" s="108">
        <v>4</v>
      </c>
      <c r="CG97" s="108">
        <v>586</v>
      </c>
      <c r="CH97" s="44">
        <v>0</v>
      </c>
      <c r="CI97" s="44">
        <v>0</v>
      </c>
      <c r="CJ97" s="44">
        <v>1</v>
      </c>
      <c r="CK97" s="44">
        <v>1</v>
      </c>
      <c r="CL97" s="44">
        <v>0</v>
      </c>
      <c r="CM97" s="44">
        <v>0</v>
      </c>
      <c r="CN97" s="44">
        <v>0</v>
      </c>
      <c r="CO97" s="44">
        <v>0</v>
      </c>
      <c r="CP97" s="44">
        <v>0</v>
      </c>
      <c r="CQ97" s="44">
        <v>0</v>
      </c>
      <c r="CR97" s="48">
        <v>3</v>
      </c>
      <c r="CS97" s="44">
        <v>0</v>
      </c>
      <c r="CT97" s="92">
        <v>0</v>
      </c>
      <c r="CU97" s="92">
        <v>0</v>
      </c>
      <c r="CV97" s="92">
        <v>0</v>
      </c>
      <c r="CW97" s="92">
        <v>0</v>
      </c>
      <c r="CX97" s="92">
        <v>0</v>
      </c>
      <c r="CY97" s="92">
        <v>0</v>
      </c>
      <c r="CZ97" s="92">
        <v>0</v>
      </c>
      <c r="DA97" s="92">
        <v>0</v>
      </c>
      <c r="DB97" s="92">
        <v>0</v>
      </c>
      <c r="DC97" s="92">
        <v>0</v>
      </c>
      <c r="DD97" s="92">
        <v>0</v>
      </c>
      <c r="DE97" s="92">
        <v>0</v>
      </c>
      <c r="DF97" s="92">
        <v>0</v>
      </c>
      <c r="DG97" s="92">
        <v>0</v>
      </c>
      <c r="DH97" s="92">
        <v>0</v>
      </c>
      <c r="DI97" s="92">
        <v>0</v>
      </c>
      <c r="DJ97" s="92">
        <v>0</v>
      </c>
      <c r="DK97" s="92">
        <v>0</v>
      </c>
      <c r="DL97" s="92">
        <v>0</v>
      </c>
      <c r="DM97" s="92">
        <v>0</v>
      </c>
      <c r="DN97" s="92">
        <v>0</v>
      </c>
      <c r="DO97" s="92">
        <v>0</v>
      </c>
      <c r="DP97" s="92">
        <v>0</v>
      </c>
      <c r="DQ97" s="50">
        <v>1</v>
      </c>
      <c r="DR97" s="50">
        <v>1</v>
      </c>
      <c r="DS97" s="44">
        <v>0</v>
      </c>
      <c r="DT97" s="44">
        <v>0</v>
      </c>
      <c r="DU97" s="44">
        <v>0</v>
      </c>
      <c r="DV97" s="56">
        <v>1</v>
      </c>
      <c r="DW97" s="47"/>
      <c r="DX97" s="47"/>
      <c r="DY97" s="47"/>
    </row>
    <row r="98" spans="1:129" ht="118.5" customHeight="1" x14ac:dyDescent="0.25">
      <c r="A98" s="29">
        <v>97</v>
      </c>
      <c r="B98" s="41" t="s">
        <v>665</v>
      </c>
      <c r="C98" s="49" t="s">
        <v>888</v>
      </c>
      <c r="D98" s="41" t="s">
        <v>278</v>
      </c>
      <c r="E98" s="41">
        <v>1</v>
      </c>
      <c r="F98" s="41" t="s">
        <v>666</v>
      </c>
      <c r="G98" s="49">
        <v>2</v>
      </c>
      <c r="H98" s="55" t="s">
        <v>667</v>
      </c>
      <c r="I98" s="22">
        <v>2008</v>
      </c>
      <c r="J98" s="41" t="s">
        <v>75</v>
      </c>
      <c r="K98" s="22">
        <v>2009</v>
      </c>
      <c r="L98" s="41" t="s">
        <v>8</v>
      </c>
      <c r="M98" s="41">
        <v>1</v>
      </c>
      <c r="N98" s="41" t="s">
        <v>8</v>
      </c>
      <c r="O98" s="41" t="s">
        <v>8</v>
      </c>
      <c r="P98" s="41" t="s">
        <v>8</v>
      </c>
      <c r="Q98" s="41" t="s">
        <v>8</v>
      </c>
      <c r="R98" s="41" t="s">
        <v>8</v>
      </c>
      <c r="S98" s="41" t="s">
        <v>8</v>
      </c>
      <c r="T98" s="41" t="s">
        <v>8</v>
      </c>
      <c r="U98" s="41" t="s">
        <v>296</v>
      </c>
      <c r="V98" s="41" t="s">
        <v>295</v>
      </c>
      <c r="W98" s="56">
        <v>1</v>
      </c>
      <c r="X98" s="57">
        <v>0</v>
      </c>
      <c r="Y98" s="56">
        <v>0</v>
      </c>
      <c r="Z98" s="56">
        <v>0</v>
      </c>
      <c r="AA98" s="56">
        <v>0</v>
      </c>
      <c r="AB98" s="56">
        <v>0</v>
      </c>
      <c r="AC98" s="56">
        <v>0</v>
      </c>
      <c r="AD98" s="56">
        <v>0</v>
      </c>
      <c r="AE98" s="56">
        <v>0</v>
      </c>
      <c r="AF98" s="56">
        <v>0</v>
      </c>
      <c r="AG98" s="56">
        <v>0</v>
      </c>
      <c r="AH98" s="56">
        <v>0</v>
      </c>
      <c r="AI98" s="56">
        <v>0</v>
      </c>
      <c r="AJ98" s="56">
        <v>0</v>
      </c>
      <c r="AK98" s="56">
        <v>0</v>
      </c>
      <c r="AL98" s="56">
        <v>0</v>
      </c>
      <c r="AM98" s="56">
        <v>0</v>
      </c>
      <c r="AN98" s="56">
        <v>0</v>
      </c>
      <c r="AO98" s="56">
        <v>0</v>
      </c>
      <c r="AP98" s="56">
        <v>0</v>
      </c>
      <c r="AQ98" s="56">
        <v>0</v>
      </c>
      <c r="AR98" s="56">
        <v>0</v>
      </c>
      <c r="AS98" s="56">
        <v>0</v>
      </c>
      <c r="AT98" s="56">
        <v>0</v>
      </c>
      <c r="AU98" s="56">
        <v>0</v>
      </c>
      <c r="AV98" s="56">
        <v>0</v>
      </c>
      <c r="AW98" s="56">
        <v>0</v>
      </c>
      <c r="AX98" s="25">
        <v>0</v>
      </c>
      <c r="AY98" s="56">
        <v>0</v>
      </c>
      <c r="AZ98" s="56">
        <v>0</v>
      </c>
      <c r="BA98" s="56">
        <v>0</v>
      </c>
      <c r="BB98" s="56">
        <v>0</v>
      </c>
      <c r="BC98" s="56">
        <v>0</v>
      </c>
      <c r="BD98" s="56">
        <v>0</v>
      </c>
      <c r="BE98" s="58">
        <v>0</v>
      </c>
      <c r="BF98" s="58">
        <v>0</v>
      </c>
      <c r="BG98" s="58">
        <v>0</v>
      </c>
      <c r="BH98" s="58">
        <v>0</v>
      </c>
      <c r="BI98" s="25">
        <v>0</v>
      </c>
      <c r="BJ98" s="56">
        <v>0</v>
      </c>
      <c r="BK98" s="59">
        <v>0</v>
      </c>
      <c r="BL98" s="44">
        <v>0</v>
      </c>
      <c r="BM98" s="44">
        <v>0</v>
      </c>
      <c r="BN98" s="44">
        <v>0</v>
      </c>
      <c r="BO98" s="56">
        <v>0</v>
      </c>
      <c r="BP98" s="56">
        <v>0</v>
      </c>
      <c r="BQ98" s="56">
        <v>0</v>
      </c>
      <c r="BR98" s="56">
        <v>0</v>
      </c>
      <c r="BS98" s="56">
        <v>0</v>
      </c>
      <c r="BT98" s="56">
        <v>0</v>
      </c>
      <c r="BU98" s="25">
        <v>0</v>
      </c>
      <c r="BV98" s="25">
        <v>0</v>
      </c>
      <c r="BW98" s="56">
        <v>0</v>
      </c>
      <c r="BX98" s="56">
        <v>0</v>
      </c>
      <c r="BY98" s="59">
        <v>0</v>
      </c>
      <c r="BZ98" s="56">
        <v>0</v>
      </c>
      <c r="CA98" s="56">
        <v>0</v>
      </c>
      <c r="CB98" s="56">
        <v>0</v>
      </c>
      <c r="CC98" s="56">
        <v>0</v>
      </c>
      <c r="CD98" s="56">
        <v>0</v>
      </c>
      <c r="CE98" s="56">
        <v>0</v>
      </c>
      <c r="CF98" s="56">
        <v>0</v>
      </c>
      <c r="CG98" s="56">
        <v>0</v>
      </c>
      <c r="CH98" s="56">
        <v>0</v>
      </c>
      <c r="CI98" s="56">
        <v>0</v>
      </c>
      <c r="CJ98" s="56">
        <v>0</v>
      </c>
      <c r="CK98" s="56">
        <v>0</v>
      </c>
      <c r="CL98" s="56">
        <v>0</v>
      </c>
      <c r="CM98" s="56">
        <v>0</v>
      </c>
      <c r="CN98" s="56">
        <v>0</v>
      </c>
      <c r="CO98" s="56">
        <v>0</v>
      </c>
      <c r="CP98" s="56">
        <v>0</v>
      </c>
      <c r="CQ98" s="56">
        <v>0</v>
      </c>
      <c r="CR98" s="56">
        <v>0</v>
      </c>
      <c r="CS98" s="56">
        <v>0</v>
      </c>
      <c r="CT98" s="56" t="s">
        <v>8</v>
      </c>
      <c r="CU98" s="56">
        <v>0</v>
      </c>
      <c r="CV98" s="56">
        <v>0</v>
      </c>
      <c r="CW98" s="77">
        <v>2</v>
      </c>
      <c r="CX98" s="56">
        <v>0</v>
      </c>
      <c r="CY98" s="56">
        <v>0</v>
      </c>
      <c r="CZ98" s="56">
        <v>0</v>
      </c>
      <c r="DA98" s="56">
        <v>0</v>
      </c>
      <c r="DB98" s="56">
        <v>0</v>
      </c>
      <c r="DC98" s="56">
        <v>0</v>
      </c>
      <c r="DD98" s="56">
        <v>0</v>
      </c>
      <c r="DE98" s="56">
        <v>0</v>
      </c>
      <c r="DF98" s="56">
        <v>0</v>
      </c>
      <c r="DG98" s="56">
        <v>0</v>
      </c>
      <c r="DH98" s="56">
        <v>0</v>
      </c>
      <c r="DI98" s="56">
        <v>0</v>
      </c>
      <c r="DJ98" s="56">
        <v>0</v>
      </c>
      <c r="DK98" s="56">
        <v>0</v>
      </c>
      <c r="DL98" s="56">
        <v>0</v>
      </c>
      <c r="DM98" s="56">
        <v>0</v>
      </c>
      <c r="DN98" s="56">
        <v>0</v>
      </c>
      <c r="DO98" s="56">
        <v>0</v>
      </c>
      <c r="DP98" s="56">
        <v>0</v>
      </c>
      <c r="DQ98" s="56">
        <v>0</v>
      </c>
      <c r="DR98" s="56">
        <v>0</v>
      </c>
      <c r="DS98" s="56">
        <v>0</v>
      </c>
      <c r="DT98" s="56">
        <v>0</v>
      </c>
      <c r="DU98" s="56">
        <v>0</v>
      </c>
      <c r="DV98" s="44">
        <v>1</v>
      </c>
      <c r="DW98" s="47"/>
      <c r="DX98" s="47"/>
      <c r="DY98" s="47"/>
    </row>
    <row r="99" spans="1:129" ht="118.5" customHeight="1" x14ac:dyDescent="0.25">
      <c r="A99" s="29">
        <v>98</v>
      </c>
      <c r="B99" s="41" t="s">
        <v>45</v>
      </c>
      <c r="C99" s="49" t="s">
        <v>889</v>
      </c>
      <c r="D99" s="44" t="s">
        <v>279</v>
      </c>
      <c r="E99" s="44">
        <v>1</v>
      </c>
      <c r="F99" s="44" t="s">
        <v>48</v>
      </c>
      <c r="G99" s="49">
        <v>1</v>
      </c>
      <c r="H99" s="55" t="s">
        <v>49</v>
      </c>
      <c r="I99" s="22">
        <v>2009</v>
      </c>
      <c r="J99" s="76" t="s">
        <v>50</v>
      </c>
      <c r="K99" s="22">
        <v>2014</v>
      </c>
      <c r="L99" s="46" t="s">
        <v>8</v>
      </c>
      <c r="M99" s="44">
        <v>1</v>
      </c>
      <c r="N99" s="46" t="s">
        <v>8</v>
      </c>
      <c r="O99" s="46" t="s">
        <v>8</v>
      </c>
      <c r="P99" s="46" t="s">
        <v>8</v>
      </c>
      <c r="Q99" s="46" t="s">
        <v>8</v>
      </c>
      <c r="R99" s="46" t="s">
        <v>8</v>
      </c>
      <c r="S99" s="46" t="s">
        <v>8</v>
      </c>
      <c r="T99" s="46" t="s">
        <v>8</v>
      </c>
      <c r="U99" s="46" t="s">
        <v>293</v>
      </c>
      <c r="V99" s="44" t="s">
        <v>305</v>
      </c>
      <c r="W99" s="56">
        <v>1</v>
      </c>
      <c r="X99" s="56">
        <v>1</v>
      </c>
      <c r="Y99" s="44">
        <v>1</v>
      </c>
      <c r="Z99" s="44">
        <v>0</v>
      </c>
      <c r="AA99" s="44">
        <v>0</v>
      </c>
      <c r="AB99" s="44">
        <v>0</v>
      </c>
      <c r="AC99" s="44">
        <v>0</v>
      </c>
      <c r="AD99" s="44">
        <v>0</v>
      </c>
      <c r="AE99" s="49">
        <v>0</v>
      </c>
      <c r="AF99" s="59">
        <v>0</v>
      </c>
      <c r="AG99" s="59">
        <v>0</v>
      </c>
      <c r="AH99" s="59">
        <v>0</v>
      </c>
      <c r="AI99" s="44">
        <v>0</v>
      </c>
      <c r="AJ99" s="49">
        <v>0</v>
      </c>
      <c r="AK99" s="49">
        <v>0</v>
      </c>
      <c r="AL99" s="44">
        <v>0</v>
      </c>
      <c r="AM99" s="44">
        <v>0</v>
      </c>
      <c r="AN99" s="49">
        <v>0</v>
      </c>
      <c r="AO99" s="44">
        <v>0</v>
      </c>
      <c r="AP99" s="44">
        <v>0</v>
      </c>
      <c r="AQ99" s="49">
        <v>0</v>
      </c>
      <c r="AR99" s="49">
        <v>0</v>
      </c>
      <c r="AS99" s="49">
        <v>0</v>
      </c>
      <c r="AT99" s="49">
        <v>0</v>
      </c>
      <c r="AU99" s="49">
        <v>0</v>
      </c>
      <c r="AV99" s="44">
        <v>0</v>
      </c>
      <c r="AW99" s="44">
        <v>0</v>
      </c>
      <c r="AX99" s="25">
        <v>0</v>
      </c>
      <c r="AY99" s="49">
        <v>0</v>
      </c>
      <c r="AZ99" s="49">
        <v>0</v>
      </c>
      <c r="BA99" s="44">
        <v>0</v>
      </c>
      <c r="BB99" s="44">
        <v>0</v>
      </c>
      <c r="BC99" s="44">
        <v>0</v>
      </c>
      <c r="BD99" s="47">
        <v>0</v>
      </c>
      <c r="BE99" s="51">
        <v>3</v>
      </c>
      <c r="BF99" s="44">
        <v>0</v>
      </c>
      <c r="BG99" s="51">
        <v>3</v>
      </c>
      <c r="BH99" s="51">
        <v>3</v>
      </c>
      <c r="BI99" s="25">
        <v>0</v>
      </c>
      <c r="BJ99" s="44">
        <v>0</v>
      </c>
      <c r="BK99" s="49">
        <v>0</v>
      </c>
      <c r="BL99" s="50">
        <v>1</v>
      </c>
      <c r="BM99" s="44">
        <v>0</v>
      </c>
      <c r="BN99" s="44">
        <v>0</v>
      </c>
      <c r="BO99" s="44">
        <v>0</v>
      </c>
      <c r="BP99" s="44">
        <v>0</v>
      </c>
      <c r="BQ99" s="44">
        <v>0</v>
      </c>
      <c r="BR99" s="44">
        <v>0</v>
      </c>
      <c r="BS99" s="44">
        <v>0</v>
      </c>
      <c r="BT99" s="44">
        <v>0</v>
      </c>
      <c r="BU99" s="25">
        <v>0</v>
      </c>
      <c r="BV99" s="25">
        <v>0</v>
      </c>
      <c r="BW99" s="44">
        <v>0</v>
      </c>
      <c r="BX99" s="44">
        <v>0</v>
      </c>
      <c r="BY99" s="51">
        <v>3</v>
      </c>
      <c r="BZ99" s="44">
        <v>0</v>
      </c>
      <c r="CA99" s="44">
        <v>0</v>
      </c>
      <c r="CB99" s="44">
        <v>0</v>
      </c>
      <c r="CC99" s="44">
        <v>0</v>
      </c>
      <c r="CD99" s="44">
        <v>0</v>
      </c>
      <c r="CE99" s="44">
        <v>0</v>
      </c>
      <c r="CF99" s="44">
        <v>5</v>
      </c>
      <c r="CG99" s="44">
        <v>999</v>
      </c>
      <c r="CH99" s="44">
        <v>0</v>
      </c>
      <c r="CI99" s="44">
        <v>0</v>
      </c>
      <c r="CJ99" s="44">
        <v>1</v>
      </c>
      <c r="CK99" s="44">
        <v>0</v>
      </c>
      <c r="CL99" s="44">
        <v>0</v>
      </c>
      <c r="CM99" s="44">
        <v>0</v>
      </c>
      <c r="CN99" s="44">
        <v>0</v>
      </c>
      <c r="CO99" s="44">
        <v>0</v>
      </c>
      <c r="CP99" s="44">
        <v>0</v>
      </c>
      <c r="CQ99" s="44">
        <v>0</v>
      </c>
      <c r="CR99" s="44">
        <v>0</v>
      </c>
      <c r="CS99" s="44">
        <v>0</v>
      </c>
      <c r="CT99" s="92">
        <v>1</v>
      </c>
      <c r="CU99" s="92">
        <v>0</v>
      </c>
      <c r="CV99" s="92">
        <v>0</v>
      </c>
      <c r="CW99" s="88">
        <v>3</v>
      </c>
      <c r="CX99" s="92">
        <v>0</v>
      </c>
      <c r="CY99" s="44">
        <v>0</v>
      </c>
      <c r="CZ99" s="92">
        <v>0</v>
      </c>
      <c r="DA99" s="92">
        <v>0</v>
      </c>
      <c r="DB99" s="92">
        <v>0</v>
      </c>
      <c r="DC99" s="92">
        <v>0</v>
      </c>
      <c r="DD99" s="92">
        <v>0</v>
      </c>
      <c r="DE99" s="92">
        <v>0</v>
      </c>
      <c r="DF99" s="92">
        <v>0</v>
      </c>
      <c r="DG99" s="92">
        <v>0</v>
      </c>
      <c r="DH99" s="92">
        <v>0</v>
      </c>
      <c r="DI99" s="92">
        <v>0</v>
      </c>
      <c r="DJ99" s="92">
        <v>0</v>
      </c>
      <c r="DK99" s="92">
        <v>0</v>
      </c>
      <c r="DL99" s="92">
        <v>0</v>
      </c>
      <c r="DM99" s="92">
        <v>0</v>
      </c>
      <c r="DN99" s="92">
        <v>0</v>
      </c>
      <c r="DO99" s="92">
        <v>0</v>
      </c>
      <c r="DP99" s="92">
        <v>0</v>
      </c>
      <c r="DQ99" s="44">
        <v>0</v>
      </c>
      <c r="DR99" s="50">
        <v>1</v>
      </c>
      <c r="DS99" s="44">
        <v>0</v>
      </c>
      <c r="DT99" s="50">
        <v>1</v>
      </c>
      <c r="DU99" s="51">
        <v>3</v>
      </c>
      <c r="DV99" s="44">
        <v>1</v>
      </c>
      <c r="DW99" s="47"/>
      <c r="DX99" s="47"/>
      <c r="DY99" s="47"/>
    </row>
    <row r="100" spans="1:129" ht="132" customHeight="1" x14ac:dyDescent="0.25">
      <c r="A100" s="29">
        <v>99</v>
      </c>
      <c r="B100" s="41" t="s">
        <v>193</v>
      </c>
      <c r="C100" s="49" t="s">
        <v>890</v>
      </c>
      <c r="D100" s="44" t="s">
        <v>278</v>
      </c>
      <c r="E100" s="44">
        <v>1</v>
      </c>
      <c r="F100" s="44" t="s">
        <v>198</v>
      </c>
      <c r="G100" s="49">
        <v>3</v>
      </c>
      <c r="H100" s="55" t="s">
        <v>199</v>
      </c>
      <c r="I100" s="22">
        <v>2009</v>
      </c>
      <c r="J100" s="55" t="s">
        <v>200</v>
      </c>
      <c r="K100" s="22">
        <v>2009</v>
      </c>
      <c r="L100" s="46" t="s">
        <v>8</v>
      </c>
      <c r="M100" s="44">
        <v>1</v>
      </c>
      <c r="N100" s="44" t="s">
        <v>8</v>
      </c>
      <c r="O100" s="44" t="s">
        <v>8</v>
      </c>
      <c r="P100" s="44" t="s">
        <v>8</v>
      </c>
      <c r="Q100" s="44" t="s">
        <v>8</v>
      </c>
      <c r="R100" s="44" t="s">
        <v>8</v>
      </c>
      <c r="S100" s="44" t="s">
        <v>8</v>
      </c>
      <c r="T100" s="44" t="s">
        <v>8</v>
      </c>
      <c r="U100" s="44" t="s">
        <v>293</v>
      </c>
      <c r="V100" s="44" t="s">
        <v>295</v>
      </c>
      <c r="W100" s="44">
        <v>1</v>
      </c>
      <c r="X100" s="44">
        <v>1</v>
      </c>
      <c r="Y100" s="44">
        <v>1</v>
      </c>
      <c r="Z100" s="44">
        <v>1</v>
      </c>
      <c r="AA100" s="51">
        <v>3</v>
      </c>
      <c r="AB100" s="51">
        <v>3</v>
      </c>
      <c r="AC100" s="51">
        <v>3</v>
      </c>
      <c r="AD100" s="51">
        <v>3</v>
      </c>
      <c r="AE100" s="51">
        <v>3</v>
      </c>
      <c r="AF100" s="49">
        <v>0</v>
      </c>
      <c r="AG100" s="51">
        <v>3</v>
      </c>
      <c r="AH100" s="51">
        <v>3</v>
      </c>
      <c r="AI100" s="50">
        <v>1</v>
      </c>
      <c r="AJ100" s="49">
        <v>0</v>
      </c>
      <c r="AK100" s="51">
        <v>3</v>
      </c>
      <c r="AL100" s="44">
        <v>0</v>
      </c>
      <c r="AM100" s="51">
        <v>3</v>
      </c>
      <c r="AN100" s="49">
        <v>0</v>
      </c>
      <c r="AO100" s="44">
        <v>0</v>
      </c>
      <c r="AP100" s="44">
        <v>0</v>
      </c>
      <c r="AQ100" s="50">
        <v>1</v>
      </c>
      <c r="AR100" s="50">
        <v>1</v>
      </c>
      <c r="AS100" s="51">
        <v>3</v>
      </c>
      <c r="AT100" s="50">
        <v>1</v>
      </c>
      <c r="AU100" s="49">
        <v>0</v>
      </c>
      <c r="AV100" s="50">
        <v>1</v>
      </c>
      <c r="AW100" s="50">
        <v>1</v>
      </c>
      <c r="AX100" s="25">
        <v>0</v>
      </c>
      <c r="AY100" s="50">
        <v>1</v>
      </c>
      <c r="AZ100" s="77">
        <v>2</v>
      </c>
      <c r="BA100" s="50">
        <v>1</v>
      </c>
      <c r="BB100" s="50">
        <v>1</v>
      </c>
      <c r="BC100" s="50">
        <v>1</v>
      </c>
      <c r="BD100" s="50">
        <v>1</v>
      </c>
      <c r="BE100" s="78">
        <v>0</v>
      </c>
      <c r="BF100" s="78">
        <v>0</v>
      </c>
      <c r="BG100" s="78">
        <v>0</v>
      </c>
      <c r="BH100" s="51">
        <v>3</v>
      </c>
      <c r="BI100" s="25">
        <v>0</v>
      </c>
      <c r="BJ100" s="44">
        <v>0</v>
      </c>
      <c r="BK100" s="49">
        <v>0</v>
      </c>
      <c r="BL100" s="44">
        <v>0</v>
      </c>
      <c r="BM100" s="44">
        <v>0</v>
      </c>
      <c r="BN100" s="44">
        <v>0</v>
      </c>
      <c r="BO100" s="44">
        <v>0</v>
      </c>
      <c r="BP100" s="44">
        <v>0</v>
      </c>
      <c r="BQ100" s="77">
        <v>2</v>
      </c>
      <c r="BR100" s="50">
        <v>1</v>
      </c>
      <c r="BS100" s="50">
        <v>1</v>
      </c>
      <c r="BT100" s="44">
        <v>0</v>
      </c>
      <c r="BU100" s="25">
        <v>0</v>
      </c>
      <c r="BV100" s="25">
        <v>0</v>
      </c>
      <c r="BW100" s="51">
        <v>3</v>
      </c>
      <c r="BX100" s="51">
        <v>3</v>
      </c>
      <c r="BY100" s="51">
        <v>3</v>
      </c>
      <c r="BZ100" s="44">
        <v>0</v>
      </c>
      <c r="CA100" s="44">
        <v>0</v>
      </c>
      <c r="CB100" s="44">
        <v>0</v>
      </c>
      <c r="CC100" s="51">
        <v>3</v>
      </c>
      <c r="CD100" s="44">
        <v>0</v>
      </c>
      <c r="CE100" s="44">
        <v>0</v>
      </c>
      <c r="CF100" s="44">
        <v>14</v>
      </c>
      <c r="CG100" s="44">
        <v>1605</v>
      </c>
      <c r="CH100" s="44">
        <v>1</v>
      </c>
      <c r="CI100" s="44">
        <v>0</v>
      </c>
      <c r="CJ100" s="44">
        <v>0</v>
      </c>
      <c r="CK100" s="44">
        <v>1</v>
      </c>
      <c r="CL100" s="51">
        <v>3</v>
      </c>
      <c r="CM100" s="44">
        <v>0</v>
      </c>
      <c r="CN100" s="44">
        <v>0</v>
      </c>
      <c r="CO100" s="44">
        <v>0</v>
      </c>
      <c r="CP100" s="51">
        <v>3</v>
      </c>
      <c r="CQ100" s="44">
        <v>0</v>
      </c>
      <c r="CR100" s="51">
        <v>3</v>
      </c>
      <c r="CS100" s="51">
        <v>3</v>
      </c>
      <c r="CT100" s="92">
        <v>1</v>
      </c>
      <c r="CU100" s="88">
        <v>3</v>
      </c>
      <c r="CV100" s="77">
        <v>2</v>
      </c>
      <c r="CW100" s="88">
        <v>3</v>
      </c>
      <c r="CX100" s="88">
        <v>3</v>
      </c>
      <c r="CY100" s="88">
        <v>3</v>
      </c>
      <c r="CZ100" s="56">
        <v>0</v>
      </c>
      <c r="DA100" s="92">
        <v>0</v>
      </c>
      <c r="DB100" s="92">
        <v>0</v>
      </c>
      <c r="DC100" s="92">
        <v>0</v>
      </c>
      <c r="DD100" s="92">
        <v>0</v>
      </c>
      <c r="DE100" s="92">
        <v>0</v>
      </c>
      <c r="DF100" s="92">
        <v>0</v>
      </c>
      <c r="DG100" s="88">
        <v>3</v>
      </c>
      <c r="DH100" s="88">
        <v>3</v>
      </c>
      <c r="DI100" s="92">
        <v>0</v>
      </c>
      <c r="DJ100" s="103">
        <v>1</v>
      </c>
      <c r="DK100" s="92">
        <v>0</v>
      </c>
      <c r="DL100" s="88">
        <v>3</v>
      </c>
      <c r="DM100" s="88">
        <v>3</v>
      </c>
      <c r="DN100" s="88">
        <v>3</v>
      </c>
      <c r="DO100" s="92">
        <v>0</v>
      </c>
      <c r="DP100" s="92">
        <v>0</v>
      </c>
      <c r="DQ100" s="44">
        <v>0</v>
      </c>
      <c r="DR100" s="44">
        <v>0</v>
      </c>
      <c r="DS100" s="44">
        <v>0</v>
      </c>
      <c r="DT100" s="44">
        <v>0</v>
      </c>
      <c r="DU100" s="51">
        <v>3</v>
      </c>
      <c r="DV100" s="44">
        <v>1</v>
      </c>
      <c r="DW100" s="47"/>
      <c r="DX100" s="47"/>
      <c r="DY100" s="47"/>
    </row>
    <row r="101" spans="1:129" ht="118.5" customHeight="1" x14ac:dyDescent="0.25">
      <c r="A101" s="29">
        <v>100</v>
      </c>
      <c r="B101" s="41" t="s">
        <v>1028</v>
      </c>
      <c r="C101" s="49" t="s">
        <v>1029</v>
      </c>
      <c r="D101" s="44" t="s">
        <v>278</v>
      </c>
      <c r="E101" s="44">
        <v>2</v>
      </c>
      <c r="F101" s="44" t="s">
        <v>9</v>
      </c>
      <c r="G101" s="49">
        <v>1</v>
      </c>
      <c r="H101" s="55" t="s">
        <v>10</v>
      </c>
      <c r="I101" s="22">
        <v>2009</v>
      </c>
      <c r="J101" s="55" t="s">
        <v>11</v>
      </c>
      <c r="K101" s="22">
        <v>2010</v>
      </c>
      <c r="L101" s="46" t="s">
        <v>8</v>
      </c>
      <c r="M101" s="44">
        <v>1</v>
      </c>
      <c r="N101" s="44"/>
      <c r="O101" s="46" t="s">
        <v>8</v>
      </c>
      <c r="P101" s="46" t="s">
        <v>8</v>
      </c>
      <c r="Q101" s="46" t="s">
        <v>8</v>
      </c>
      <c r="R101" s="44" t="s">
        <v>8</v>
      </c>
      <c r="S101" s="44" t="s">
        <v>8</v>
      </c>
      <c r="T101" s="44" t="s">
        <v>8</v>
      </c>
      <c r="U101" s="44" t="s">
        <v>293</v>
      </c>
      <c r="V101" s="44" t="s">
        <v>295</v>
      </c>
      <c r="W101" s="44">
        <v>1</v>
      </c>
      <c r="X101" s="44">
        <v>1</v>
      </c>
      <c r="Y101" s="44">
        <v>1</v>
      </c>
      <c r="Z101" s="44">
        <v>1</v>
      </c>
      <c r="AA101" s="44">
        <v>0</v>
      </c>
      <c r="AB101" s="44">
        <v>0</v>
      </c>
      <c r="AC101" s="44">
        <v>0</v>
      </c>
      <c r="AD101" s="44">
        <v>0</v>
      </c>
      <c r="AE101" s="49">
        <v>0</v>
      </c>
      <c r="AF101" s="59">
        <v>0</v>
      </c>
      <c r="AG101" s="48">
        <v>3</v>
      </c>
      <c r="AH101" s="48">
        <v>3</v>
      </c>
      <c r="AI101" s="44">
        <v>0</v>
      </c>
      <c r="AJ101" s="49">
        <v>0</v>
      </c>
      <c r="AK101" s="49">
        <v>0</v>
      </c>
      <c r="AL101" s="44">
        <v>0</v>
      </c>
      <c r="AM101" s="49">
        <v>0</v>
      </c>
      <c r="AN101" s="51">
        <v>3</v>
      </c>
      <c r="AO101" s="77">
        <v>2</v>
      </c>
      <c r="AP101" s="44">
        <v>0</v>
      </c>
      <c r="AQ101" s="49">
        <v>0</v>
      </c>
      <c r="AR101" s="49">
        <v>0</v>
      </c>
      <c r="AS101" s="51">
        <v>3</v>
      </c>
      <c r="AT101" s="50">
        <v>1</v>
      </c>
      <c r="AU101" s="50">
        <v>1</v>
      </c>
      <c r="AV101" s="50">
        <v>1</v>
      </c>
      <c r="AW101" s="49">
        <v>0</v>
      </c>
      <c r="AX101" s="25">
        <v>0</v>
      </c>
      <c r="AY101" s="50">
        <v>1</v>
      </c>
      <c r="AZ101" s="77">
        <v>2</v>
      </c>
      <c r="BA101" s="50">
        <v>1</v>
      </c>
      <c r="BB101" s="50">
        <v>1</v>
      </c>
      <c r="BC101" s="50">
        <v>1</v>
      </c>
      <c r="BD101" s="50">
        <v>1</v>
      </c>
      <c r="BE101" s="78">
        <v>0</v>
      </c>
      <c r="BF101" s="51">
        <v>3</v>
      </c>
      <c r="BG101" s="51">
        <v>3</v>
      </c>
      <c r="BH101" s="51">
        <v>3</v>
      </c>
      <c r="BI101" s="25">
        <v>0</v>
      </c>
      <c r="BJ101" s="44">
        <v>0</v>
      </c>
      <c r="BK101" s="49">
        <v>0</v>
      </c>
      <c r="BL101" s="44">
        <v>0</v>
      </c>
      <c r="BM101" s="44">
        <v>0</v>
      </c>
      <c r="BN101" s="44">
        <v>0</v>
      </c>
      <c r="BO101" s="44">
        <v>0</v>
      </c>
      <c r="BP101" s="44">
        <v>0</v>
      </c>
      <c r="BQ101" s="50">
        <v>1</v>
      </c>
      <c r="BR101" s="50">
        <v>1</v>
      </c>
      <c r="BS101" s="50">
        <v>1</v>
      </c>
      <c r="BT101" s="44">
        <v>0</v>
      </c>
      <c r="BU101" s="25">
        <v>0</v>
      </c>
      <c r="BV101" s="25">
        <v>0</v>
      </c>
      <c r="BW101" s="51">
        <v>3</v>
      </c>
      <c r="BX101" s="87">
        <v>3</v>
      </c>
      <c r="BY101" s="87">
        <v>3</v>
      </c>
      <c r="BZ101" s="63">
        <v>0</v>
      </c>
      <c r="CA101" s="63">
        <v>0</v>
      </c>
      <c r="CB101" s="63">
        <v>0</v>
      </c>
      <c r="CC101" s="63">
        <v>0</v>
      </c>
      <c r="CD101" s="44">
        <v>0</v>
      </c>
      <c r="CE101" s="44">
        <v>0</v>
      </c>
      <c r="CF101" s="44">
        <v>10</v>
      </c>
      <c r="CG101" s="44">
        <v>951</v>
      </c>
      <c r="CH101" s="44">
        <v>0</v>
      </c>
      <c r="CI101" s="44">
        <v>0</v>
      </c>
      <c r="CJ101" s="44">
        <v>1</v>
      </c>
      <c r="CK101" s="44">
        <v>1</v>
      </c>
      <c r="CL101" s="51">
        <v>3</v>
      </c>
      <c r="CM101" s="44">
        <v>0</v>
      </c>
      <c r="CN101" s="44">
        <v>0</v>
      </c>
      <c r="CO101" s="44">
        <v>0</v>
      </c>
      <c r="CP101" s="51">
        <v>3</v>
      </c>
      <c r="CQ101" s="44">
        <v>0</v>
      </c>
      <c r="CR101" s="44">
        <v>0</v>
      </c>
      <c r="CS101" s="51">
        <v>3</v>
      </c>
      <c r="CT101" s="44">
        <v>1</v>
      </c>
      <c r="CU101" s="103">
        <v>1</v>
      </c>
      <c r="CV101" s="103">
        <v>1</v>
      </c>
      <c r="CW101" s="88">
        <v>3</v>
      </c>
      <c r="CX101" s="92">
        <v>0</v>
      </c>
      <c r="CY101" s="44">
        <v>0</v>
      </c>
      <c r="CZ101" s="92">
        <v>0</v>
      </c>
      <c r="DA101" s="103">
        <v>1</v>
      </c>
      <c r="DB101" s="92">
        <v>0</v>
      </c>
      <c r="DC101" s="92">
        <v>0</v>
      </c>
      <c r="DD101" s="92">
        <v>0</v>
      </c>
      <c r="DE101" s="88">
        <v>3</v>
      </c>
      <c r="DF101" s="92">
        <v>0</v>
      </c>
      <c r="DG101" s="92">
        <v>0</v>
      </c>
      <c r="DH101" s="92">
        <v>0</v>
      </c>
      <c r="DI101" s="92">
        <v>0</v>
      </c>
      <c r="DJ101" s="103">
        <v>1</v>
      </c>
      <c r="DK101" s="103">
        <v>1</v>
      </c>
      <c r="DL101" s="92">
        <v>0</v>
      </c>
      <c r="DM101" s="88">
        <v>3</v>
      </c>
      <c r="DN101" s="92">
        <v>0</v>
      </c>
      <c r="DO101" s="92">
        <v>0</v>
      </c>
      <c r="DP101" s="92">
        <v>0</v>
      </c>
      <c r="DQ101" s="44">
        <v>0</v>
      </c>
      <c r="DR101" s="44">
        <v>0</v>
      </c>
      <c r="DS101" s="44">
        <v>0</v>
      </c>
      <c r="DT101" s="44">
        <v>0</v>
      </c>
      <c r="DU101" s="44">
        <v>0</v>
      </c>
      <c r="DV101" s="56">
        <v>1</v>
      </c>
      <c r="DW101" s="47"/>
      <c r="DX101" s="47"/>
      <c r="DY101" s="47"/>
    </row>
    <row r="102" spans="1:129" ht="118.5" customHeight="1" x14ac:dyDescent="0.25">
      <c r="A102" s="29">
        <v>101</v>
      </c>
      <c r="B102" s="41" t="s">
        <v>668</v>
      </c>
      <c r="C102" s="49" t="s">
        <v>782</v>
      </c>
      <c r="D102" s="41" t="s">
        <v>278</v>
      </c>
      <c r="E102" s="41">
        <v>1</v>
      </c>
      <c r="F102" s="41" t="s">
        <v>669</v>
      </c>
      <c r="G102" s="49">
        <v>2</v>
      </c>
      <c r="H102" s="55" t="s">
        <v>670</v>
      </c>
      <c r="I102" s="22">
        <v>2009</v>
      </c>
      <c r="J102" s="41" t="s">
        <v>671</v>
      </c>
      <c r="K102" s="22">
        <v>2010</v>
      </c>
      <c r="L102" s="41" t="s">
        <v>8</v>
      </c>
      <c r="M102" s="41">
        <v>1</v>
      </c>
      <c r="N102" s="41" t="s">
        <v>8</v>
      </c>
      <c r="O102" s="41" t="s">
        <v>8</v>
      </c>
      <c r="P102" s="41" t="s">
        <v>8</v>
      </c>
      <c r="Q102" s="41" t="s">
        <v>324</v>
      </c>
      <c r="R102" s="41" t="s">
        <v>8</v>
      </c>
      <c r="S102" s="41" t="s">
        <v>8</v>
      </c>
      <c r="T102" s="41" t="s">
        <v>8</v>
      </c>
      <c r="U102" s="41" t="s">
        <v>293</v>
      </c>
      <c r="V102" s="41" t="s">
        <v>672</v>
      </c>
      <c r="W102" s="56">
        <v>1</v>
      </c>
      <c r="X102" s="57">
        <v>0</v>
      </c>
      <c r="Y102" s="56">
        <v>0</v>
      </c>
      <c r="Z102" s="56">
        <v>0</v>
      </c>
      <c r="AA102" s="56">
        <v>0</v>
      </c>
      <c r="AB102" s="56">
        <v>0</v>
      </c>
      <c r="AC102" s="56">
        <v>0</v>
      </c>
      <c r="AD102" s="56">
        <v>0</v>
      </c>
      <c r="AE102" s="56">
        <v>0</v>
      </c>
      <c r="AF102" s="56">
        <v>0</v>
      </c>
      <c r="AG102" s="56">
        <v>0</v>
      </c>
      <c r="AH102" s="56">
        <v>0</v>
      </c>
      <c r="AI102" s="56">
        <v>0</v>
      </c>
      <c r="AJ102" s="56">
        <v>0</v>
      </c>
      <c r="AK102" s="56">
        <v>0</v>
      </c>
      <c r="AL102" s="56">
        <v>0</v>
      </c>
      <c r="AM102" s="56">
        <v>0</v>
      </c>
      <c r="AN102" s="56">
        <v>0</v>
      </c>
      <c r="AO102" s="56">
        <v>0</v>
      </c>
      <c r="AP102" s="56">
        <v>0</v>
      </c>
      <c r="AQ102" s="56">
        <v>0</v>
      </c>
      <c r="AR102" s="56">
        <v>0</v>
      </c>
      <c r="AS102" s="56">
        <v>0</v>
      </c>
      <c r="AT102" s="56">
        <v>0</v>
      </c>
      <c r="AU102" s="56">
        <v>0</v>
      </c>
      <c r="AV102" s="56">
        <v>0</v>
      </c>
      <c r="AW102" s="56">
        <v>0</v>
      </c>
      <c r="AX102" s="25">
        <v>0</v>
      </c>
      <c r="AY102" s="56">
        <v>0</v>
      </c>
      <c r="AZ102" s="56">
        <v>0</v>
      </c>
      <c r="BA102" s="56">
        <v>0</v>
      </c>
      <c r="BB102" s="56">
        <v>0</v>
      </c>
      <c r="BC102" s="56">
        <v>0</v>
      </c>
      <c r="BD102" s="56">
        <v>0</v>
      </c>
      <c r="BE102" s="58">
        <v>0</v>
      </c>
      <c r="BF102" s="58">
        <v>0</v>
      </c>
      <c r="BG102" s="58">
        <v>0</v>
      </c>
      <c r="BH102" s="58">
        <v>0</v>
      </c>
      <c r="BI102" s="25">
        <v>0</v>
      </c>
      <c r="BJ102" s="56">
        <v>0</v>
      </c>
      <c r="BK102" s="59">
        <v>0</v>
      </c>
      <c r="BL102" s="56">
        <v>0</v>
      </c>
      <c r="BM102" s="56">
        <v>0</v>
      </c>
      <c r="BN102" s="56">
        <v>0</v>
      </c>
      <c r="BO102" s="56">
        <v>0</v>
      </c>
      <c r="BP102" s="56">
        <v>0</v>
      </c>
      <c r="BQ102" s="56">
        <v>0</v>
      </c>
      <c r="BR102" s="56">
        <v>0</v>
      </c>
      <c r="BS102" s="56">
        <v>0</v>
      </c>
      <c r="BT102" s="56">
        <v>0</v>
      </c>
      <c r="BU102" s="25">
        <v>0</v>
      </c>
      <c r="BV102" s="25">
        <v>0</v>
      </c>
      <c r="BW102" s="56">
        <v>0</v>
      </c>
      <c r="BX102" s="56">
        <v>0</v>
      </c>
      <c r="BY102" s="59">
        <v>0</v>
      </c>
      <c r="BZ102" s="56">
        <v>0</v>
      </c>
      <c r="CA102" s="56">
        <v>0</v>
      </c>
      <c r="CB102" s="56">
        <v>0</v>
      </c>
      <c r="CC102" s="56">
        <v>0</v>
      </c>
      <c r="CD102" s="44">
        <v>0</v>
      </c>
      <c r="CE102" s="56">
        <v>0</v>
      </c>
      <c r="CF102" s="56">
        <v>0</v>
      </c>
      <c r="CG102" s="56">
        <v>0</v>
      </c>
      <c r="CH102" s="56">
        <v>0</v>
      </c>
      <c r="CI102" s="56">
        <v>0</v>
      </c>
      <c r="CJ102" s="56">
        <v>0</v>
      </c>
      <c r="CK102" s="56">
        <v>0</v>
      </c>
      <c r="CL102" s="56">
        <v>0</v>
      </c>
      <c r="CM102" s="56">
        <v>0</v>
      </c>
      <c r="CN102" s="56">
        <v>0</v>
      </c>
      <c r="CO102" s="56">
        <v>0</v>
      </c>
      <c r="CP102" s="56">
        <v>0</v>
      </c>
      <c r="CQ102" s="56">
        <v>0</v>
      </c>
      <c r="CR102" s="56">
        <v>0</v>
      </c>
      <c r="CS102" s="56">
        <v>0</v>
      </c>
      <c r="CT102" s="56">
        <v>1</v>
      </c>
      <c r="CU102" s="56">
        <v>0</v>
      </c>
      <c r="CV102" s="56">
        <v>0</v>
      </c>
      <c r="CW102" s="48">
        <v>3</v>
      </c>
      <c r="CX102" s="56">
        <v>0</v>
      </c>
      <c r="CY102" s="56">
        <v>0</v>
      </c>
      <c r="CZ102" s="66">
        <v>1</v>
      </c>
      <c r="DA102" s="56">
        <v>0</v>
      </c>
      <c r="DB102" s="56">
        <v>0</v>
      </c>
      <c r="DC102" s="56">
        <v>0</v>
      </c>
      <c r="DD102" s="56">
        <v>0</v>
      </c>
      <c r="DE102" s="56">
        <v>0</v>
      </c>
      <c r="DF102" s="56">
        <v>0</v>
      </c>
      <c r="DG102" s="56">
        <v>0</v>
      </c>
      <c r="DH102" s="56">
        <v>0</v>
      </c>
      <c r="DI102" s="56">
        <v>0</v>
      </c>
      <c r="DJ102" s="56">
        <v>0</v>
      </c>
      <c r="DK102" s="56">
        <v>0</v>
      </c>
      <c r="DL102" s="56">
        <v>0</v>
      </c>
      <c r="DM102" s="56">
        <v>0</v>
      </c>
      <c r="DN102" s="56">
        <v>0</v>
      </c>
      <c r="DO102" s="56">
        <v>0</v>
      </c>
      <c r="DP102" s="66">
        <v>1</v>
      </c>
      <c r="DQ102" s="56">
        <v>0</v>
      </c>
      <c r="DR102" s="56">
        <v>0</v>
      </c>
      <c r="DS102" s="56">
        <v>0</v>
      </c>
      <c r="DT102" s="56">
        <v>0</v>
      </c>
      <c r="DU102" s="56">
        <v>0</v>
      </c>
      <c r="DV102" s="56">
        <v>1</v>
      </c>
      <c r="DW102" s="47"/>
      <c r="DX102" s="47"/>
      <c r="DY102" s="47"/>
    </row>
    <row r="103" spans="1:129" ht="118.5" customHeight="1" x14ac:dyDescent="0.25">
      <c r="A103" s="29">
        <v>102</v>
      </c>
      <c r="B103" s="41" t="s">
        <v>673</v>
      </c>
      <c r="C103" s="49" t="s">
        <v>783</v>
      </c>
      <c r="D103" s="41" t="s">
        <v>278</v>
      </c>
      <c r="E103" s="41">
        <v>1</v>
      </c>
      <c r="F103" s="41" t="s">
        <v>674</v>
      </c>
      <c r="G103" s="49">
        <v>2</v>
      </c>
      <c r="H103" s="55" t="s">
        <v>292</v>
      </c>
      <c r="I103" s="22">
        <v>2009</v>
      </c>
      <c r="J103" s="41" t="s">
        <v>675</v>
      </c>
      <c r="K103" s="22">
        <v>2010</v>
      </c>
      <c r="L103" s="41" t="s">
        <v>8</v>
      </c>
      <c r="M103" s="41">
        <v>1</v>
      </c>
      <c r="N103" s="41" t="s">
        <v>8</v>
      </c>
      <c r="O103" s="41" t="s">
        <v>8</v>
      </c>
      <c r="P103" s="41" t="s">
        <v>8</v>
      </c>
      <c r="Q103" s="41" t="s">
        <v>8</v>
      </c>
      <c r="R103" s="41" t="s">
        <v>8</v>
      </c>
      <c r="S103" s="41" t="s">
        <v>8</v>
      </c>
      <c r="T103" s="41" t="s">
        <v>8</v>
      </c>
      <c r="U103" s="41" t="s">
        <v>293</v>
      </c>
      <c r="V103" s="41" t="s">
        <v>676</v>
      </c>
      <c r="W103" s="56">
        <v>1</v>
      </c>
      <c r="X103" s="57">
        <v>0</v>
      </c>
      <c r="Y103" s="56">
        <v>0</v>
      </c>
      <c r="Z103" s="56">
        <v>0</v>
      </c>
      <c r="AA103" s="56">
        <v>0</v>
      </c>
      <c r="AB103" s="56">
        <v>0</v>
      </c>
      <c r="AC103" s="56">
        <v>0</v>
      </c>
      <c r="AD103" s="56">
        <v>0</v>
      </c>
      <c r="AE103" s="56">
        <v>0</v>
      </c>
      <c r="AF103" s="56">
        <v>0</v>
      </c>
      <c r="AG103" s="56">
        <v>0</v>
      </c>
      <c r="AH103" s="56">
        <v>0</v>
      </c>
      <c r="AI103" s="56">
        <v>0</v>
      </c>
      <c r="AJ103" s="56">
        <v>0</v>
      </c>
      <c r="AK103" s="56">
        <v>0</v>
      </c>
      <c r="AL103" s="56">
        <v>0</v>
      </c>
      <c r="AM103" s="56">
        <v>0</v>
      </c>
      <c r="AN103" s="56">
        <v>0</v>
      </c>
      <c r="AO103" s="56">
        <v>0</v>
      </c>
      <c r="AP103" s="56">
        <v>0</v>
      </c>
      <c r="AQ103" s="56">
        <v>0</v>
      </c>
      <c r="AR103" s="56">
        <v>0</v>
      </c>
      <c r="AS103" s="56">
        <v>0</v>
      </c>
      <c r="AT103" s="56">
        <v>0</v>
      </c>
      <c r="AU103" s="56">
        <v>0</v>
      </c>
      <c r="AV103" s="56">
        <v>0</v>
      </c>
      <c r="AW103" s="56">
        <v>0</v>
      </c>
      <c r="AX103" s="25">
        <v>0</v>
      </c>
      <c r="AY103" s="56">
        <v>0</v>
      </c>
      <c r="AZ103" s="56">
        <v>0</v>
      </c>
      <c r="BA103" s="56">
        <v>0</v>
      </c>
      <c r="BB103" s="56">
        <v>0</v>
      </c>
      <c r="BC103" s="56">
        <v>0</v>
      </c>
      <c r="BD103" s="56">
        <v>0</v>
      </c>
      <c r="BE103" s="58">
        <v>0</v>
      </c>
      <c r="BF103" s="58">
        <v>0</v>
      </c>
      <c r="BG103" s="58">
        <v>0</v>
      </c>
      <c r="BH103" s="58">
        <v>0</v>
      </c>
      <c r="BI103" s="25">
        <v>0</v>
      </c>
      <c r="BJ103" s="56">
        <v>0</v>
      </c>
      <c r="BK103" s="59">
        <v>0</v>
      </c>
      <c r="BL103" s="56">
        <v>0</v>
      </c>
      <c r="BM103" s="56">
        <v>0</v>
      </c>
      <c r="BN103" s="56">
        <v>0</v>
      </c>
      <c r="BO103" s="56">
        <v>0</v>
      </c>
      <c r="BP103" s="56">
        <v>0</v>
      </c>
      <c r="BQ103" s="56">
        <v>0</v>
      </c>
      <c r="BR103" s="56">
        <v>0</v>
      </c>
      <c r="BS103" s="56">
        <v>0</v>
      </c>
      <c r="BT103" s="56">
        <v>0</v>
      </c>
      <c r="BU103" s="25">
        <v>0</v>
      </c>
      <c r="BV103" s="25">
        <v>0</v>
      </c>
      <c r="BW103" s="56">
        <v>0</v>
      </c>
      <c r="BX103" s="56">
        <v>0</v>
      </c>
      <c r="BY103" s="59">
        <v>0</v>
      </c>
      <c r="BZ103" s="56">
        <v>0</v>
      </c>
      <c r="CA103" s="56">
        <v>0</v>
      </c>
      <c r="CB103" s="56">
        <v>0</v>
      </c>
      <c r="CC103" s="56">
        <v>0</v>
      </c>
      <c r="CD103" s="44">
        <v>0</v>
      </c>
      <c r="CE103" s="56">
        <v>0</v>
      </c>
      <c r="CF103" s="56">
        <v>0</v>
      </c>
      <c r="CG103" s="56">
        <v>0</v>
      </c>
      <c r="CH103" s="56">
        <v>0</v>
      </c>
      <c r="CI103" s="56">
        <v>0</v>
      </c>
      <c r="CJ103" s="56">
        <v>0</v>
      </c>
      <c r="CK103" s="56">
        <v>0</v>
      </c>
      <c r="CL103" s="56">
        <v>0</v>
      </c>
      <c r="CM103" s="56">
        <v>0</v>
      </c>
      <c r="CN103" s="56">
        <v>0</v>
      </c>
      <c r="CO103" s="56">
        <v>0</v>
      </c>
      <c r="CP103" s="56">
        <v>0</v>
      </c>
      <c r="CQ103" s="56">
        <v>0</v>
      </c>
      <c r="CR103" s="56">
        <v>0</v>
      </c>
      <c r="CS103" s="56">
        <v>0</v>
      </c>
      <c r="CT103" s="56">
        <v>1</v>
      </c>
      <c r="CU103" s="56">
        <v>0</v>
      </c>
      <c r="CV103" s="56">
        <v>0</v>
      </c>
      <c r="CW103" s="48">
        <v>3</v>
      </c>
      <c r="CX103" s="56">
        <v>0</v>
      </c>
      <c r="CY103" s="56">
        <v>0</v>
      </c>
      <c r="CZ103" s="56">
        <v>0</v>
      </c>
      <c r="DA103" s="56">
        <v>0</v>
      </c>
      <c r="DB103" s="56">
        <v>0</v>
      </c>
      <c r="DC103" s="56">
        <v>0</v>
      </c>
      <c r="DD103" s="56">
        <v>0</v>
      </c>
      <c r="DE103" s="56">
        <v>0</v>
      </c>
      <c r="DF103" s="56">
        <v>0</v>
      </c>
      <c r="DG103" s="56">
        <v>0</v>
      </c>
      <c r="DH103" s="56">
        <v>0</v>
      </c>
      <c r="DI103" s="56">
        <v>0</v>
      </c>
      <c r="DJ103" s="56">
        <v>0</v>
      </c>
      <c r="DK103" s="56">
        <v>0</v>
      </c>
      <c r="DL103" s="56">
        <v>0</v>
      </c>
      <c r="DM103" s="56">
        <v>0</v>
      </c>
      <c r="DN103" s="56">
        <v>0</v>
      </c>
      <c r="DO103" s="56">
        <v>0</v>
      </c>
      <c r="DP103" s="56">
        <v>0</v>
      </c>
      <c r="DQ103" s="56">
        <v>0</v>
      </c>
      <c r="DR103" s="56">
        <v>0</v>
      </c>
      <c r="DS103" s="56">
        <v>0</v>
      </c>
      <c r="DT103" s="56">
        <v>0</v>
      </c>
      <c r="DU103" s="56">
        <v>0</v>
      </c>
      <c r="DV103" s="44">
        <v>1</v>
      </c>
      <c r="DW103" s="47"/>
      <c r="DX103" s="47"/>
      <c r="DY103" s="47"/>
    </row>
    <row r="104" spans="1:129" ht="118.5" customHeight="1" x14ac:dyDescent="0.25">
      <c r="A104" s="29">
        <v>103</v>
      </c>
      <c r="B104" s="41" t="s">
        <v>170</v>
      </c>
      <c r="C104" s="49" t="s">
        <v>806</v>
      </c>
      <c r="D104" s="44" t="s">
        <v>278</v>
      </c>
      <c r="E104" s="44">
        <v>1</v>
      </c>
      <c r="F104" s="44" t="s">
        <v>171</v>
      </c>
      <c r="G104" s="49">
        <v>1</v>
      </c>
      <c r="H104" s="55">
        <v>39986</v>
      </c>
      <c r="I104" s="22">
        <v>2009</v>
      </c>
      <c r="J104" s="55" t="s">
        <v>172</v>
      </c>
      <c r="K104" s="22">
        <v>2014</v>
      </c>
      <c r="L104" s="44" t="s">
        <v>8</v>
      </c>
      <c r="M104" s="44">
        <v>1</v>
      </c>
      <c r="N104" s="44" t="s">
        <v>8</v>
      </c>
      <c r="O104" s="44" t="s">
        <v>8</v>
      </c>
      <c r="P104" s="44" t="s">
        <v>8</v>
      </c>
      <c r="Q104" s="44" t="s">
        <v>8</v>
      </c>
      <c r="R104" s="44" t="s">
        <v>8</v>
      </c>
      <c r="S104" s="44" t="s">
        <v>8</v>
      </c>
      <c r="T104" s="44" t="s">
        <v>8</v>
      </c>
      <c r="U104" s="44" t="s">
        <v>293</v>
      </c>
      <c r="V104" s="44" t="s">
        <v>335</v>
      </c>
      <c r="W104" s="44">
        <v>1</v>
      </c>
      <c r="X104" s="44">
        <v>1</v>
      </c>
      <c r="Y104" s="44">
        <v>1</v>
      </c>
      <c r="Z104" s="44">
        <v>0</v>
      </c>
      <c r="AA104" s="44">
        <v>0</v>
      </c>
      <c r="AB104" s="44">
        <v>0</v>
      </c>
      <c r="AC104" s="44">
        <v>0</v>
      </c>
      <c r="AD104" s="44">
        <v>0</v>
      </c>
      <c r="AE104" s="49">
        <v>0</v>
      </c>
      <c r="AF104" s="48">
        <v>3</v>
      </c>
      <c r="AG104" s="48">
        <v>3</v>
      </c>
      <c r="AH104" s="48">
        <v>3</v>
      </c>
      <c r="AI104" s="50">
        <v>1</v>
      </c>
      <c r="AJ104" s="49">
        <v>0</v>
      </c>
      <c r="AK104" s="49">
        <v>0</v>
      </c>
      <c r="AL104" s="44">
        <v>0</v>
      </c>
      <c r="AM104" s="44">
        <v>0</v>
      </c>
      <c r="AN104" s="49">
        <v>0</v>
      </c>
      <c r="AO104" s="44">
        <v>0</v>
      </c>
      <c r="AP104" s="44">
        <v>0</v>
      </c>
      <c r="AQ104" s="49">
        <v>0</v>
      </c>
      <c r="AR104" s="49">
        <v>0</v>
      </c>
      <c r="AS104" s="50">
        <v>1</v>
      </c>
      <c r="AT104" s="49">
        <v>0</v>
      </c>
      <c r="AU104" s="49">
        <v>0</v>
      </c>
      <c r="AV104" s="44">
        <v>0</v>
      </c>
      <c r="AW104" s="44">
        <v>0</v>
      </c>
      <c r="AX104" s="25">
        <v>0</v>
      </c>
      <c r="AY104" s="49">
        <v>0</v>
      </c>
      <c r="AZ104" s="49">
        <v>0</v>
      </c>
      <c r="BA104" s="44">
        <v>0</v>
      </c>
      <c r="BB104" s="44">
        <v>0</v>
      </c>
      <c r="BC104" s="50">
        <v>1</v>
      </c>
      <c r="BD104" s="50">
        <v>1</v>
      </c>
      <c r="BE104" s="44">
        <v>0</v>
      </c>
      <c r="BF104" s="44">
        <v>0</v>
      </c>
      <c r="BG104" s="44">
        <v>0</v>
      </c>
      <c r="BH104" s="44">
        <v>0</v>
      </c>
      <c r="BI104" s="25">
        <v>0</v>
      </c>
      <c r="BJ104" s="44">
        <v>0</v>
      </c>
      <c r="BK104" s="49">
        <v>0</v>
      </c>
      <c r="BL104" s="44">
        <v>0</v>
      </c>
      <c r="BM104" s="44">
        <v>0</v>
      </c>
      <c r="BN104" s="63">
        <v>0</v>
      </c>
      <c r="BO104" s="63">
        <v>0</v>
      </c>
      <c r="BP104" s="44">
        <v>0</v>
      </c>
      <c r="BQ104" s="50">
        <v>1</v>
      </c>
      <c r="BR104" s="50">
        <v>1</v>
      </c>
      <c r="BS104" s="44">
        <v>0</v>
      </c>
      <c r="BT104" s="44">
        <v>0</v>
      </c>
      <c r="BU104" s="25">
        <v>0</v>
      </c>
      <c r="BV104" s="25">
        <v>0</v>
      </c>
      <c r="BW104" s="44">
        <v>0</v>
      </c>
      <c r="BX104" s="44">
        <v>0</v>
      </c>
      <c r="BY104" s="49">
        <v>0</v>
      </c>
      <c r="BZ104" s="44">
        <v>0</v>
      </c>
      <c r="CA104" s="44">
        <v>0</v>
      </c>
      <c r="CB104" s="44">
        <v>0</v>
      </c>
      <c r="CC104" s="44">
        <v>0</v>
      </c>
      <c r="CD104" s="44">
        <v>0</v>
      </c>
      <c r="CE104" s="44">
        <v>0</v>
      </c>
      <c r="CF104" s="44">
        <v>4</v>
      </c>
      <c r="CG104" s="44">
        <v>316</v>
      </c>
      <c r="CH104" s="44">
        <v>0</v>
      </c>
      <c r="CI104" s="44">
        <v>0</v>
      </c>
      <c r="CJ104" s="44">
        <v>1</v>
      </c>
      <c r="CK104" s="44">
        <v>1</v>
      </c>
      <c r="CL104" s="51">
        <v>3</v>
      </c>
      <c r="CM104" s="44">
        <v>0</v>
      </c>
      <c r="CN104" s="63">
        <v>0</v>
      </c>
      <c r="CO104" s="63">
        <v>0</v>
      </c>
      <c r="CP104" s="51">
        <v>3</v>
      </c>
      <c r="CQ104" s="44">
        <v>0</v>
      </c>
      <c r="CR104" s="51">
        <v>3</v>
      </c>
      <c r="CS104" s="51">
        <v>3</v>
      </c>
      <c r="CT104" s="92">
        <v>1</v>
      </c>
      <c r="CU104" s="92">
        <v>0</v>
      </c>
      <c r="CV104" s="92">
        <v>0</v>
      </c>
      <c r="CW104" s="77">
        <v>2</v>
      </c>
      <c r="CX104" s="92">
        <v>0</v>
      </c>
      <c r="CY104" s="92">
        <v>0</v>
      </c>
      <c r="CZ104" s="92">
        <v>0</v>
      </c>
      <c r="DA104" s="92">
        <v>0</v>
      </c>
      <c r="DB104" s="92">
        <v>0</v>
      </c>
      <c r="DC104" s="48">
        <v>3</v>
      </c>
      <c r="DD104" s="92">
        <v>0</v>
      </c>
      <c r="DE104" s="92">
        <v>0</v>
      </c>
      <c r="DF104" s="92">
        <v>0</v>
      </c>
      <c r="DG104" s="92">
        <v>0</v>
      </c>
      <c r="DH104" s="92">
        <v>0</v>
      </c>
      <c r="DI104" s="92">
        <v>0</v>
      </c>
      <c r="DJ104" s="92">
        <v>0</v>
      </c>
      <c r="DK104" s="92">
        <v>0</v>
      </c>
      <c r="DL104" s="92">
        <v>0</v>
      </c>
      <c r="DM104" s="92">
        <v>0</v>
      </c>
      <c r="DN104" s="92">
        <v>0</v>
      </c>
      <c r="DO104" s="92">
        <v>0</v>
      </c>
      <c r="DP104" s="92">
        <v>0</v>
      </c>
      <c r="DQ104" s="44">
        <v>0</v>
      </c>
      <c r="DR104" s="50">
        <v>1</v>
      </c>
      <c r="DS104" s="44">
        <v>0</v>
      </c>
      <c r="DT104" s="44">
        <v>0</v>
      </c>
      <c r="DU104" s="44">
        <v>0</v>
      </c>
      <c r="DV104" s="44">
        <v>1</v>
      </c>
      <c r="DW104" s="47"/>
      <c r="DX104" s="47"/>
      <c r="DY104" s="47"/>
    </row>
    <row r="105" spans="1:129" ht="118.5" customHeight="1" x14ac:dyDescent="0.25">
      <c r="A105" s="29">
        <v>104</v>
      </c>
      <c r="B105" s="41" t="s">
        <v>57</v>
      </c>
      <c r="C105" s="49" t="s">
        <v>790</v>
      </c>
      <c r="D105" s="44" t="s">
        <v>278</v>
      </c>
      <c r="E105" s="44">
        <v>1</v>
      </c>
      <c r="F105" s="44" t="s">
        <v>64</v>
      </c>
      <c r="G105" s="49">
        <v>1</v>
      </c>
      <c r="H105" s="55" t="s">
        <v>65</v>
      </c>
      <c r="I105" s="22">
        <v>2009</v>
      </c>
      <c r="J105" s="49" t="s">
        <v>66</v>
      </c>
      <c r="K105" s="22">
        <v>2012</v>
      </c>
      <c r="L105" s="46" t="s">
        <v>8</v>
      </c>
      <c r="M105" s="44">
        <v>1</v>
      </c>
      <c r="N105" s="46" t="s">
        <v>8</v>
      </c>
      <c r="O105" s="46" t="s">
        <v>8</v>
      </c>
      <c r="P105" s="46" t="s">
        <v>8</v>
      </c>
      <c r="Q105" s="46" t="s">
        <v>8</v>
      </c>
      <c r="R105" s="46" t="s">
        <v>8</v>
      </c>
      <c r="S105" s="46" t="s">
        <v>8</v>
      </c>
      <c r="T105" s="46" t="s">
        <v>8</v>
      </c>
      <c r="U105" s="44" t="s">
        <v>293</v>
      </c>
      <c r="V105" s="44" t="s">
        <v>309</v>
      </c>
      <c r="W105" s="56">
        <v>1</v>
      </c>
      <c r="X105" s="56">
        <v>1</v>
      </c>
      <c r="Y105" s="44">
        <v>1</v>
      </c>
      <c r="Z105" s="44">
        <v>1</v>
      </c>
      <c r="AA105" s="44">
        <v>0</v>
      </c>
      <c r="AB105" s="44">
        <v>0</v>
      </c>
      <c r="AC105" s="44">
        <v>0</v>
      </c>
      <c r="AD105" s="44">
        <v>0</v>
      </c>
      <c r="AE105" s="49">
        <v>0</v>
      </c>
      <c r="AF105" s="59">
        <v>0</v>
      </c>
      <c r="AG105" s="59">
        <v>0</v>
      </c>
      <c r="AH105" s="59">
        <v>0</v>
      </c>
      <c r="AI105" s="44">
        <v>0</v>
      </c>
      <c r="AJ105" s="49">
        <v>0</v>
      </c>
      <c r="AK105" s="51">
        <v>3</v>
      </c>
      <c r="AL105" s="44">
        <v>0</v>
      </c>
      <c r="AM105" s="51">
        <v>3</v>
      </c>
      <c r="AN105" s="49">
        <v>0</v>
      </c>
      <c r="AO105" s="44">
        <v>0</v>
      </c>
      <c r="AP105" s="44">
        <v>0</v>
      </c>
      <c r="AQ105" s="49">
        <v>0</v>
      </c>
      <c r="AR105" s="49">
        <v>0</v>
      </c>
      <c r="AS105" s="49">
        <v>0</v>
      </c>
      <c r="AT105" s="49">
        <v>0</v>
      </c>
      <c r="AU105" s="49">
        <v>0</v>
      </c>
      <c r="AV105" s="44">
        <v>0</v>
      </c>
      <c r="AW105" s="44">
        <v>0</v>
      </c>
      <c r="AX105" s="25">
        <v>0</v>
      </c>
      <c r="AY105" s="49">
        <v>0</v>
      </c>
      <c r="AZ105" s="49">
        <v>0</v>
      </c>
      <c r="BA105" s="44">
        <v>0</v>
      </c>
      <c r="BB105" s="44">
        <v>0</v>
      </c>
      <c r="BC105" s="44">
        <v>0</v>
      </c>
      <c r="BD105" s="56">
        <v>0</v>
      </c>
      <c r="BE105" s="58">
        <v>0</v>
      </c>
      <c r="BF105" s="58">
        <v>0</v>
      </c>
      <c r="BG105" s="58">
        <v>0</v>
      </c>
      <c r="BH105" s="58">
        <v>0</v>
      </c>
      <c r="BI105" s="25">
        <v>0</v>
      </c>
      <c r="BJ105" s="44">
        <v>0</v>
      </c>
      <c r="BK105" s="49">
        <v>0</v>
      </c>
      <c r="BL105" s="44">
        <v>0</v>
      </c>
      <c r="BM105" s="44">
        <v>0</v>
      </c>
      <c r="BN105" s="44">
        <v>0</v>
      </c>
      <c r="BO105" s="44">
        <v>0</v>
      </c>
      <c r="BP105" s="44">
        <v>0</v>
      </c>
      <c r="BQ105" s="44">
        <v>0</v>
      </c>
      <c r="BR105" s="44">
        <v>0</v>
      </c>
      <c r="BS105" s="44">
        <v>0</v>
      </c>
      <c r="BT105" s="44">
        <v>0</v>
      </c>
      <c r="BU105" s="25">
        <v>0</v>
      </c>
      <c r="BV105" s="25">
        <v>0</v>
      </c>
      <c r="BW105" s="44">
        <v>0</v>
      </c>
      <c r="BX105" s="44">
        <v>0</v>
      </c>
      <c r="BY105" s="49">
        <v>0</v>
      </c>
      <c r="BZ105" s="87">
        <v>3</v>
      </c>
      <c r="CA105" s="44">
        <v>0</v>
      </c>
      <c r="CB105" s="44">
        <v>0</v>
      </c>
      <c r="CC105" s="44">
        <v>0</v>
      </c>
      <c r="CD105" s="44">
        <v>0</v>
      </c>
      <c r="CE105" s="44">
        <v>0</v>
      </c>
      <c r="CF105" s="44">
        <v>1</v>
      </c>
      <c r="CG105" s="44">
        <v>81</v>
      </c>
      <c r="CH105" s="44">
        <v>0</v>
      </c>
      <c r="CI105" s="44">
        <v>0</v>
      </c>
      <c r="CJ105" s="44">
        <v>1</v>
      </c>
      <c r="CK105" s="44">
        <v>0</v>
      </c>
      <c r="CL105" s="44">
        <v>0</v>
      </c>
      <c r="CM105" s="44">
        <v>0</v>
      </c>
      <c r="CN105" s="44">
        <v>0</v>
      </c>
      <c r="CO105" s="44">
        <v>0</v>
      </c>
      <c r="CP105" s="44">
        <v>0</v>
      </c>
      <c r="CQ105" s="44">
        <v>0</v>
      </c>
      <c r="CR105" s="44">
        <v>0</v>
      </c>
      <c r="CS105" s="44">
        <v>0</v>
      </c>
      <c r="CT105" s="56">
        <v>0</v>
      </c>
      <c r="CU105" s="56">
        <v>0</v>
      </c>
      <c r="CV105" s="56">
        <v>0</v>
      </c>
      <c r="CW105" s="56">
        <v>0</v>
      </c>
      <c r="CX105" s="56">
        <v>0</v>
      </c>
      <c r="CY105" s="56">
        <v>0</v>
      </c>
      <c r="CZ105" s="56">
        <v>0</v>
      </c>
      <c r="DA105" s="56">
        <v>0</v>
      </c>
      <c r="DB105" s="56">
        <v>0</v>
      </c>
      <c r="DC105" s="56">
        <v>0</v>
      </c>
      <c r="DD105" s="56">
        <v>0</v>
      </c>
      <c r="DE105" s="56">
        <v>0</v>
      </c>
      <c r="DF105" s="56">
        <v>0</v>
      </c>
      <c r="DG105" s="56">
        <v>0</v>
      </c>
      <c r="DH105" s="56">
        <v>0</v>
      </c>
      <c r="DI105" s="56">
        <v>0</v>
      </c>
      <c r="DJ105" s="56">
        <v>0</v>
      </c>
      <c r="DK105" s="56">
        <v>0</v>
      </c>
      <c r="DL105" s="56">
        <v>0</v>
      </c>
      <c r="DM105" s="56">
        <v>0</v>
      </c>
      <c r="DN105" s="56">
        <v>0</v>
      </c>
      <c r="DO105" s="56">
        <v>0</v>
      </c>
      <c r="DP105" s="56">
        <v>0</v>
      </c>
      <c r="DQ105" s="56">
        <v>0</v>
      </c>
      <c r="DR105" s="44">
        <v>0</v>
      </c>
      <c r="DS105" s="44">
        <v>0</v>
      </c>
      <c r="DT105" s="50">
        <v>1</v>
      </c>
      <c r="DU105" s="44">
        <v>0</v>
      </c>
      <c r="DV105" s="56">
        <v>1</v>
      </c>
      <c r="DW105" s="47"/>
      <c r="DX105" s="47"/>
      <c r="DY105" s="47"/>
    </row>
    <row r="106" spans="1:129" ht="118.5" customHeight="1" x14ac:dyDescent="0.25">
      <c r="A106" s="29">
        <v>105</v>
      </c>
      <c r="B106" s="41" t="s">
        <v>680</v>
      </c>
      <c r="C106" s="49" t="s">
        <v>789</v>
      </c>
      <c r="D106" s="41" t="s">
        <v>278</v>
      </c>
      <c r="E106" s="41">
        <v>1</v>
      </c>
      <c r="F106" s="41" t="s">
        <v>681</v>
      </c>
      <c r="G106" s="49">
        <v>2</v>
      </c>
      <c r="H106" s="55" t="s">
        <v>682</v>
      </c>
      <c r="I106" s="22">
        <v>2009</v>
      </c>
      <c r="J106" s="41" t="s">
        <v>683</v>
      </c>
      <c r="K106" s="22">
        <v>2011</v>
      </c>
      <c r="L106" s="41" t="s">
        <v>8</v>
      </c>
      <c r="M106" s="41">
        <v>1</v>
      </c>
      <c r="N106" s="41" t="s">
        <v>8</v>
      </c>
      <c r="O106" s="41" t="s">
        <v>8</v>
      </c>
      <c r="P106" s="41" t="s">
        <v>8</v>
      </c>
      <c r="Q106" s="41" t="s">
        <v>8</v>
      </c>
      <c r="R106" s="41" t="s">
        <v>8</v>
      </c>
      <c r="S106" s="41" t="s">
        <v>8</v>
      </c>
      <c r="T106" s="41" t="s">
        <v>8</v>
      </c>
      <c r="U106" s="41" t="s">
        <v>293</v>
      </c>
      <c r="V106" s="41" t="s">
        <v>684</v>
      </c>
      <c r="W106" s="56">
        <v>1</v>
      </c>
      <c r="X106" s="57">
        <v>0</v>
      </c>
      <c r="Y106" s="56">
        <v>0</v>
      </c>
      <c r="Z106" s="56">
        <v>0</v>
      </c>
      <c r="AA106" s="56">
        <v>0</v>
      </c>
      <c r="AB106" s="56">
        <v>0</v>
      </c>
      <c r="AC106" s="56">
        <v>0</v>
      </c>
      <c r="AD106" s="56">
        <v>0</v>
      </c>
      <c r="AE106" s="56">
        <v>0</v>
      </c>
      <c r="AF106" s="56">
        <v>0</v>
      </c>
      <c r="AG106" s="56">
        <v>0</v>
      </c>
      <c r="AH106" s="56">
        <v>0</v>
      </c>
      <c r="AI106" s="56">
        <v>0</v>
      </c>
      <c r="AJ106" s="56">
        <v>0</v>
      </c>
      <c r="AK106" s="56">
        <v>0</v>
      </c>
      <c r="AL106" s="56">
        <v>0</v>
      </c>
      <c r="AM106" s="72">
        <v>0</v>
      </c>
      <c r="AN106" s="56">
        <v>0</v>
      </c>
      <c r="AO106" s="56">
        <v>0</v>
      </c>
      <c r="AP106" s="56">
        <v>0</v>
      </c>
      <c r="AQ106" s="56">
        <v>0</v>
      </c>
      <c r="AR106" s="56">
        <v>0</v>
      </c>
      <c r="AS106" s="56">
        <v>0</v>
      </c>
      <c r="AT106" s="56">
        <v>0</v>
      </c>
      <c r="AU106" s="56">
        <v>0</v>
      </c>
      <c r="AV106" s="56">
        <v>0</v>
      </c>
      <c r="AW106" s="56">
        <v>0</v>
      </c>
      <c r="AX106" s="25">
        <v>0</v>
      </c>
      <c r="AY106" s="56">
        <v>0</v>
      </c>
      <c r="AZ106" s="56">
        <v>0</v>
      </c>
      <c r="BA106" s="56">
        <v>0</v>
      </c>
      <c r="BB106" s="56">
        <v>0</v>
      </c>
      <c r="BC106" s="56">
        <v>0</v>
      </c>
      <c r="BD106" s="56">
        <v>0</v>
      </c>
      <c r="BE106" s="58">
        <v>0</v>
      </c>
      <c r="BF106" s="58">
        <v>0</v>
      </c>
      <c r="BG106" s="58">
        <v>0</v>
      </c>
      <c r="BH106" s="58">
        <v>0</v>
      </c>
      <c r="BI106" s="25">
        <v>0</v>
      </c>
      <c r="BJ106" s="56">
        <v>0</v>
      </c>
      <c r="BK106" s="59">
        <v>0</v>
      </c>
      <c r="BL106" s="56">
        <v>0</v>
      </c>
      <c r="BM106" s="56">
        <v>0</v>
      </c>
      <c r="BN106" s="56">
        <v>0</v>
      </c>
      <c r="BO106" s="56">
        <v>0</v>
      </c>
      <c r="BP106" s="56">
        <v>0</v>
      </c>
      <c r="BQ106" s="56">
        <v>0</v>
      </c>
      <c r="BR106" s="56">
        <v>0</v>
      </c>
      <c r="BS106" s="56">
        <v>0</v>
      </c>
      <c r="BT106" s="56">
        <v>0</v>
      </c>
      <c r="BU106" s="25">
        <v>0</v>
      </c>
      <c r="BV106" s="25">
        <v>0</v>
      </c>
      <c r="BW106" s="56">
        <v>0</v>
      </c>
      <c r="BX106" s="56">
        <v>0</v>
      </c>
      <c r="BY106" s="59">
        <v>0</v>
      </c>
      <c r="BZ106" s="56">
        <v>0</v>
      </c>
      <c r="CA106" s="56">
        <v>0</v>
      </c>
      <c r="CB106" s="56">
        <v>0</v>
      </c>
      <c r="CC106" s="56">
        <v>0</v>
      </c>
      <c r="CD106" s="44">
        <v>0</v>
      </c>
      <c r="CE106" s="56">
        <v>0</v>
      </c>
      <c r="CF106" s="56">
        <v>0</v>
      </c>
      <c r="CG106" s="56">
        <v>0</v>
      </c>
      <c r="CH106" s="56">
        <v>0</v>
      </c>
      <c r="CI106" s="56">
        <v>0</v>
      </c>
      <c r="CJ106" s="56">
        <v>0</v>
      </c>
      <c r="CK106" s="56">
        <v>0</v>
      </c>
      <c r="CL106" s="56">
        <v>0</v>
      </c>
      <c r="CM106" s="56">
        <v>0</v>
      </c>
      <c r="CN106" s="56">
        <v>0</v>
      </c>
      <c r="CO106" s="56">
        <v>0</v>
      </c>
      <c r="CP106" s="56">
        <v>0</v>
      </c>
      <c r="CQ106" s="56">
        <v>0</v>
      </c>
      <c r="CR106" s="56">
        <v>0</v>
      </c>
      <c r="CS106" s="56">
        <v>0</v>
      </c>
      <c r="CT106" s="56">
        <v>1</v>
      </c>
      <c r="CU106" s="56">
        <v>0</v>
      </c>
      <c r="CV106" s="56">
        <v>0</v>
      </c>
      <c r="CW106" s="48">
        <v>1</v>
      </c>
      <c r="CX106" s="56">
        <v>0</v>
      </c>
      <c r="CY106" s="56">
        <v>0</v>
      </c>
      <c r="CZ106" s="56">
        <v>0</v>
      </c>
      <c r="DA106" s="56">
        <v>0</v>
      </c>
      <c r="DB106" s="56">
        <v>0</v>
      </c>
      <c r="DC106" s="56">
        <v>0</v>
      </c>
      <c r="DD106" s="56">
        <v>0</v>
      </c>
      <c r="DE106" s="56">
        <v>0</v>
      </c>
      <c r="DF106" s="56">
        <v>0</v>
      </c>
      <c r="DG106" s="56">
        <v>0</v>
      </c>
      <c r="DH106" s="56">
        <v>0</v>
      </c>
      <c r="DI106" s="56">
        <v>0</v>
      </c>
      <c r="DJ106" s="56">
        <v>0</v>
      </c>
      <c r="DK106" s="56">
        <v>0</v>
      </c>
      <c r="DL106" s="56">
        <v>0</v>
      </c>
      <c r="DM106" s="56">
        <v>0</v>
      </c>
      <c r="DN106" s="56">
        <v>0</v>
      </c>
      <c r="DO106" s="56">
        <v>0</v>
      </c>
      <c r="DP106" s="66">
        <v>1</v>
      </c>
      <c r="DQ106" s="56">
        <v>0</v>
      </c>
      <c r="DR106" s="56">
        <v>0</v>
      </c>
      <c r="DS106" s="56">
        <v>0</v>
      </c>
      <c r="DT106" s="56">
        <v>0</v>
      </c>
      <c r="DU106" s="56">
        <v>0</v>
      </c>
      <c r="DV106" s="56">
        <v>1</v>
      </c>
      <c r="DW106" s="47"/>
      <c r="DX106" s="47"/>
      <c r="DY106" s="47"/>
    </row>
    <row r="107" spans="1:129" ht="118.5" customHeight="1" x14ac:dyDescent="0.25">
      <c r="A107" s="29">
        <v>106</v>
      </c>
      <c r="B107" s="41" t="s">
        <v>691</v>
      </c>
      <c r="C107" s="49" t="s">
        <v>788</v>
      </c>
      <c r="D107" s="41" t="s">
        <v>278</v>
      </c>
      <c r="E107" s="41">
        <v>1</v>
      </c>
      <c r="F107" s="41" t="s">
        <v>692</v>
      </c>
      <c r="G107" s="49">
        <v>2</v>
      </c>
      <c r="H107" s="55" t="s">
        <v>693</v>
      </c>
      <c r="I107" s="22">
        <v>2009</v>
      </c>
      <c r="J107" s="41" t="s">
        <v>11</v>
      </c>
      <c r="K107" s="22">
        <v>2010</v>
      </c>
      <c r="L107" s="41" t="s">
        <v>8</v>
      </c>
      <c r="M107" s="41">
        <v>1</v>
      </c>
      <c r="N107" s="41" t="s">
        <v>8</v>
      </c>
      <c r="O107" s="41" t="s">
        <v>8</v>
      </c>
      <c r="P107" s="41" t="s">
        <v>8</v>
      </c>
      <c r="Q107" s="41" t="s">
        <v>8</v>
      </c>
      <c r="R107" s="41" t="s">
        <v>8</v>
      </c>
      <c r="S107" s="41" t="s">
        <v>8</v>
      </c>
      <c r="T107" s="41" t="s">
        <v>8</v>
      </c>
      <c r="U107" s="41" t="s">
        <v>296</v>
      </c>
      <c r="V107" s="41" t="s">
        <v>694</v>
      </c>
      <c r="W107" s="56">
        <v>1</v>
      </c>
      <c r="X107" s="57">
        <v>0</v>
      </c>
      <c r="Y107" s="56">
        <v>0</v>
      </c>
      <c r="Z107" s="56">
        <v>0</v>
      </c>
      <c r="AA107" s="56">
        <v>0</v>
      </c>
      <c r="AB107" s="56">
        <v>0</v>
      </c>
      <c r="AC107" s="56">
        <v>0</v>
      </c>
      <c r="AD107" s="56">
        <v>0</v>
      </c>
      <c r="AE107" s="56">
        <v>0</v>
      </c>
      <c r="AF107" s="56">
        <v>0</v>
      </c>
      <c r="AG107" s="56">
        <v>0</v>
      </c>
      <c r="AH107" s="56">
        <v>0</v>
      </c>
      <c r="AI107" s="56">
        <v>0</v>
      </c>
      <c r="AJ107" s="56">
        <v>0</v>
      </c>
      <c r="AK107" s="56">
        <v>0</v>
      </c>
      <c r="AL107" s="56">
        <v>0</v>
      </c>
      <c r="AM107" s="56">
        <v>0</v>
      </c>
      <c r="AN107" s="56">
        <v>0</v>
      </c>
      <c r="AO107" s="56">
        <v>0</v>
      </c>
      <c r="AP107" s="56">
        <v>0</v>
      </c>
      <c r="AQ107" s="56">
        <v>0</v>
      </c>
      <c r="AR107" s="56">
        <v>0</v>
      </c>
      <c r="AS107" s="56">
        <v>0</v>
      </c>
      <c r="AT107" s="56">
        <v>0</v>
      </c>
      <c r="AU107" s="56">
        <v>0</v>
      </c>
      <c r="AV107" s="56">
        <v>0</v>
      </c>
      <c r="AW107" s="56">
        <v>0</v>
      </c>
      <c r="AX107" s="25">
        <v>0</v>
      </c>
      <c r="AY107" s="56">
        <v>0</v>
      </c>
      <c r="AZ107" s="56">
        <v>0</v>
      </c>
      <c r="BA107" s="56">
        <v>0</v>
      </c>
      <c r="BB107" s="56">
        <v>0</v>
      </c>
      <c r="BC107" s="56">
        <v>0</v>
      </c>
      <c r="BD107" s="56">
        <v>0</v>
      </c>
      <c r="BE107" s="58">
        <v>0</v>
      </c>
      <c r="BF107" s="58">
        <v>0</v>
      </c>
      <c r="BG107" s="58">
        <v>0</v>
      </c>
      <c r="BH107" s="58">
        <v>0</v>
      </c>
      <c r="BI107" s="25">
        <v>0</v>
      </c>
      <c r="BJ107" s="56">
        <v>0</v>
      </c>
      <c r="BK107" s="59">
        <v>0</v>
      </c>
      <c r="BL107" s="56">
        <v>0</v>
      </c>
      <c r="BM107" s="56">
        <v>0</v>
      </c>
      <c r="BN107" s="56">
        <v>0</v>
      </c>
      <c r="BO107" s="56">
        <v>0</v>
      </c>
      <c r="BP107" s="56">
        <v>0</v>
      </c>
      <c r="BQ107" s="56">
        <v>0</v>
      </c>
      <c r="BR107" s="56">
        <v>0</v>
      </c>
      <c r="BS107" s="56">
        <v>0</v>
      </c>
      <c r="BT107" s="56">
        <v>0</v>
      </c>
      <c r="BU107" s="25">
        <v>0</v>
      </c>
      <c r="BV107" s="25">
        <v>0</v>
      </c>
      <c r="BW107" s="56">
        <v>0</v>
      </c>
      <c r="BX107" s="56">
        <v>0</v>
      </c>
      <c r="BY107" s="59">
        <v>0</v>
      </c>
      <c r="BZ107" s="56">
        <v>0</v>
      </c>
      <c r="CA107" s="56">
        <v>0</v>
      </c>
      <c r="CB107" s="56">
        <v>0</v>
      </c>
      <c r="CC107" s="56">
        <v>0</v>
      </c>
      <c r="CD107" s="44">
        <v>0</v>
      </c>
      <c r="CE107" s="56">
        <v>0</v>
      </c>
      <c r="CF107" s="56">
        <v>0</v>
      </c>
      <c r="CG107" s="56">
        <v>0</v>
      </c>
      <c r="CH107" s="56">
        <v>0</v>
      </c>
      <c r="CI107" s="56">
        <v>0</v>
      </c>
      <c r="CJ107" s="56">
        <v>0</v>
      </c>
      <c r="CK107" s="56">
        <v>0</v>
      </c>
      <c r="CL107" s="56">
        <v>0</v>
      </c>
      <c r="CM107" s="56">
        <v>0</v>
      </c>
      <c r="CN107" s="56">
        <v>0</v>
      </c>
      <c r="CO107" s="56">
        <v>0</v>
      </c>
      <c r="CP107" s="56">
        <v>0</v>
      </c>
      <c r="CQ107" s="56">
        <v>0</v>
      </c>
      <c r="CR107" s="56">
        <v>0</v>
      </c>
      <c r="CS107" s="56">
        <v>0</v>
      </c>
      <c r="CT107" s="56">
        <v>1</v>
      </c>
      <c r="CU107" s="56">
        <v>0</v>
      </c>
      <c r="CV107" s="56">
        <v>0</v>
      </c>
      <c r="CW107" s="48">
        <v>3</v>
      </c>
      <c r="CX107" s="56">
        <v>0</v>
      </c>
      <c r="CY107" s="56">
        <v>0</v>
      </c>
      <c r="CZ107" s="67">
        <v>0</v>
      </c>
      <c r="DA107" s="56">
        <v>0</v>
      </c>
      <c r="DB107" s="56">
        <v>0</v>
      </c>
      <c r="DC107" s="56">
        <v>0</v>
      </c>
      <c r="DD107" s="56">
        <v>0</v>
      </c>
      <c r="DE107" s="56">
        <v>0</v>
      </c>
      <c r="DF107" s="56">
        <v>0</v>
      </c>
      <c r="DG107" s="56">
        <v>0</v>
      </c>
      <c r="DH107" s="56">
        <v>0</v>
      </c>
      <c r="DI107" s="56">
        <v>0</v>
      </c>
      <c r="DJ107" s="56">
        <v>0</v>
      </c>
      <c r="DK107" s="56">
        <v>0</v>
      </c>
      <c r="DL107" s="56">
        <v>0</v>
      </c>
      <c r="DM107" s="56">
        <v>0</v>
      </c>
      <c r="DN107" s="56">
        <v>0</v>
      </c>
      <c r="DO107" s="56">
        <v>0</v>
      </c>
      <c r="DP107" s="56">
        <v>0</v>
      </c>
      <c r="DQ107" s="56">
        <v>0</v>
      </c>
      <c r="DR107" s="56">
        <v>0</v>
      </c>
      <c r="DS107" s="56">
        <v>0</v>
      </c>
      <c r="DT107" s="56">
        <v>0</v>
      </c>
      <c r="DU107" s="56">
        <v>0</v>
      </c>
      <c r="DV107" s="49">
        <v>1</v>
      </c>
      <c r="DW107" s="47"/>
      <c r="DX107" s="47"/>
      <c r="DY107" s="47"/>
    </row>
    <row r="108" spans="1:129" s="2" customFormat="1" ht="118.5" customHeight="1" x14ac:dyDescent="0.25">
      <c r="A108" s="29">
        <v>107</v>
      </c>
      <c r="B108" s="49" t="s">
        <v>1005</v>
      </c>
      <c r="C108" s="49" t="s">
        <v>1006</v>
      </c>
      <c r="D108" s="49" t="s">
        <v>1007</v>
      </c>
      <c r="E108" s="49">
        <v>5</v>
      </c>
      <c r="F108" s="49" t="s">
        <v>1035</v>
      </c>
      <c r="G108" s="49">
        <v>1</v>
      </c>
      <c r="H108" s="55">
        <v>40054</v>
      </c>
      <c r="I108" s="22">
        <v>2009</v>
      </c>
      <c r="J108" s="55">
        <v>41043</v>
      </c>
      <c r="K108" s="22">
        <v>2012</v>
      </c>
      <c r="L108" s="49" t="s">
        <v>1008</v>
      </c>
      <c r="M108" s="49">
        <v>0</v>
      </c>
      <c r="N108" s="49" t="s">
        <v>8</v>
      </c>
      <c r="O108" s="49" t="s">
        <v>8</v>
      </c>
      <c r="P108" s="49" t="s">
        <v>8</v>
      </c>
      <c r="Q108" s="49" t="s">
        <v>8</v>
      </c>
      <c r="R108" s="49" t="s">
        <v>8</v>
      </c>
      <c r="S108" s="49" t="s">
        <v>8</v>
      </c>
      <c r="T108" s="49" t="s">
        <v>8</v>
      </c>
      <c r="U108" s="49" t="s">
        <v>293</v>
      </c>
      <c r="V108" s="49" t="s">
        <v>305</v>
      </c>
      <c r="W108" s="59">
        <v>1</v>
      </c>
      <c r="X108" s="61">
        <v>1</v>
      </c>
      <c r="Y108" s="59">
        <v>1</v>
      </c>
      <c r="Z108" s="59">
        <v>0</v>
      </c>
      <c r="AA108" s="59">
        <v>0</v>
      </c>
      <c r="AB108" s="59">
        <v>0</v>
      </c>
      <c r="AC108" s="59">
        <v>0</v>
      </c>
      <c r="AD108" s="59">
        <v>0</v>
      </c>
      <c r="AE108" s="59">
        <v>0</v>
      </c>
      <c r="AF108" s="59">
        <v>0</v>
      </c>
      <c r="AG108" s="59">
        <v>0</v>
      </c>
      <c r="AH108" s="59">
        <v>0</v>
      </c>
      <c r="AI108" s="59">
        <v>0</v>
      </c>
      <c r="AJ108" s="59">
        <v>0</v>
      </c>
      <c r="AK108" s="59">
        <v>0</v>
      </c>
      <c r="AL108" s="59">
        <v>0</v>
      </c>
      <c r="AM108" s="59">
        <v>0</v>
      </c>
      <c r="AN108" s="59">
        <v>0</v>
      </c>
      <c r="AO108" s="59">
        <v>0</v>
      </c>
      <c r="AP108" s="59">
        <v>0</v>
      </c>
      <c r="AQ108" s="59">
        <v>0</v>
      </c>
      <c r="AR108" s="59">
        <v>0</v>
      </c>
      <c r="AS108" s="59">
        <v>0</v>
      </c>
      <c r="AT108" s="59">
        <v>0</v>
      </c>
      <c r="AU108" s="59">
        <v>0</v>
      </c>
      <c r="AV108" s="59">
        <v>0</v>
      </c>
      <c r="AW108" s="59">
        <v>0</v>
      </c>
      <c r="AX108" s="25">
        <v>0</v>
      </c>
      <c r="AY108" s="59">
        <v>0</v>
      </c>
      <c r="AZ108" s="59">
        <v>0</v>
      </c>
      <c r="BA108" s="59">
        <v>0</v>
      </c>
      <c r="BB108" s="59">
        <v>0</v>
      </c>
      <c r="BC108" s="59">
        <v>0</v>
      </c>
      <c r="BD108" s="59">
        <v>0</v>
      </c>
      <c r="BE108" s="58">
        <v>0</v>
      </c>
      <c r="BF108" s="58">
        <v>0</v>
      </c>
      <c r="BG108" s="58">
        <v>0</v>
      </c>
      <c r="BH108" s="58">
        <v>0</v>
      </c>
      <c r="BI108" s="25">
        <v>0</v>
      </c>
      <c r="BJ108" s="59">
        <v>0</v>
      </c>
      <c r="BK108" s="59">
        <v>0</v>
      </c>
      <c r="BL108" s="59">
        <v>0</v>
      </c>
      <c r="BM108" s="59">
        <v>0</v>
      </c>
      <c r="BN108" s="59">
        <v>0</v>
      </c>
      <c r="BO108" s="59">
        <v>0</v>
      </c>
      <c r="BP108" s="59">
        <v>0</v>
      </c>
      <c r="BQ108" s="59">
        <v>0</v>
      </c>
      <c r="BR108" s="66">
        <v>1</v>
      </c>
      <c r="BS108" s="59">
        <v>0</v>
      </c>
      <c r="BT108" s="59">
        <v>0</v>
      </c>
      <c r="BU108" s="25">
        <v>0</v>
      </c>
      <c r="BV108" s="25">
        <v>0</v>
      </c>
      <c r="BW108" s="59">
        <v>0</v>
      </c>
      <c r="BX108" s="59">
        <v>0</v>
      </c>
      <c r="BY108" s="59">
        <v>0</v>
      </c>
      <c r="BZ108" s="59">
        <v>0</v>
      </c>
      <c r="CA108" s="59">
        <v>0</v>
      </c>
      <c r="CB108" s="59">
        <v>0</v>
      </c>
      <c r="CC108" s="59">
        <v>0</v>
      </c>
      <c r="CD108" s="59">
        <v>0</v>
      </c>
      <c r="CE108" s="59">
        <v>0</v>
      </c>
      <c r="CF108" s="59">
        <v>2</v>
      </c>
      <c r="CG108" s="59">
        <v>200</v>
      </c>
      <c r="CH108" s="59">
        <v>0</v>
      </c>
      <c r="CI108" s="59">
        <v>1</v>
      </c>
      <c r="CJ108" s="59">
        <v>0</v>
      </c>
      <c r="CK108" s="59">
        <v>0</v>
      </c>
      <c r="CL108" s="59">
        <v>0</v>
      </c>
      <c r="CM108" s="59">
        <v>0</v>
      </c>
      <c r="CN108" s="59">
        <v>0</v>
      </c>
      <c r="CO108" s="59">
        <v>0</v>
      </c>
      <c r="CP108" s="59">
        <v>0</v>
      </c>
      <c r="CQ108" s="59">
        <v>0</v>
      </c>
      <c r="CR108" s="59">
        <v>0</v>
      </c>
      <c r="CS108" s="59">
        <v>0</v>
      </c>
      <c r="CT108" s="59">
        <v>0</v>
      </c>
      <c r="CU108" s="59">
        <v>0</v>
      </c>
      <c r="CV108" s="59">
        <v>0</v>
      </c>
      <c r="CW108" s="59">
        <v>0</v>
      </c>
      <c r="CX108" s="59">
        <v>0</v>
      </c>
      <c r="CY108" s="59">
        <v>0</v>
      </c>
      <c r="CZ108" s="59">
        <v>0</v>
      </c>
      <c r="DA108" s="59">
        <v>0</v>
      </c>
      <c r="DB108" s="59">
        <v>0</v>
      </c>
      <c r="DC108" s="59">
        <v>0</v>
      </c>
      <c r="DD108" s="59">
        <v>0</v>
      </c>
      <c r="DE108" s="59">
        <v>0</v>
      </c>
      <c r="DF108" s="59">
        <v>0</v>
      </c>
      <c r="DG108" s="59">
        <v>0</v>
      </c>
      <c r="DH108" s="59">
        <v>0</v>
      </c>
      <c r="DI108" s="59">
        <v>0</v>
      </c>
      <c r="DJ108" s="59">
        <v>0</v>
      </c>
      <c r="DK108" s="59">
        <v>0</v>
      </c>
      <c r="DL108" s="59">
        <v>0</v>
      </c>
      <c r="DM108" s="59">
        <v>0</v>
      </c>
      <c r="DN108" s="59">
        <v>0</v>
      </c>
      <c r="DO108" s="59">
        <v>0</v>
      </c>
      <c r="DP108" s="59">
        <v>0</v>
      </c>
      <c r="DQ108" s="59">
        <v>0</v>
      </c>
      <c r="DR108" s="59">
        <v>0</v>
      </c>
      <c r="DS108" s="59">
        <v>0</v>
      </c>
      <c r="DT108" s="59">
        <v>0</v>
      </c>
      <c r="DU108" s="59">
        <v>0</v>
      </c>
      <c r="DV108" s="56">
        <v>1</v>
      </c>
      <c r="DW108" s="19"/>
      <c r="DX108" s="19"/>
      <c r="DY108" s="19"/>
    </row>
    <row r="109" spans="1:129" ht="118.5" customHeight="1" x14ac:dyDescent="0.25">
      <c r="A109" s="29">
        <v>108</v>
      </c>
      <c r="B109" s="41" t="s">
        <v>695</v>
      </c>
      <c r="C109" s="49" t="s">
        <v>787</v>
      </c>
      <c r="D109" s="41" t="s">
        <v>278</v>
      </c>
      <c r="E109" s="41">
        <v>1</v>
      </c>
      <c r="F109" s="41" t="s">
        <v>696</v>
      </c>
      <c r="G109" s="49">
        <v>2</v>
      </c>
      <c r="H109" s="55" t="s">
        <v>697</v>
      </c>
      <c r="I109" s="22">
        <v>2009</v>
      </c>
      <c r="J109" s="41" t="s">
        <v>698</v>
      </c>
      <c r="K109" s="22">
        <v>2010</v>
      </c>
      <c r="L109" s="41" t="s">
        <v>8</v>
      </c>
      <c r="M109" s="41">
        <v>1</v>
      </c>
      <c r="N109" s="41" t="s">
        <v>8</v>
      </c>
      <c r="O109" s="41" t="s">
        <v>8</v>
      </c>
      <c r="P109" s="41" t="s">
        <v>8</v>
      </c>
      <c r="Q109" s="41" t="s">
        <v>8</v>
      </c>
      <c r="R109" s="41" t="s">
        <v>8</v>
      </c>
      <c r="S109" s="41" t="s">
        <v>8</v>
      </c>
      <c r="T109" s="41" t="s">
        <v>8</v>
      </c>
      <c r="U109" s="41" t="s">
        <v>296</v>
      </c>
      <c r="V109" s="41" t="s">
        <v>295</v>
      </c>
      <c r="W109" s="56">
        <v>1</v>
      </c>
      <c r="X109" s="57">
        <v>0</v>
      </c>
      <c r="Y109" s="56">
        <v>0</v>
      </c>
      <c r="Z109" s="56">
        <v>0</v>
      </c>
      <c r="AA109" s="56">
        <v>0</v>
      </c>
      <c r="AB109" s="56">
        <v>0</v>
      </c>
      <c r="AC109" s="56">
        <v>0</v>
      </c>
      <c r="AD109" s="56">
        <v>0</v>
      </c>
      <c r="AE109" s="56">
        <v>0</v>
      </c>
      <c r="AF109" s="56">
        <v>0</v>
      </c>
      <c r="AG109" s="56">
        <v>0</v>
      </c>
      <c r="AH109" s="56">
        <v>0</v>
      </c>
      <c r="AI109" s="56">
        <v>0</v>
      </c>
      <c r="AJ109" s="56">
        <v>0</v>
      </c>
      <c r="AK109" s="56">
        <v>0</v>
      </c>
      <c r="AL109" s="56">
        <v>0</v>
      </c>
      <c r="AM109" s="56">
        <v>0</v>
      </c>
      <c r="AN109" s="56">
        <v>0</v>
      </c>
      <c r="AO109" s="56">
        <v>0</v>
      </c>
      <c r="AP109" s="56">
        <v>0</v>
      </c>
      <c r="AQ109" s="56">
        <v>0</v>
      </c>
      <c r="AR109" s="56">
        <v>0</v>
      </c>
      <c r="AS109" s="56">
        <v>0</v>
      </c>
      <c r="AT109" s="56">
        <v>0</v>
      </c>
      <c r="AU109" s="56">
        <v>0</v>
      </c>
      <c r="AV109" s="56">
        <v>0</v>
      </c>
      <c r="AW109" s="56">
        <v>0</v>
      </c>
      <c r="AX109" s="25">
        <v>0</v>
      </c>
      <c r="AY109" s="56">
        <v>0</v>
      </c>
      <c r="AZ109" s="56">
        <v>0</v>
      </c>
      <c r="BA109" s="56">
        <v>0</v>
      </c>
      <c r="BB109" s="56">
        <v>0</v>
      </c>
      <c r="BC109" s="56">
        <v>0</v>
      </c>
      <c r="BD109" s="56">
        <v>0</v>
      </c>
      <c r="BE109" s="58">
        <v>0</v>
      </c>
      <c r="BF109" s="58">
        <v>0</v>
      </c>
      <c r="BG109" s="58">
        <v>0</v>
      </c>
      <c r="BH109" s="58">
        <v>0</v>
      </c>
      <c r="BI109" s="25">
        <v>0</v>
      </c>
      <c r="BJ109" s="56">
        <v>0</v>
      </c>
      <c r="BK109" s="59">
        <v>0</v>
      </c>
      <c r="BL109" s="56">
        <v>0</v>
      </c>
      <c r="BM109" s="56">
        <v>0</v>
      </c>
      <c r="BN109" s="56">
        <v>0</v>
      </c>
      <c r="BO109" s="56">
        <v>0</v>
      </c>
      <c r="BP109" s="56">
        <v>0</v>
      </c>
      <c r="BQ109" s="56">
        <v>0</v>
      </c>
      <c r="BR109" s="56">
        <v>0</v>
      </c>
      <c r="BS109" s="56">
        <v>0</v>
      </c>
      <c r="BT109" s="56">
        <v>0</v>
      </c>
      <c r="BU109" s="25">
        <v>0</v>
      </c>
      <c r="BV109" s="25">
        <v>0</v>
      </c>
      <c r="BW109" s="56">
        <v>0</v>
      </c>
      <c r="BX109" s="56">
        <v>0</v>
      </c>
      <c r="BY109" s="59">
        <v>0</v>
      </c>
      <c r="BZ109" s="56">
        <v>0</v>
      </c>
      <c r="CA109" s="56">
        <v>0</v>
      </c>
      <c r="CB109" s="56">
        <v>0</v>
      </c>
      <c r="CC109" s="56">
        <v>0</v>
      </c>
      <c r="CD109" s="44">
        <v>0</v>
      </c>
      <c r="CE109" s="56">
        <v>0</v>
      </c>
      <c r="CF109" s="56">
        <v>0</v>
      </c>
      <c r="CG109" s="56">
        <v>0</v>
      </c>
      <c r="CH109" s="56">
        <v>0</v>
      </c>
      <c r="CI109" s="56">
        <v>0</v>
      </c>
      <c r="CJ109" s="56">
        <v>0</v>
      </c>
      <c r="CK109" s="56">
        <v>0</v>
      </c>
      <c r="CL109" s="56">
        <v>0</v>
      </c>
      <c r="CM109" s="56">
        <v>0</v>
      </c>
      <c r="CN109" s="56">
        <v>0</v>
      </c>
      <c r="CO109" s="56">
        <v>0</v>
      </c>
      <c r="CP109" s="56">
        <v>0</v>
      </c>
      <c r="CQ109" s="56">
        <v>0</v>
      </c>
      <c r="CR109" s="56">
        <v>0</v>
      </c>
      <c r="CS109" s="56">
        <v>0</v>
      </c>
      <c r="CT109" s="56">
        <v>1</v>
      </c>
      <c r="CU109" s="56">
        <v>0</v>
      </c>
      <c r="CV109" s="69">
        <v>0</v>
      </c>
      <c r="CW109" s="48">
        <v>3</v>
      </c>
      <c r="CX109" s="69">
        <v>0</v>
      </c>
      <c r="CY109" s="69">
        <v>0</v>
      </c>
      <c r="CZ109" s="109">
        <v>1</v>
      </c>
      <c r="DA109" s="56">
        <v>0</v>
      </c>
      <c r="DB109" s="56">
        <v>0</v>
      </c>
      <c r="DC109" s="56">
        <v>0</v>
      </c>
      <c r="DD109" s="56">
        <v>0</v>
      </c>
      <c r="DE109" s="56">
        <v>0</v>
      </c>
      <c r="DF109" s="56">
        <v>0</v>
      </c>
      <c r="DG109" s="56">
        <v>0</v>
      </c>
      <c r="DH109" s="56">
        <v>0</v>
      </c>
      <c r="DI109" s="56">
        <v>0</v>
      </c>
      <c r="DJ109" s="56">
        <v>0</v>
      </c>
      <c r="DK109" s="56">
        <v>0</v>
      </c>
      <c r="DL109" s="56">
        <v>0</v>
      </c>
      <c r="DM109" s="56">
        <v>0</v>
      </c>
      <c r="DN109" s="56">
        <v>0</v>
      </c>
      <c r="DO109" s="56">
        <v>0</v>
      </c>
      <c r="DP109" s="56">
        <v>0</v>
      </c>
      <c r="DQ109" s="56">
        <v>0</v>
      </c>
      <c r="DR109" s="56">
        <v>0</v>
      </c>
      <c r="DS109" s="56">
        <v>0</v>
      </c>
      <c r="DT109" s="56">
        <v>0</v>
      </c>
      <c r="DU109" s="56">
        <v>0</v>
      </c>
      <c r="DV109" s="56">
        <v>1</v>
      </c>
      <c r="DW109" s="47"/>
      <c r="DX109" s="47"/>
      <c r="DY109" s="47"/>
    </row>
    <row r="110" spans="1:129" ht="118.5" customHeight="1" x14ac:dyDescent="0.25">
      <c r="A110" s="29">
        <v>109</v>
      </c>
      <c r="B110" s="41" t="s">
        <v>499</v>
      </c>
      <c r="C110" s="49" t="s">
        <v>830</v>
      </c>
      <c r="D110" s="41" t="s">
        <v>278</v>
      </c>
      <c r="E110" s="41">
        <v>1</v>
      </c>
      <c r="F110" s="41" t="s">
        <v>500</v>
      </c>
      <c r="G110" s="49">
        <v>1</v>
      </c>
      <c r="H110" s="55">
        <v>40164</v>
      </c>
      <c r="I110" s="22">
        <v>2009</v>
      </c>
      <c r="J110" s="41" t="s">
        <v>502</v>
      </c>
      <c r="K110" s="22">
        <v>2010</v>
      </c>
      <c r="L110" s="46" t="s">
        <v>8</v>
      </c>
      <c r="M110" s="41">
        <v>1</v>
      </c>
      <c r="N110" s="41" t="s">
        <v>8</v>
      </c>
      <c r="O110" s="41" t="s">
        <v>8</v>
      </c>
      <c r="P110" s="41" t="s">
        <v>8</v>
      </c>
      <c r="Q110" s="41" t="s">
        <v>503</v>
      </c>
      <c r="R110" s="41" t="s">
        <v>504</v>
      </c>
      <c r="S110" s="41" t="s">
        <v>8</v>
      </c>
      <c r="T110" s="41" t="s">
        <v>8</v>
      </c>
      <c r="U110" s="41" t="s">
        <v>304</v>
      </c>
      <c r="V110" s="41" t="s">
        <v>295</v>
      </c>
      <c r="W110" s="56">
        <v>1</v>
      </c>
      <c r="X110" s="57">
        <v>0</v>
      </c>
      <c r="Y110" s="56">
        <v>0</v>
      </c>
      <c r="Z110" s="56">
        <v>0</v>
      </c>
      <c r="AA110" s="56">
        <v>0</v>
      </c>
      <c r="AB110" s="56">
        <v>0</v>
      </c>
      <c r="AC110" s="56">
        <v>0</v>
      </c>
      <c r="AD110" s="56">
        <v>0</v>
      </c>
      <c r="AE110" s="56">
        <v>0</v>
      </c>
      <c r="AF110" s="56">
        <v>0</v>
      </c>
      <c r="AG110" s="56">
        <v>0</v>
      </c>
      <c r="AH110" s="56">
        <v>0</v>
      </c>
      <c r="AI110" s="56">
        <v>0</v>
      </c>
      <c r="AJ110" s="56">
        <v>0</v>
      </c>
      <c r="AK110" s="56">
        <v>0</v>
      </c>
      <c r="AL110" s="56">
        <v>0</v>
      </c>
      <c r="AM110" s="56">
        <v>0</v>
      </c>
      <c r="AN110" s="56">
        <v>0</v>
      </c>
      <c r="AO110" s="56">
        <v>0</v>
      </c>
      <c r="AP110" s="56">
        <v>0</v>
      </c>
      <c r="AQ110" s="56">
        <v>0</v>
      </c>
      <c r="AR110" s="56">
        <v>0</v>
      </c>
      <c r="AS110" s="56">
        <v>0</v>
      </c>
      <c r="AT110" s="56">
        <v>0</v>
      </c>
      <c r="AU110" s="56">
        <v>0</v>
      </c>
      <c r="AV110" s="56">
        <v>0</v>
      </c>
      <c r="AW110" s="56">
        <v>0</v>
      </c>
      <c r="AX110" s="25">
        <v>0</v>
      </c>
      <c r="AY110" s="56">
        <v>0</v>
      </c>
      <c r="AZ110" s="56">
        <v>0</v>
      </c>
      <c r="BA110" s="56">
        <v>0</v>
      </c>
      <c r="BB110" s="56">
        <v>0</v>
      </c>
      <c r="BC110" s="56">
        <v>0</v>
      </c>
      <c r="BD110" s="56">
        <v>0</v>
      </c>
      <c r="BE110" s="58">
        <v>0</v>
      </c>
      <c r="BF110" s="58">
        <v>0</v>
      </c>
      <c r="BG110" s="58">
        <v>0</v>
      </c>
      <c r="BH110" s="58">
        <v>0</v>
      </c>
      <c r="BI110" s="25">
        <v>0</v>
      </c>
      <c r="BJ110" s="56">
        <v>0</v>
      </c>
      <c r="BK110" s="39">
        <v>0</v>
      </c>
      <c r="BL110" s="33">
        <v>0</v>
      </c>
      <c r="BM110" s="33">
        <v>0</v>
      </c>
      <c r="BN110" s="33">
        <v>0</v>
      </c>
      <c r="BO110" s="56">
        <v>0</v>
      </c>
      <c r="BP110" s="56">
        <v>0</v>
      </c>
      <c r="BQ110" s="56">
        <v>0</v>
      </c>
      <c r="BR110" s="56">
        <v>0</v>
      </c>
      <c r="BS110" s="56">
        <v>0</v>
      </c>
      <c r="BT110" s="56">
        <v>0</v>
      </c>
      <c r="BU110" s="25">
        <v>0</v>
      </c>
      <c r="BV110" s="25">
        <v>0</v>
      </c>
      <c r="BW110" s="56">
        <v>0</v>
      </c>
      <c r="BX110" s="56">
        <v>0</v>
      </c>
      <c r="BY110" s="59">
        <v>0</v>
      </c>
      <c r="BZ110" s="56">
        <v>0</v>
      </c>
      <c r="CA110" s="56">
        <v>0</v>
      </c>
      <c r="CB110" s="56">
        <v>0</v>
      </c>
      <c r="CC110" s="56">
        <v>0</v>
      </c>
      <c r="CD110" s="56">
        <v>0</v>
      </c>
      <c r="CE110" s="56">
        <v>0</v>
      </c>
      <c r="CF110" s="56">
        <v>0</v>
      </c>
      <c r="CG110" s="56">
        <v>0</v>
      </c>
      <c r="CH110" s="56">
        <v>0</v>
      </c>
      <c r="CI110" s="56">
        <v>0</v>
      </c>
      <c r="CJ110" s="56">
        <v>0</v>
      </c>
      <c r="CK110" s="56">
        <v>0</v>
      </c>
      <c r="CL110" s="56">
        <v>0</v>
      </c>
      <c r="CM110" s="56">
        <v>0</v>
      </c>
      <c r="CN110" s="56">
        <v>0</v>
      </c>
      <c r="CO110" s="56">
        <v>0</v>
      </c>
      <c r="CP110" s="56">
        <v>0</v>
      </c>
      <c r="CQ110" s="56">
        <v>0</v>
      </c>
      <c r="CR110" s="56">
        <v>0</v>
      </c>
      <c r="CS110" s="44">
        <v>0</v>
      </c>
      <c r="CT110" s="56">
        <v>1</v>
      </c>
      <c r="CU110" s="48">
        <v>3</v>
      </c>
      <c r="CV110" s="48">
        <v>3</v>
      </c>
      <c r="CW110" s="48">
        <v>3</v>
      </c>
      <c r="CX110" s="56">
        <v>0</v>
      </c>
      <c r="CY110" s="56">
        <v>0</v>
      </c>
      <c r="CZ110" s="56">
        <v>0</v>
      </c>
      <c r="DA110" s="56">
        <v>0</v>
      </c>
      <c r="DB110" s="56">
        <v>0</v>
      </c>
      <c r="DC110" s="48">
        <v>3</v>
      </c>
      <c r="DD110" s="56">
        <v>0</v>
      </c>
      <c r="DE110" s="56">
        <v>0</v>
      </c>
      <c r="DF110" s="56">
        <v>0</v>
      </c>
      <c r="DG110" s="56">
        <v>0</v>
      </c>
      <c r="DH110" s="56">
        <v>0</v>
      </c>
      <c r="DI110" s="56">
        <v>0</v>
      </c>
      <c r="DJ110" s="56">
        <v>0</v>
      </c>
      <c r="DK110" s="56">
        <v>0</v>
      </c>
      <c r="DL110" s="56">
        <v>0</v>
      </c>
      <c r="DM110" s="56">
        <v>0</v>
      </c>
      <c r="DN110" s="56">
        <v>0</v>
      </c>
      <c r="DO110" s="56">
        <v>0</v>
      </c>
      <c r="DP110" s="56">
        <v>0</v>
      </c>
      <c r="DQ110" s="56">
        <v>0</v>
      </c>
      <c r="DR110" s="56">
        <v>0</v>
      </c>
      <c r="DS110" s="56">
        <v>0</v>
      </c>
      <c r="DT110" s="56">
        <v>0</v>
      </c>
      <c r="DU110" s="56">
        <v>0</v>
      </c>
      <c r="DV110" s="56">
        <v>1</v>
      </c>
      <c r="DW110" s="47"/>
      <c r="DX110" s="47"/>
      <c r="DY110" s="47"/>
    </row>
    <row r="111" spans="1:129" ht="118.5" customHeight="1" x14ac:dyDescent="0.25">
      <c r="A111" s="29">
        <v>110</v>
      </c>
      <c r="B111" s="41" t="s">
        <v>785</v>
      </c>
      <c r="C111" s="49" t="s">
        <v>786</v>
      </c>
      <c r="D111" s="41" t="s">
        <v>278</v>
      </c>
      <c r="E111" s="41">
        <v>1</v>
      </c>
      <c r="F111" s="41" t="s">
        <v>699</v>
      </c>
      <c r="G111" s="49">
        <v>1</v>
      </c>
      <c r="H111" s="55" t="s">
        <v>700</v>
      </c>
      <c r="I111" s="22">
        <v>2009</v>
      </c>
      <c r="J111" s="91">
        <v>40483</v>
      </c>
      <c r="K111" s="22">
        <v>2010</v>
      </c>
      <c r="L111" s="41" t="s">
        <v>8</v>
      </c>
      <c r="M111" s="41">
        <v>1</v>
      </c>
      <c r="N111" s="41"/>
      <c r="O111" s="41" t="s">
        <v>8</v>
      </c>
      <c r="P111" s="41" t="s">
        <v>8</v>
      </c>
      <c r="Q111" s="41" t="s">
        <v>8</v>
      </c>
      <c r="R111" s="41" t="s">
        <v>8</v>
      </c>
      <c r="S111" s="41" t="s">
        <v>8</v>
      </c>
      <c r="T111" s="41" t="s">
        <v>8</v>
      </c>
      <c r="U111" s="41" t="s">
        <v>304</v>
      </c>
      <c r="V111" s="41" t="s">
        <v>295</v>
      </c>
      <c r="W111" s="56">
        <v>1</v>
      </c>
      <c r="X111" s="57">
        <v>0</v>
      </c>
      <c r="Y111" s="56">
        <v>0</v>
      </c>
      <c r="Z111" s="56">
        <v>0</v>
      </c>
      <c r="AA111" s="56">
        <v>0</v>
      </c>
      <c r="AB111" s="56">
        <v>0</v>
      </c>
      <c r="AC111" s="56">
        <v>0</v>
      </c>
      <c r="AD111" s="56">
        <v>0</v>
      </c>
      <c r="AE111" s="56">
        <v>0</v>
      </c>
      <c r="AF111" s="56">
        <v>0</v>
      </c>
      <c r="AG111" s="56">
        <v>0</v>
      </c>
      <c r="AH111" s="56">
        <v>0</v>
      </c>
      <c r="AI111" s="56">
        <v>0</v>
      </c>
      <c r="AJ111" s="56">
        <v>0</v>
      </c>
      <c r="AK111" s="56">
        <v>0</v>
      </c>
      <c r="AL111" s="56">
        <v>0</v>
      </c>
      <c r="AM111" s="56">
        <v>0</v>
      </c>
      <c r="AN111" s="56">
        <v>0</v>
      </c>
      <c r="AO111" s="56">
        <v>0</v>
      </c>
      <c r="AP111" s="56">
        <v>0</v>
      </c>
      <c r="AQ111" s="56">
        <v>0</v>
      </c>
      <c r="AR111" s="56">
        <v>0</v>
      </c>
      <c r="AS111" s="56">
        <v>0</v>
      </c>
      <c r="AT111" s="56">
        <v>0</v>
      </c>
      <c r="AU111" s="56">
        <v>0</v>
      </c>
      <c r="AV111" s="56">
        <v>0</v>
      </c>
      <c r="AW111" s="56">
        <v>0</v>
      </c>
      <c r="AX111" s="25">
        <v>0</v>
      </c>
      <c r="AY111" s="56">
        <v>0</v>
      </c>
      <c r="AZ111" s="56">
        <v>0</v>
      </c>
      <c r="BA111" s="56">
        <v>0</v>
      </c>
      <c r="BB111" s="56">
        <v>0</v>
      </c>
      <c r="BC111" s="56">
        <v>0</v>
      </c>
      <c r="BD111" s="56">
        <v>0</v>
      </c>
      <c r="BE111" s="58">
        <v>0</v>
      </c>
      <c r="BF111" s="58">
        <v>0</v>
      </c>
      <c r="BG111" s="58">
        <v>0</v>
      </c>
      <c r="BH111" s="58">
        <v>0</v>
      </c>
      <c r="BI111" s="25">
        <v>0</v>
      </c>
      <c r="BJ111" s="56">
        <v>0</v>
      </c>
      <c r="BK111" s="59">
        <v>0</v>
      </c>
      <c r="BL111" s="56">
        <v>0</v>
      </c>
      <c r="BM111" s="56">
        <v>0</v>
      </c>
      <c r="BN111" s="56">
        <v>0</v>
      </c>
      <c r="BO111" s="56">
        <v>0</v>
      </c>
      <c r="BP111" s="56">
        <v>0</v>
      </c>
      <c r="BQ111" s="56">
        <v>0</v>
      </c>
      <c r="BR111" s="56">
        <v>0</v>
      </c>
      <c r="BS111" s="56">
        <v>0</v>
      </c>
      <c r="BT111" s="56">
        <v>0</v>
      </c>
      <c r="BU111" s="25">
        <v>0</v>
      </c>
      <c r="BV111" s="25">
        <v>0</v>
      </c>
      <c r="BW111" s="56">
        <v>0</v>
      </c>
      <c r="BX111" s="56">
        <v>0</v>
      </c>
      <c r="BY111" s="59">
        <v>0</v>
      </c>
      <c r="BZ111" s="56">
        <v>0</v>
      </c>
      <c r="CA111" s="56">
        <v>0</v>
      </c>
      <c r="CB111" s="56">
        <v>0</v>
      </c>
      <c r="CC111" s="56">
        <v>0</v>
      </c>
      <c r="CD111" s="44">
        <v>0</v>
      </c>
      <c r="CE111" s="56">
        <v>0</v>
      </c>
      <c r="CF111" s="56">
        <v>0</v>
      </c>
      <c r="CG111" s="56">
        <v>0</v>
      </c>
      <c r="CH111" s="56">
        <v>0</v>
      </c>
      <c r="CI111" s="56">
        <v>0</v>
      </c>
      <c r="CJ111" s="56">
        <v>0</v>
      </c>
      <c r="CK111" s="56">
        <v>0</v>
      </c>
      <c r="CL111" s="56">
        <v>0</v>
      </c>
      <c r="CM111" s="56">
        <v>0</v>
      </c>
      <c r="CN111" s="56">
        <v>0</v>
      </c>
      <c r="CO111" s="56">
        <v>0</v>
      </c>
      <c r="CP111" s="56">
        <v>0</v>
      </c>
      <c r="CQ111" s="56">
        <v>0</v>
      </c>
      <c r="CR111" s="56">
        <v>0</v>
      </c>
      <c r="CS111" s="56">
        <v>0</v>
      </c>
      <c r="CT111" s="56">
        <v>1</v>
      </c>
      <c r="CU111" s="48">
        <v>3</v>
      </c>
      <c r="CV111" s="74">
        <v>3</v>
      </c>
      <c r="CW111" s="48">
        <v>3</v>
      </c>
      <c r="CX111" s="56">
        <v>0</v>
      </c>
      <c r="CY111" s="56">
        <v>0</v>
      </c>
      <c r="CZ111" s="56">
        <v>0</v>
      </c>
      <c r="DA111" s="56">
        <v>0</v>
      </c>
      <c r="DB111" s="56">
        <v>0</v>
      </c>
      <c r="DC111" s="48">
        <v>3</v>
      </c>
      <c r="DD111" s="56">
        <v>0</v>
      </c>
      <c r="DE111" s="56">
        <v>0</v>
      </c>
      <c r="DF111" s="56">
        <v>0</v>
      </c>
      <c r="DG111" s="56">
        <v>0</v>
      </c>
      <c r="DH111" s="56">
        <v>0</v>
      </c>
      <c r="DI111" s="56">
        <v>0</v>
      </c>
      <c r="DJ111" s="56">
        <v>0</v>
      </c>
      <c r="DK111" s="56">
        <v>0</v>
      </c>
      <c r="DL111" s="56">
        <v>0</v>
      </c>
      <c r="DM111" s="56">
        <v>0</v>
      </c>
      <c r="DN111" s="56">
        <v>0</v>
      </c>
      <c r="DO111" s="56">
        <v>0</v>
      </c>
      <c r="DP111" s="56">
        <v>0</v>
      </c>
      <c r="DQ111" s="56">
        <v>0</v>
      </c>
      <c r="DR111" s="56">
        <v>0</v>
      </c>
      <c r="DS111" s="56">
        <v>0</v>
      </c>
      <c r="DT111" s="56">
        <v>0</v>
      </c>
      <c r="DU111" s="56">
        <v>0</v>
      </c>
      <c r="DV111" s="44">
        <v>1</v>
      </c>
      <c r="DW111" s="47"/>
      <c r="DX111" s="47"/>
      <c r="DY111" s="47"/>
    </row>
    <row r="112" spans="1:129" ht="137.1" customHeight="1" x14ac:dyDescent="0.25">
      <c r="A112" s="29">
        <v>111</v>
      </c>
      <c r="B112" s="41" t="s">
        <v>181</v>
      </c>
      <c r="C112" s="49" t="s">
        <v>794</v>
      </c>
      <c r="D112" s="44" t="s">
        <v>279</v>
      </c>
      <c r="E112" s="44">
        <v>1</v>
      </c>
      <c r="F112" s="44" t="s">
        <v>182</v>
      </c>
      <c r="G112" s="49">
        <v>1</v>
      </c>
      <c r="H112" s="55" t="s">
        <v>183</v>
      </c>
      <c r="I112" s="22">
        <v>2010</v>
      </c>
      <c r="J112" s="55" t="s">
        <v>184</v>
      </c>
      <c r="K112" s="22">
        <v>2011</v>
      </c>
      <c r="L112" s="46" t="s">
        <v>8</v>
      </c>
      <c r="M112" s="44">
        <v>1</v>
      </c>
      <c r="N112" s="44" t="s">
        <v>8</v>
      </c>
      <c r="O112" s="44" t="s">
        <v>8</v>
      </c>
      <c r="P112" s="44" t="s">
        <v>8</v>
      </c>
      <c r="Q112" s="44" t="s">
        <v>8</v>
      </c>
      <c r="R112" s="44" t="s">
        <v>8</v>
      </c>
      <c r="S112" s="44" t="s">
        <v>8</v>
      </c>
      <c r="T112" s="44" t="s">
        <v>8</v>
      </c>
      <c r="U112" s="44" t="s">
        <v>293</v>
      </c>
      <c r="V112" s="63" t="s">
        <v>295</v>
      </c>
      <c r="W112" s="44">
        <v>1</v>
      </c>
      <c r="X112" s="44">
        <v>1</v>
      </c>
      <c r="Y112" s="44">
        <v>1</v>
      </c>
      <c r="Z112" s="44">
        <v>1</v>
      </c>
      <c r="AA112" s="44">
        <v>0</v>
      </c>
      <c r="AB112" s="44">
        <v>0</v>
      </c>
      <c r="AC112" s="50">
        <v>1</v>
      </c>
      <c r="AD112" s="44">
        <v>0</v>
      </c>
      <c r="AE112" s="49">
        <v>0</v>
      </c>
      <c r="AF112" s="48">
        <v>3</v>
      </c>
      <c r="AG112" s="48">
        <v>3</v>
      </c>
      <c r="AH112" s="48">
        <v>3</v>
      </c>
      <c r="AI112" s="83">
        <v>1</v>
      </c>
      <c r="AJ112" s="49">
        <v>0</v>
      </c>
      <c r="AK112" s="49">
        <v>0</v>
      </c>
      <c r="AL112" s="79">
        <v>0</v>
      </c>
      <c r="AM112" s="49">
        <v>0</v>
      </c>
      <c r="AN112" s="51">
        <v>3</v>
      </c>
      <c r="AO112" s="44">
        <v>0</v>
      </c>
      <c r="AP112" s="49">
        <v>0</v>
      </c>
      <c r="AQ112" s="49">
        <v>0</v>
      </c>
      <c r="AR112" s="19">
        <v>0</v>
      </c>
      <c r="AS112" s="51">
        <v>3</v>
      </c>
      <c r="AT112" s="50">
        <v>1</v>
      </c>
      <c r="AU112" s="50">
        <v>1</v>
      </c>
      <c r="AV112" s="50">
        <v>1</v>
      </c>
      <c r="AW112" s="47"/>
      <c r="AX112" s="25">
        <v>0</v>
      </c>
      <c r="AY112" s="83">
        <v>1</v>
      </c>
      <c r="AZ112" s="50">
        <v>1</v>
      </c>
      <c r="BA112" s="50">
        <v>1</v>
      </c>
      <c r="BB112" s="50">
        <v>1</v>
      </c>
      <c r="BC112" s="50">
        <v>1</v>
      </c>
      <c r="BD112" s="47">
        <v>0</v>
      </c>
      <c r="BE112" s="78">
        <v>0</v>
      </c>
      <c r="BF112" s="85">
        <v>1</v>
      </c>
      <c r="BG112" s="78">
        <v>0</v>
      </c>
      <c r="BH112" s="78">
        <v>0</v>
      </c>
      <c r="BI112" s="25">
        <v>0</v>
      </c>
      <c r="BJ112" s="56">
        <v>0</v>
      </c>
      <c r="BK112" s="49">
        <v>0</v>
      </c>
      <c r="BL112" s="77">
        <v>2</v>
      </c>
      <c r="BM112" s="44">
        <v>0</v>
      </c>
      <c r="BN112" s="44">
        <v>0</v>
      </c>
      <c r="BO112" s="44">
        <v>0</v>
      </c>
      <c r="BP112" s="44">
        <v>0</v>
      </c>
      <c r="BQ112" s="44">
        <v>0</v>
      </c>
      <c r="BR112" s="50">
        <v>1</v>
      </c>
      <c r="BS112" s="44">
        <v>0</v>
      </c>
      <c r="BT112" s="44">
        <v>0</v>
      </c>
      <c r="BU112" s="25">
        <v>0</v>
      </c>
      <c r="BV112" s="25">
        <v>0</v>
      </c>
      <c r="BW112" s="44">
        <v>0</v>
      </c>
      <c r="BX112" s="44">
        <v>0</v>
      </c>
      <c r="BY112" s="51">
        <v>3</v>
      </c>
      <c r="BZ112" s="108">
        <v>0</v>
      </c>
      <c r="CA112" s="44">
        <v>0</v>
      </c>
      <c r="CB112" s="44">
        <v>0</v>
      </c>
      <c r="CC112" s="44">
        <v>0</v>
      </c>
      <c r="CD112" s="44">
        <v>0</v>
      </c>
      <c r="CE112" s="44">
        <v>0</v>
      </c>
      <c r="CF112" s="44">
        <v>5</v>
      </c>
      <c r="CG112" s="44">
        <v>566</v>
      </c>
      <c r="CH112" s="44">
        <v>0</v>
      </c>
      <c r="CI112" s="44">
        <v>0</v>
      </c>
      <c r="CJ112" s="44">
        <v>1</v>
      </c>
      <c r="CK112" s="44">
        <v>1</v>
      </c>
      <c r="CL112" s="44">
        <v>0</v>
      </c>
      <c r="CM112" s="44">
        <v>0</v>
      </c>
      <c r="CN112" s="44">
        <v>0</v>
      </c>
      <c r="CO112" s="44">
        <v>0</v>
      </c>
      <c r="CP112" s="44">
        <v>0</v>
      </c>
      <c r="CQ112" s="44">
        <v>0</v>
      </c>
      <c r="CR112" s="48">
        <v>3</v>
      </c>
      <c r="CS112" s="44">
        <v>0</v>
      </c>
      <c r="CT112" s="92">
        <v>1</v>
      </c>
      <c r="CU112" s="92">
        <v>0</v>
      </c>
      <c r="CV112" s="92">
        <v>0</v>
      </c>
      <c r="CW112" s="88">
        <v>3</v>
      </c>
      <c r="CX112" s="92">
        <v>0</v>
      </c>
      <c r="CY112" s="103">
        <v>1</v>
      </c>
      <c r="CZ112" s="92">
        <v>0</v>
      </c>
      <c r="DA112" s="92">
        <v>0</v>
      </c>
      <c r="DB112" s="92">
        <v>0</v>
      </c>
      <c r="DC112" s="88">
        <v>3</v>
      </c>
      <c r="DD112" s="92">
        <v>0</v>
      </c>
      <c r="DE112" s="92">
        <v>0</v>
      </c>
      <c r="DF112" s="92">
        <v>0</v>
      </c>
      <c r="DG112" s="92">
        <v>0</v>
      </c>
      <c r="DH112" s="92">
        <v>0</v>
      </c>
      <c r="DI112" s="92">
        <v>0</v>
      </c>
      <c r="DJ112" s="92">
        <v>0</v>
      </c>
      <c r="DK112" s="92">
        <v>0</v>
      </c>
      <c r="DL112" s="92">
        <v>0</v>
      </c>
      <c r="DM112" s="92">
        <v>0</v>
      </c>
      <c r="DN112" s="92">
        <v>0</v>
      </c>
      <c r="DO112" s="92">
        <v>0</v>
      </c>
      <c r="DP112" s="92">
        <v>0</v>
      </c>
      <c r="DQ112" s="44">
        <v>0</v>
      </c>
      <c r="DR112" s="50">
        <v>1</v>
      </c>
      <c r="DS112" s="44">
        <v>0</v>
      </c>
      <c r="DT112" s="44">
        <v>0</v>
      </c>
      <c r="DU112" s="51">
        <v>3</v>
      </c>
      <c r="DV112" s="44">
        <v>1</v>
      </c>
      <c r="DW112" s="47"/>
      <c r="DX112" s="47"/>
      <c r="DY112" s="47"/>
    </row>
    <row r="113" spans="1:129" ht="118.5" customHeight="1" x14ac:dyDescent="0.25">
      <c r="A113" s="29">
        <v>112</v>
      </c>
      <c r="B113" s="32" t="s">
        <v>415</v>
      </c>
      <c r="C113" s="49" t="s">
        <v>780</v>
      </c>
      <c r="D113" s="44" t="s">
        <v>278</v>
      </c>
      <c r="E113" s="44">
        <v>1</v>
      </c>
      <c r="F113" s="44" t="s">
        <v>151</v>
      </c>
      <c r="G113" s="49">
        <v>2</v>
      </c>
      <c r="H113" s="55">
        <v>40274</v>
      </c>
      <c r="I113" s="22">
        <v>2010</v>
      </c>
      <c r="J113" s="49" t="s">
        <v>153</v>
      </c>
      <c r="K113" s="22">
        <v>2013</v>
      </c>
      <c r="L113" s="44" t="s">
        <v>8</v>
      </c>
      <c r="M113" s="44">
        <v>1</v>
      </c>
      <c r="N113" s="44" t="s">
        <v>8</v>
      </c>
      <c r="O113" s="44" t="s">
        <v>8</v>
      </c>
      <c r="P113" s="44" t="s">
        <v>8</v>
      </c>
      <c r="Q113" s="44" t="s">
        <v>8</v>
      </c>
      <c r="R113" s="44" t="s">
        <v>8</v>
      </c>
      <c r="S113" s="44" t="s">
        <v>8</v>
      </c>
      <c r="T113" s="44" t="s">
        <v>8</v>
      </c>
      <c r="U113" s="44" t="s">
        <v>293</v>
      </c>
      <c r="V113" s="44" t="s">
        <v>295</v>
      </c>
      <c r="W113" s="44">
        <v>1</v>
      </c>
      <c r="X113" s="44">
        <v>1</v>
      </c>
      <c r="Y113" s="44">
        <v>1</v>
      </c>
      <c r="Z113" s="44">
        <v>1</v>
      </c>
      <c r="AA113" s="51">
        <v>3</v>
      </c>
      <c r="AB113" s="51">
        <v>3</v>
      </c>
      <c r="AC113" s="44">
        <v>0</v>
      </c>
      <c r="AD113" s="44">
        <v>0</v>
      </c>
      <c r="AE113" s="51">
        <v>3</v>
      </c>
      <c r="AF113" s="59">
        <v>0</v>
      </c>
      <c r="AG113" s="48">
        <v>3</v>
      </c>
      <c r="AH113" s="59">
        <v>0</v>
      </c>
      <c r="AI113" s="50">
        <v>1</v>
      </c>
      <c r="AJ113" s="51">
        <v>3</v>
      </c>
      <c r="AK113" s="51">
        <v>3</v>
      </c>
      <c r="AL113" s="51">
        <v>3</v>
      </c>
      <c r="AM113" s="51">
        <v>3</v>
      </c>
      <c r="AN113" s="49">
        <v>0</v>
      </c>
      <c r="AO113" s="44">
        <v>0</v>
      </c>
      <c r="AP113" s="44">
        <v>0</v>
      </c>
      <c r="AQ113" s="49">
        <v>0</v>
      </c>
      <c r="AR113" s="49">
        <v>0</v>
      </c>
      <c r="AS113" s="51">
        <v>3</v>
      </c>
      <c r="AT113" s="49">
        <v>0</v>
      </c>
      <c r="AU113" s="49">
        <v>0</v>
      </c>
      <c r="AV113" s="50">
        <v>1</v>
      </c>
      <c r="AW113" s="44">
        <v>0</v>
      </c>
      <c r="AX113" s="25">
        <v>0</v>
      </c>
      <c r="AY113" s="49">
        <v>0</v>
      </c>
      <c r="AZ113" s="49">
        <v>0</v>
      </c>
      <c r="BA113" s="44">
        <v>0</v>
      </c>
      <c r="BB113" s="44">
        <v>0</v>
      </c>
      <c r="BC113" s="44">
        <v>0</v>
      </c>
      <c r="BD113" s="44">
        <v>0</v>
      </c>
      <c r="BE113" s="44">
        <v>0</v>
      </c>
      <c r="BF113" s="44">
        <v>0</v>
      </c>
      <c r="BG113" s="44">
        <v>0</v>
      </c>
      <c r="BH113" s="77">
        <v>2</v>
      </c>
      <c r="BI113" s="25">
        <v>0</v>
      </c>
      <c r="BJ113" s="44">
        <v>0</v>
      </c>
      <c r="BK113" s="49">
        <v>0</v>
      </c>
      <c r="BL113" s="44">
        <v>0</v>
      </c>
      <c r="BM113" s="44">
        <v>0</v>
      </c>
      <c r="BN113" s="44">
        <v>0</v>
      </c>
      <c r="BO113" s="44">
        <v>0</v>
      </c>
      <c r="BP113" s="44">
        <v>0</v>
      </c>
      <c r="BQ113" s="44">
        <v>0</v>
      </c>
      <c r="BR113" s="50">
        <v>1</v>
      </c>
      <c r="BS113" s="44">
        <v>0</v>
      </c>
      <c r="BT113" s="44">
        <v>0</v>
      </c>
      <c r="BU113" s="25">
        <v>0</v>
      </c>
      <c r="BV113" s="25">
        <v>0</v>
      </c>
      <c r="BW113" s="51">
        <v>3</v>
      </c>
      <c r="BX113" s="51">
        <v>3</v>
      </c>
      <c r="BY113" s="51">
        <v>3</v>
      </c>
      <c r="BZ113" s="51">
        <v>3</v>
      </c>
      <c r="CA113" s="51">
        <v>3</v>
      </c>
      <c r="CB113" s="51">
        <v>3</v>
      </c>
      <c r="CC113" s="44">
        <v>0</v>
      </c>
      <c r="CD113" s="44">
        <v>0</v>
      </c>
      <c r="CE113" s="44">
        <v>0</v>
      </c>
      <c r="CF113" s="44">
        <v>6</v>
      </c>
      <c r="CG113" s="44">
        <v>740</v>
      </c>
      <c r="CH113" s="44">
        <v>0</v>
      </c>
      <c r="CI113" s="44">
        <v>0</v>
      </c>
      <c r="CJ113" s="44">
        <v>1</v>
      </c>
      <c r="CK113" s="44">
        <v>0</v>
      </c>
      <c r="CL113" s="44">
        <v>0</v>
      </c>
      <c r="CM113" s="44">
        <v>0</v>
      </c>
      <c r="CN113" s="44">
        <v>0</v>
      </c>
      <c r="CO113" s="44">
        <v>0</v>
      </c>
      <c r="CP113" s="44">
        <v>0</v>
      </c>
      <c r="CQ113" s="44">
        <v>0</v>
      </c>
      <c r="CR113" s="44">
        <v>0</v>
      </c>
      <c r="CS113" s="44">
        <v>0</v>
      </c>
      <c r="CT113" s="92">
        <v>1</v>
      </c>
      <c r="CU113" s="92">
        <v>0</v>
      </c>
      <c r="CV113" s="92">
        <v>0</v>
      </c>
      <c r="CW113" s="88">
        <v>3</v>
      </c>
      <c r="CX113" s="92">
        <v>0</v>
      </c>
      <c r="CY113" s="44">
        <v>0</v>
      </c>
      <c r="CZ113" s="103">
        <v>1</v>
      </c>
      <c r="DA113" s="92">
        <v>0</v>
      </c>
      <c r="DB113" s="92">
        <v>0</v>
      </c>
      <c r="DC113" s="92">
        <v>0</v>
      </c>
      <c r="DD113" s="92">
        <v>0</v>
      </c>
      <c r="DE113" s="92">
        <v>0</v>
      </c>
      <c r="DF113" s="92">
        <v>0</v>
      </c>
      <c r="DG113" s="92">
        <v>0</v>
      </c>
      <c r="DH113" s="92">
        <v>0</v>
      </c>
      <c r="DI113" s="92">
        <v>0</v>
      </c>
      <c r="DJ113" s="92">
        <v>0</v>
      </c>
      <c r="DK113" s="92">
        <v>0</v>
      </c>
      <c r="DL113" s="92">
        <v>0</v>
      </c>
      <c r="DM113" s="92">
        <v>0</v>
      </c>
      <c r="DN113" s="92">
        <v>0</v>
      </c>
      <c r="DO113" s="92">
        <v>0</v>
      </c>
      <c r="DP113" s="103">
        <v>1</v>
      </c>
      <c r="DQ113" s="44">
        <v>0</v>
      </c>
      <c r="DR113" s="50">
        <v>1</v>
      </c>
      <c r="DS113" s="44">
        <v>0</v>
      </c>
      <c r="DT113" s="44">
        <v>0</v>
      </c>
      <c r="DU113" s="51">
        <v>3</v>
      </c>
      <c r="DV113" s="56">
        <v>1</v>
      </c>
      <c r="DW113" s="47"/>
      <c r="DX113" s="47"/>
      <c r="DY113" s="47"/>
    </row>
    <row r="114" spans="1:129" ht="118.5" customHeight="1" x14ac:dyDescent="0.25">
      <c r="A114" s="29">
        <v>113</v>
      </c>
      <c r="B114" s="41" t="s">
        <v>704</v>
      </c>
      <c r="C114" s="49" t="s">
        <v>796</v>
      </c>
      <c r="D114" s="41" t="s">
        <v>278</v>
      </c>
      <c r="E114" s="41">
        <v>1</v>
      </c>
      <c r="F114" s="41" t="s">
        <v>705</v>
      </c>
      <c r="G114" s="49">
        <v>2</v>
      </c>
      <c r="H114" s="55" t="s">
        <v>706</v>
      </c>
      <c r="I114" s="22">
        <v>2010</v>
      </c>
      <c r="J114" s="41" t="s">
        <v>212</v>
      </c>
      <c r="K114" s="22">
        <v>2011</v>
      </c>
      <c r="L114" s="41" t="s">
        <v>8</v>
      </c>
      <c r="M114" s="41">
        <v>1</v>
      </c>
      <c r="N114" s="41" t="s">
        <v>8</v>
      </c>
      <c r="O114" s="41" t="s">
        <v>8</v>
      </c>
      <c r="P114" s="41" t="s">
        <v>8</v>
      </c>
      <c r="Q114" s="41" t="s">
        <v>8</v>
      </c>
      <c r="R114" s="41" t="s">
        <v>8</v>
      </c>
      <c r="S114" s="41" t="s">
        <v>8</v>
      </c>
      <c r="T114" s="41" t="s">
        <v>8</v>
      </c>
      <c r="U114" s="41" t="s">
        <v>293</v>
      </c>
      <c r="V114" s="41" t="s">
        <v>672</v>
      </c>
      <c r="W114" s="56">
        <v>1</v>
      </c>
      <c r="X114" s="57">
        <v>0</v>
      </c>
      <c r="Y114" s="56">
        <v>0</v>
      </c>
      <c r="Z114" s="56">
        <v>0</v>
      </c>
      <c r="AA114" s="56">
        <v>0</v>
      </c>
      <c r="AB114" s="56">
        <v>0</v>
      </c>
      <c r="AC114" s="56">
        <v>0</v>
      </c>
      <c r="AD114" s="56">
        <v>0</v>
      </c>
      <c r="AE114" s="56">
        <v>0</v>
      </c>
      <c r="AF114" s="56">
        <v>0</v>
      </c>
      <c r="AG114" s="56">
        <v>0</v>
      </c>
      <c r="AH114" s="56">
        <v>0</v>
      </c>
      <c r="AI114" s="56">
        <v>0</v>
      </c>
      <c r="AJ114" s="56">
        <v>0</v>
      </c>
      <c r="AK114" s="56">
        <v>0</v>
      </c>
      <c r="AL114" s="56">
        <v>0</v>
      </c>
      <c r="AM114" s="56">
        <v>0</v>
      </c>
      <c r="AN114" s="56">
        <v>0</v>
      </c>
      <c r="AO114" s="56">
        <v>0</v>
      </c>
      <c r="AP114" s="56">
        <v>0</v>
      </c>
      <c r="AQ114" s="56">
        <v>0</v>
      </c>
      <c r="AR114" s="56">
        <v>0</v>
      </c>
      <c r="AS114" s="56">
        <v>0</v>
      </c>
      <c r="AT114" s="56">
        <v>0</v>
      </c>
      <c r="AU114" s="56">
        <v>0</v>
      </c>
      <c r="AV114" s="56">
        <v>0</v>
      </c>
      <c r="AW114" s="56">
        <v>0</v>
      </c>
      <c r="AX114" s="25">
        <v>0</v>
      </c>
      <c r="AY114" s="56">
        <v>0</v>
      </c>
      <c r="AZ114" s="56">
        <v>0</v>
      </c>
      <c r="BA114" s="56">
        <v>0</v>
      </c>
      <c r="BB114" s="56">
        <v>0</v>
      </c>
      <c r="BC114" s="56">
        <v>0</v>
      </c>
      <c r="BD114" s="56">
        <v>0</v>
      </c>
      <c r="BE114" s="58">
        <v>0</v>
      </c>
      <c r="BF114" s="58">
        <v>0</v>
      </c>
      <c r="BG114" s="58">
        <v>0</v>
      </c>
      <c r="BH114" s="58">
        <v>0</v>
      </c>
      <c r="BI114" s="25">
        <v>0</v>
      </c>
      <c r="BJ114" s="56">
        <v>0</v>
      </c>
      <c r="BK114" s="59">
        <v>0</v>
      </c>
      <c r="BL114" s="56">
        <v>0</v>
      </c>
      <c r="BM114" s="56">
        <v>0</v>
      </c>
      <c r="BN114" s="56">
        <v>0</v>
      </c>
      <c r="BO114" s="56">
        <v>0</v>
      </c>
      <c r="BP114" s="56">
        <v>0</v>
      </c>
      <c r="BQ114" s="56">
        <v>0</v>
      </c>
      <c r="BR114" s="56">
        <v>0</v>
      </c>
      <c r="BS114" s="56">
        <v>0</v>
      </c>
      <c r="BT114" s="56">
        <v>0</v>
      </c>
      <c r="BU114" s="25">
        <v>0</v>
      </c>
      <c r="BV114" s="25">
        <v>0</v>
      </c>
      <c r="BW114" s="56">
        <v>0</v>
      </c>
      <c r="BX114" s="56">
        <v>0</v>
      </c>
      <c r="BY114" s="59">
        <v>0</v>
      </c>
      <c r="BZ114" s="56">
        <v>0</v>
      </c>
      <c r="CA114" s="56">
        <v>0</v>
      </c>
      <c r="CB114" s="56">
        <v>0</v>
      </c>
      <c r="CC114" s="56">
        <v>0</v>
      </c>
      <c r="CD114" s="44">
        <v>0</v>
      </c>
      <c r="CE114" s="56">
        <v>0</v>
      </c>
      <c r="CF114" s="56">
        <v>0</v>
      </c>
      <c r="CG114" s="56">
        <v>0</v>
      </c>
      <c r="CH114" s="56">
        <v>0</v>
      </c>
      <c r="CI114" s="56">
        <v>0</v>
      </c>
      <c r="CJ114" s="56">
        <v>0</v>
      </c>
      <c r="CK114" s="56">
        <v>0</v>
      </c>
      <c r="CL114" s="56">
        <v>0</v>
      </c>
      <c r="CM114" s="56">
        <v>0</v>
      </c>
      <c r="CN114" s="56">
        <v>0</v>
      </c>
      <c r="CO114" s="56">
        <v>0</v>
      </c>
      <c r="CP114" s="56">
        <v>0</v>
      </c>
      <c r="CQ114" s="56">
        <v>0</v>
      </c>
      <c r="CR114" s="56">
        <v>0</v>
      </c>
      <c r="CS114" s="72">
        <v>0</v>
      </c>
      <c r="CT114" s="56">
        <v>1</v>
      </c>
      <c r="CU114" s="56">
        <v>0</v>
      </c>
      <c r="CV114" s="56">
        <v>0</v>
      </c>
      <c r="CW114" s="48">
        <v>3</v>
      </c>
      <c r="CX114" s="56">
        <v>0</v>
      </c>
      <c r="CY114" s="56">
        <v>0</v>
      </c>
      <c r="CZ114" s="66">
        <v>1</v>
      </c>
      <c r="DA114" s="56">
        <v>0</v>
      </c>
      <c r="DB114" s="56">
        <v>0</v>
      </c>
      <c r="DC114" s="56">
        <v>0</v>
      </c>
      <c r="DD114" s="56">
        <v>0</v>
      </c>
      <c r="DE114" s="56">
        <v>0</v>
      </c>
      <c r="DF114" s="56">
        <v>0</v>
      </c>
      <c r="DG114" s="56">
        <v>0</v>
      </c>
      <c r="DH114" s="56">
        <v>0</v>
      </c>
      <c r="DI114" s="56">
        <v>0</v>
      </c>
      <c r="DJ114" s="56">
        <v>0</v>
      </c>
      <c r="DK114" s="56">
        <v>0</v>
      </c>
      <c r="DL114" s="56">
        <v>0</v>
      </c>
      <c r="DM114" s="56">
        <v>0</v>
      </c>
      <c r="DN114" s="56">
        <v>0</v>
      </c>
      <c r="DO114" s="56">
        <v>0</v>
      </c>
      <c r="DP114" s="66">
        <v>1</v>
      </c>
      <c r="DQ114" s="56">
        <v>0</v>
      </c>
      <c r="DR114" s="56">
        <v>0</v>
      </c>
      <c r="DS114" s="56">
        <v>0</v>
      </c>
      <c r="DT114" s="56">
        <v>0</v>
      </c>
      <c r="DU114" s="56">
        <v>0</v>
      </c>
      <c r="DV114" s="44">
        <v>1</v>
      </c>
      <c r="DW114" s="47"/>
      <c r="DX114" s="47"/>
      <c r="DY114" s="47"/>
    </row>
    <row r="115" spans="1:129" ht="118.5" customHeight="1" x14ac:dyDescent="0.25">
      <c r="A115" s="29">
        <v>114</v>
      </c>
      <c r="B115" s="41" t="s">
        <v>419</v>
      </c>
      <c r="C115" s="49" t="s">
        <v>797</v>
      </c>
      <c r="D115" s="44" t="s">
        <v>278</v>
      </c>
      <c r="E115" s="44">
        <v>1</v>
      </c>
      <c r="F115" s="44" t="s">
        <v>70</v>
      </c>
      <c r="G115" s="49">
        <v>1</v>
      </c>
      <c r="H115" s="55" t="s">
        <v>71</v>
      </c>
      <c r="I115" s="22">
        <v>2010</v>
      </c>
      <c r="J115" s="55" t="s">
        <v>72</v>
      </c>
      <c r="K115" s="22">
        <v>2013</v>
      </c>
      <c r="L115" s="110" t="s">
        <v>8</v>
      </c>
      <c r="M115" s="44">
        <v>1</v>
      </c>
      <c r="N115" s="46" t="s">
        <v>8</v>
      </c>
      <c r="O115" s="46" t="s">
        <v>8</v>
      </c>
      <c r="P115" s="46" t="s">
        <v>8</v>
      </c>
      <c r="Q115" s="46" t="s">
        <v>8</v>
      </c>
      <c r="R115" s="46" t="s">
        <v>8</v>
      </c>
      <c r="S115" s="46" t="s">
        <v>8</v>
      </c>
      <c r="T115" s="46" t="s">
        <v>8</v>
      </c>
      <c r="U115" s="44" t="s">
        <v>306</v>
      </c>
      <c r="V115" s="44" t="s">
        <v>311</v>
      </c>
      <c r="W115" s="56">
        <v>1</v>
      </c>
      <c r="X115" s="56">
        <v>1</v>
      </c>
      <c r="Y115" s="44">
        <v>1</v>
      </c>
      <c r="Z115" s="44">
        <v>1</v>
      </c>
      <c r="AA115" s="44">
        <v>0</v>
      </c>
      <c r="AB115" s="44">
        <v>0</v>
      </c>
      <c r="AC115" s="50">
        <v>1</v>
      </c>
      <c r="AD115" s="51">
        <v>3</v>
      </c>
      <c r="AE115" s="87">
        <v>3</v>
      </c>
      <c r="AF115" s="59">
        <v>0</v>
      </c>
      <c r="AG115" s="48">
        <v>3</v>
      </c>
      <c r="AH115" s="48">
        <v>3</v>
      </c>
      <c r="AI115" s="83">
        <v>1</v>
      </c>
      <c r="AJ115" s="51">
        <v>3</v>
      </c>
      <c r="AK115" s="51">
        <v>3</v>
      </c>
      <c r="AL115" s="44">
        <v>0</v>
      </c>
      <c r="AM115" s="51">
        <v>3</v>
      </c>
      <c r="AN115" s="49">
        <v>0</v>
      </c>
      <c r="AO115" s="44">
        <v>0</v>
      </c>
      <c r="AP115" s="44">
        <v>0</v>
      </c>
      <c r="AQ115" s="50">
        <v>1</v>
      </c>
      <c r="AR115" s="50">
        <v>1</v>
      </c>
      <c r="AS115" s="49">
        <v>0</v>
      </c>
      <c r="AT115" s="50">
        <v>1</v>
      </c>
      <c r="AU115" s="50">
        <v>1</v>
      </c>
      <c r="AV115" s="50">
        <v>1</v>
      </c>
      <c r="AW115" s="44">
        <v>0</v>
      </c>
      <c r="AX115" s="25">
        <v>0</v>
      </c>
      <c r="AY115" s="49">
        <v>0</v>
      </c>
      <c r="AZ115" s="49">
        <v>0</v>
      </c>
      <c r="BA115" s="44">
        <v>0</v>
      </c>
      <c r="BB115" s="44">
        <v>0</v>
      </c>
      <c r="BC115" s="44">
        <v>0</v>
      </c>
      <c r="BD115" s="44">
        <v>0</v>
      </c>
      <c r="BE115" s="44">
        <v>0</v>
      </c>
      <c r="BF115" s="44">
        <v>0</v>
      </c>
      <c r="BG115" s="44">
        <v>0</v>
      </c>
      <c r="BH115" s="77">
        <v>2</v>
      </c>
      <c r="BI115" s="25">
        <v>0</v>
      </c>
      <c r="BJ115" s="44">
        <v>0</v>
      </c>
      <c r="BK115" s="49">
        <v>0</v>
      </c>
      <c r="BL115" s="44">
        <v>0</v>
      </c>
      <c r="BM115" s="44">
        <v>0</v>
      </c>
      <c r="BN115" s="44">
        <v>0</v>
      </c>
      <c r="BO115" s="44">
        <v>0</v>
      </c>
      <c r="BP115" s="44">
        <v>0</v>
      </c>
      <c r="BQ115" s="44">
        <v>0</v>
      </c>
      <c r="BR115" s="44">
        <v>0</v>
      </c>
      <c r="BS115" s="44">
        <v>0</v>
      </c>
      <c r="BT115" s="44">
        <v>0</v>
      </c>
      <c r="BU115" s="25">
        <v>0</v>
      </c>
      <c r="BV115" s="25">
        <v>0</v>
      </c>
      <c r="BW115" s="44">
        <v>0</v>
      </c>
      <c r="BX115" s="51">
        <v>3</v>
      </c>
      <c r="BY115" s="51">
        <v>3</v>
      </c>
      <c r="BZ115" s="87">
        <v>3</v>
      </c>
      <c r="CA115" s="44">
        <v>0</v>
      </c>
      <c r="CB115" s="44">
        <v>0</v>
      </c>
      <c r="CC115" s="87">
        <v>3</v>
      </c>
      <c r="CD115" s="44">
        <v>0</v>
      </c>
      <c r="CE115" s="44">
        <v>0</v>
      </c>
      <c r="CF115" s="44">
        <v>5</v>
      </c>
      <c r="CG115" s="44">
        <v>510</v>
      </c>
      <c r="CH115" s="44">
        <v>0</v>
      </c>
      <c r="CI115" s="44">
        <v>0</v>
      </c>
      <c r="CJ115" s="44">
        <v>1</v>
      </c>
      <c r="CK115" s="44">
        <v>1</v>
      </c>
      <c r="CL115" s="44">
        <v>0</v>
      </c>
      <c r="CM115" s="44">
        <v>0</v>
      </c>
      <c r="CN115" s="44">
        <v>0</v>
      </c>
      <c r="CO115" s="44">
        <v>0</v>
      </c>
      <c r="CP115" s="48">
        <v>3</v>
      </c>
      <c r="CQ115" s="44">
        <v>0</v>
      </c>
      <c r="CR115" s="44">
        <v>0</v>
      </c>
      <c r="CS115" s="48">
        <v>3</v>
      </c>
      <c r="CT115" s="72">
        <v>0</v>
      </c>
      <c r="CU115" s="72">
        <v>0</v>
      </c>
      <c r="CV115" s="72">
        <v>0</v>
      </c>
      <c r="CW115" s="72">
        <v>0</v>
      </c>
      <c r="CX115" s="72">
        <v>0</v>
      </c>
      <c r="CY115" s="72">
        <v>0</v>
      </c>
      <c r="CZ115" s="72">
        <v>0</v>
      </c>
      <c r="DA115" s="72">
        <v>0</v>
      </c>
      <c r="DB115" s="72">
        <v>0</v>
      </c>
      <c r="DC115" s="72">
        <v>0</v>
      </c>
      <c r="DD115" s="72">
        <v>0</v>
      </c>
      <c r="DE115" s="72">
        <v>0</v>
      </c>
      <c r="DF115" s="72">
        <v>0</v>
      </c>
      <c r="DG115" s="72">
        <v>0</v>
      </c>
      <c r="DH115" s="72">
        <v>0</v>
      </c>
      <c r="DI115" s="72">
        <v>0</v>
      </c>
      <c r="DJ115" s="72">
        <v>0</v>
      </c>
      <c r="DK115" s="72">
        <v>0</v>
      </c>
      <c r="DL115" s="72">
        <v>0</v>
      </c>
      <c r="DM115" s="72">
        <v>0</v>
      </c>
      <c r="DN115" s="72">
        <v>0</v>
      </c>
      <c r="DO115" s="72">
        <v>0</v>
      </c>
      <c r="DP115" s="72">
        <v>0</v>
      </c>
      <c r="DQ115" s="44">
        <v>0</v>
      </c>
      <c r="DR115" s="50">
        <v>1</v>
      </c>
      <c r="DS115" s="44">
        <v>0</v>
      </c>
      <c r="DT115" s="50">
        <v>1</v>
      </c>
      <c r="DU115" s="51">
        <v>3</v>
      </c>
      <c r="DV115" s="56">
        <v>1</v>
      </c>
      <c r="DW115" s="47"/>
      <c r="DX115" s="47"/>
      <c r="DY115" s="47"/>
    </row>
    <row r="116" spans="1:129" ht="118.5" customHeight="1" x14ac:dyDescent="0.25">
      <c r="A116" s="29">
        <v>115</v>
      </c>
      <c r="B116" s="41" t="s">
        <v>710</v>
      </c>
      <c r="C116" s="49" t="s">
        <v>799</v>
      </c>
      <c r="D116" s="41" t="s">
        <v>278</v>
      </c>
      <c r="E116" s="41">
        <v>1</v>
      </c>
      <c r="F116" s="41" t="s">
        <v>711</v>
      </c>
      <c r="G116" s="49">
        <v>1</v>
      </c>
      <c r="H116" s="55" t="s">
        <v>709</v>
      </c>
      <c r="I116" s="22">
        <v>2010</v>
      </c>
      <c r="J116" s="41" t="s">
        <v>712</v>
      </c>
      <c r="K116" s="22">
        <v>2012</v>
      </c>
      <c r="L116" s="41" t="s">
        <v>8</v>
      </c>
      <c r="M116" s="41">
        <v>1</v>
      </c>
      <c r="N116" s="41" t="s">
        <v>8</v>
      </c>
      <c r="O116" s="41" t="s">
        <v>8</v>
      </c>
      <c r="P116" s="41" t="s">
        <v>8</v>
      </c>
      <c r="Q116" s="41" t="s">
        <v>8</v>
      </c>
      <c r="R116" s="41" t="s">
        <v>8</v>
      </c>
      <c r="S116" s="41" t="s">
        <v>8</v>
      </c>
      <c r="T116" s="41" t="s">
        <v>8</v>
      </c>
      <c r="U116" s="41" t="s">
        <v>304</v>
      </c>
      <c r="V116" s="41" t="s">
        <v>295</v>
      </c>
      <c r="W116" s="56">
        <v>1</v>
      </c>
      <c r="X116" s="57">
        <v>0</v>
      </c>
      <c r="Y116" s="56">
        <v>0</v>
      </c>
      <c r="Z116" s="56">
        <v>0</v>
      </c>
      <c r="AA116" s="56">
        <v>0</v>
      </c>
      <c r="AB116" s="56">
        <v>0</v>
      </c>
      <c r="AC116" s="56">
        <v>0</v>
      </c>
      <c r="AD116" s="56">
        <v>0</v>
      </c>
      <c r="AE116" s="56">
        <v>0</v>
      </c>
      <c r="AF116" s="56">
        <v>0</v>
      </c>
      <c r="AG116" s="56">
        <v>0</v>
      </c>
      <c r="AH116" s="56">
        <v>0</v>
      </c>
      <c r="AI116" s="56">
        <v>0</v>
      </c>
      <c r="AJ116" s="56">
        <v>0</v>
      </c>
      <c r="AK116" s="56">
        <v>0</v>
      </c>
      <c r="AL116" s="56">
        <v>0</v>
      </c>
      <c r="AM116" s="56">
        <v>0</v>
      </c>
      <c r="AN116" s="56">
        <v>0</v>
      </c>
      <c r="AO116" s="56">
        <v>0</v>
      </c>
      <c r="AP116" s="56">
        <v>0</v>
      </c>
      <c r="AQ116" s="56">
        <v>0</v>
      </c>
      <c r="AR116" s="56">
        <v>0</v>
      </c>
      <c r="AS116" s="56">
        <v>0</v>
      </c>
      <c r="AT116" s="56">
        <v>0</v>
      </c>
      <c r="AU116" s="56">
        <v>0</v>
      </c>
      <c r="AV116" s="56">
        <v>0</v>
      </c>
      <c r="AW116" s="56">
        <v>0</v>
      </c>
      <c r="AX116" s="25">
        <v>0</v>
      </c>
      <c r="AY116" s="56">
        <v>0</v>
      </c>
      <c r="AZ116" s="56">
        <v>0</v>
      </c>
      <c r="BA116" s="56">
        <v>0</v>
      </c>
      <c r="BB116" s="56">
        <v>0</v>
      </c>
      <c r="BC116" s="56">
        <v>0</v>
      </c>
      <c r="BD116" s="56">
        <v>0</v>
      </c>
      <c r="BE116" s="58">
        <v>0</v>
      </c>
      <c r="BF116" s="58">
        <v>0</v>
      </c>
      <c r="BG116" s="58">
        <v>0</v>
      </c>
      <c r="BH116" s="58">
        <v>0</v>
      </c>
      <c r="BI116" s="25">
        <v>0</v>
      </c>
      <c r="BJ116" s="56">
        <v>0</v>
      </c>
      <c r="BK116" s="59">
        <v>0</v>
      </c>
      <c r="BL116" s="56">
        <v>0</v>
      </c>
      <c r="BM116" s="56">
        <v>0</v>
      </c>
      <c r="BN116" s="56">
        <v>0</v>
      </c>
      <c r="BO116" s="56">
        <v>0</v>
      </c>
      <c r="BP116" s="56">
        <v>0</v>
      </c>
      <c r="BQ116" s="56">
        <v>0</v>
      </c>
      <c r="BR116" s="56">
        <v>0</v>
      </c>
      <c r="BS116" s="56">
        <v>0</v>
      </c>
      <c r="BT116" s="56">
        <v>0</v>
      </c>
      <c r="BU116" s="25">
        <v>0</v>
      </c>
      <c r="BV116" s="25">
        <v>0</v>
      </c>
      <c r="BW116" s="56">
        <v>0</v>
      </c>
      <c r="BX116" s="56">
        <v>0</v>
      </c>
      <c r="BY116" s="59">
        <v>0</v>
      </c>
      <c r="BZ116" s="56">
        <v>0</v>
      </c>
      <c r="CA116" s="56">
        <v>0</v>
      </c>
      <c r="CB116" s="56">
        <v>0</v>
      </c>
      <c r="CC116" s="56">
        <v>0</v>
      </c>
      <c r="CD116" s="44">
        <v>0</v>
      </c>
      <c r="CE116" s="56">
        <v>0</v>
      </c>
      <c r="CF116" s="56">
        <v>0</v>
      </c>
      <c r="CG116" s="56">
        <v>0</v>
      </c>
      <c r="CH116" s="56">
        <v>0</v>
      </c>
      <c r="CI116" s="56">
        <v>0</v>
      </c>
      <c r="CJ116" s="56">
        <v>0</v>
      </c>
      <c r="CK116" s="56">
        <v>0</v>
      </c>
      <c r="CL116" s="56">
        <v>0</v>
      </c>
      <c r="CM116" s="56">
        <v>0</v>
      </c>
      <c r="CN116" s="56">
        <v>0</v>
      </c>
      <c r="CO116" s="56">
        <v>0</v>
      </c>
      <c r="CP116" s="56">
        <v>0</v>
      </c>
      <c r="CQ116" s="56">
        <v>0</v>
      </c>
      <c r="CR116" s="56">
        <v>0</v>
      </c>
      <c r="CS116" s="56">
        <v>0</v>
      </c>
      <c r="CT116" s="56">
        <v>1</v>
      </c>
      <c r="CU116" s="48">
        <v>3</v>
      </c>
      <c r="CV116" s="111">
        <v>3</v>
      </c>
      <c r="CW116" s="48">
        <v>3</v>
      </c>
      <c r="CX116" s="94">
        <v>0</v>
      </c>
      <c r="CY116" s="94">
        <v>0</v>
      </c>
      <c r="CZ116" s="56">
        <v>0</v>
      </c>
      <c r="DA116" s="94">
        <v>0</v>
      </c>
      <c r="DB116" s="94">
        <v>0</v>
      </c>
      <c r="DC116" s="48">
        <v>3</v>
      </c>
      <c r="DD116" s="56">
        <v>0</v>
      </c>
      <c r="DE116" s="56">
        <v>0</v>
      </c>
      <c r="DF116" s="56">
        <v>0</v>
      </c>
      <c r="DG116" s="56">
        <v>0</v>
      </c>
      <c r="DH116" s="56">
        <v>0</v>
      </c>
      <c r="DI116" s="56">
        <v>0</v>
      </c>
      <c r="DJ116" s="56">
        <v>0</v>
      </c>
      <c r="DK116" s="56">
        <v>0</v>
      </c>
      <c r="DL116" s="56">
        <v>0</v>
      </c>
      <c r="DM116" s="56">
        <v>0</v>
      </c>
      <c r="DN116" s="56">
        <v>0</v>
      </c>
      <c r="DO116" s="56">
        <v>3</v>
      </c>
      <c r="DP116" s="56">
        <v>0</v>
      </c>
      <c r="DQ116" s="56">
        <v>0</v>
      </c>
      <c r="DR116" s="56">
        <v>0</v>
      </c>
      <c r="DS116" s="56">
        <v>0</v>
      </c>
      <c r="DT116" s="56">
        <v>0</v>
      </c>
      <c r="DU116" s="56">
        <v>0</v>
      </c>
      <c r="DV116" s="44">
        <v>1</v>
      </c>
      <c r="DW116" s="47"/>
      <c r="DX116" s="47"/>
      <c r="DY116" s="47"/>
    </row>
    <row r="117" spans="1:129" ht="118.5" customHeight="1" x14ac:dyDescent="0.25">
      <c r="A117" s="29">
        <v>116</v>
      </c>
      <c r="B117" s="41" t="s">
        <v>173</v>
      </c>
      <c r="C117" s="49" t="s">
        <v>793</v>
      </c>
      <c r="D117" s="32" t="s">
        <v>278</v>
      </c>
      <c r="E117" s="44">
        <v>1</v>
      </c>
      <c r="F117" s="44" t="s">
        <v>174</v>
      </c>
      <c r="G117" s="49">
        <v>1</v>
      </c>
      <c r="H117" s="55" t="s">
        <v>380</v>
      </c>
      <c r="I117" s="22">
        <v>2010</v>
      </c>
      <c r="J117" s="55" t="s">
        <v>175</v>
      </c>
      <c r="K117" s="22">
        <v>2011</v>
      </c>
      <c r="L117" s="46" t="s">
        <v>8</v>
      </c>
      <c r="M117" s="44">
        <v>1</v>
      </c>
      <c r="N117" s="44" t="s">
        <v>8</v>
      </c>
      <c r="O117" s="44" t="s">
        <v>8</v>
      </c>
      <c r="P117" s="44" t="s">
        <v>8</v>
      </c>
      <c r="Q117" s="44" t="s">
        <v>8</v>
      </c>
      <c r="R117" s="44" t="s">
        <v>8</v>
      </c>
      <c r="S117" s="44" t="s">
        <v>8</v>
      </c>
      <c r="T117" s="44" t="s">
        <v>8</v>
      </c>
      <c r="U117" s="44" t="s">
        <v>293</v>
      </c>
      <c r="V117" s="44" t="s">
        <v>297</v>
      </c>
      <c r="W117" s="44">
        <v>1</v>
      </c>
      <c r="X117" s="44">
        <v>1</v>
      </c>
      <c r="Y117" s="44">
        <v>1</v>
      </c>
      <c r="Z117" s="44">
        <v>0</v>
      </c>
      <c r="AA117" s="44">
        <v>0</v>
      </c>
      <c r="AB117" s="44">
        <v>0</v>
      </c>
      <c r="AC117" s="44">
        <v>0</v>
      </c>
      <c r="AD117" s="44">
        <v>0</v>
      </c>
      <c r="AE117" s="49">
        <v>0</v>
      </c>
      <c r="AF117" s="59">
        <v>0</v>
      </c>
      <c r="AG117" s="59">
        <v>0</v>
      </c>
      <c r="AH117" s="59">
        <v>0</v>
      </c>
      <c r="AI117" s="50">
        <v>1</v>
      </c>
      <c r="AJ117" s="49">
        <v>0</v>
      </c>
      <c r="AK117" s="49">
        <v>0</v>
      </c>
      <c r="AL117" s="44">
        <v>0</v>
      </c>
      <c r="AM117" s="44">
        <v>0</v>
      </c>
      <c r="AN117" s="49">
        <v>0</v>
      </c>
      <c r="AO117" s="44">
        <v>0</v>
      </c>
      <c r="AP117" s="44">
        <v>0</v>
      </c>
      <c r="AQ117" s="49">
        <v>0</v>
      </c>
      <c r="AR117" s="49">
        <v>0</v>
      </c>
      <c r="AS117" s="49">
        <v>0</v>
      </c>
      <c r="AT117" s="49">
        <v>0</v>
      </c>
      <c r="AU117" s="49">
        <v>0</v>
      </c>
      <c r="AV117" s="44">
        <v>0</v>
      </c>
      <c r="AW117" s="44">
        <v>0</v>
      </c>
      <c r="AX117" s="25">
        <v>0</v>
      </c>
      <c r="AY117" s="49">
        <v>0</v>
      </c>
      <c r="AZ117" s="49">
        <v>0</v>
      </c>
      <c r="BA117" s="44">
        <v>0</v>
      </c>
      <c r="BB117" s="44">
        <v>0</v>
      </c>
      <c r="BC117" s="50">
        <v>1</v>
      </c>
      <c r="BD117" s="50">
        <v>1</v>
      </c>
      <c r="BE117" s="44">
        <v>0</v>
      </c>
      <c r="BF117" s="44">
        <v>0</v>
      </c>
      <c r="BG117" s="44">
        <v>0</v>
      </c>
      <c r="BH117" s="44">
        <v>0</v>
      </c>
      <c r="BI117" s="25">
        <v>0</v>
      </c>
      <c r="BJ117" s="44">
        <v>0</v>
      </c>
      <c r="BK117" s="49">
        <v>0</v>
      </c>
      <c r="BL117" s="44">
        <v>0</v>
      </c>
      <c r="BM117" s="44">
        <v>0</v>
      </c>
      <c r="BN117" s="44">
        <v>0</v>
      </c>
      <c r="BO117" s="44">
        <v>0</v>
      </c>
      <c r="BP117" s="44">
        <v>0</v>
      </c>
      <c r="BQ117" s="50">
        <v>1</v>
      </c>
      <c r="BR117" s="50">
        <v>1</v>
      </c>
      <c r="BS117" s="44">
        <v>0</v>
      </c>
      <c r="BT117" s="44">
        <v>0</v>
      </c>
      <c r="BU117" s="25">
        <v>0</v>
      </c>
      <c r="BV117" s="25">
        <v>0</v>
      </c>
      <c r="BW117" s="44">
        <v>0</v>
      </c>
      <c r="BX117" s="44">
        <v>0</v>
      </c>
      <c r="BY117" s="49">
        <v>0</v>
      </c>
      <c r="BZ117" s="44">
        <v>0</v>
      </c>
      <c r="CA117" s="44">
        <v>0</v>
      </c>
      <c r="CB117" s="44">
        <v>0</v>
      </c>
      <c r="CC117" s="44">
        <v>0</v>
      </c>
      <c r="CD117" s="44">
        <v>0</v>
      </c>
      <c r="CE117" s="51">
        <v>3</v>
      </c>
      <c r="CF117" s="44">
        <v>3</v>
      </c>
      <c r="CG117" s="44">
        <v>302</v>
      </c>
      <c r="CH117" s="44">
        <v>0</v>
      </c>
      <c r="CI117" s="44">
        <v>0</v>
      </c>
      <c r="CJ117" s="44">
        <v>1</v>
      </c>
      <c r="CK117" s="44">
        <v>0</v>
      </c>
      <c r="CL117" s="44">
        <v>0</v>
      </c>
      <c r="CM117" s="44">
        <v>0</v>
      </c>
      <c r="CN117" s="44">
        <v>0</v>
      </c>
      <c r="CO117" s="44">
        <v>0</v>
      </c>
      <c r="CP117" s="44">
        <v>0</v>
      </c>
      <c r="CQ117" s="44">
        <v>0</v>
      </c>
      <c r="CR117" s="44">
        <v>0</v>
      </c>
      <c r="CS117" s="44">
        <v>0</v>
      </c>
      <c r="CT117" s="92">
        <v>1</v>
      </c>
      <c r="CU117" s="88">
        <v>3</v>
      </c>
      <c r="CV117" s="88">
        <v>3</v>
      </c>
      <c r="CW117" s="88">
        <v>3</v>
      </c>
      <c r="CX117" s="92">
        <v>0</v>
      </c>
      <c r="CY117" s="92">
        <v>0</v>
      </c>
      <c r="CZ117" s="92">
        <v>0</v>
      </c>
      <c r="DA117" s="92">
        <v>0</v>
      </c>
      <c r="DB117" s="92">
        <v>0</v>
      </c>
      <c r="DC117" s="88">
        <v>3</v>
      </c>
      <c r="DD117" s="92">
        <v>0</v>
      </c>
      <c r="DE117" s="92">
        <v>0</v>
      </c>
      <c r="DF117" s="92">
        <v>0</v>
      </c>
      <c r="DG117" s="92">
        <v>0</v>
      </c>
      <c r="DH117" s="92">
        <v>0</v>
      </c>
      <c r="DI117" s="92">
        <v>0</v>
      </c>
      <c r="DJ117" s="92">
        <v>0</v>
      </c>
      <c r="DK117" s="92">
        <v>0</v>
      </c>
      <c r="DL117" s="92">
        <v>0</v>
      </c>
      <c r="DM117" s="92">
        <v>0</v>
      </c>
      <c r="DN117" s="92">
        <v>0</v>
      </c>
      <c r="DO117" s="92">
        <v>0</v>
      </c>
      <c r="DP117" s="92">
        <v>0</v>
      </c>
      <c r="DQ117" s="44">
        <v>0</v>
      </c>
      <c r="DR117" s="50">
        <v>1</v>
      </c>
      <c r="DS117" s="44">
        <v>0</v>
      </c>
      <c r="DT117" s="44">
        <v>0</v>
      </c>
      <c r="DU117" s="44">
        <v>0</v>
      </c>
      <c r="DV117" s="44">
        <v>1</v>
      </c>
      <c r="DW117" s="47"/>
      <c r="DX117" s="47"/>
      <c r="DY117" s="47"/>
    </row>
    <row r="118" spans="1:129" ht="118.5" customHeight="1" x14ac:dyDescent="0.25">
      <c r="A118" s="29">
        <v>117</v>
      </c>
      <c r="B118" s="41" t="s">
        <v>351</v>
      </c>
      <c r="C118" s="49" t="s">
        <v>792</v>
      </c>
      <c r="D118" s="44" t="s">
        <v>278</v>
      </c>
      <c r="E118" s="44">
        <v>1</v>
      </c>
      <c r="F118" s="44" t="s">
        <v>158</v>
      </c>
      <c r="G118" s="49">
        <v>1</v>
      </c>
      <c r="H118" s="55" t="s">
        <v>352</v>
      </c>
      <c r="I118" s="22">
        <v>2010</v>
      </c>
      <c r="J118" s="76" t="s">
        <v>127</v>
      </c>
      <c r="K118" s="22">
        <v>2011</v>
      </c>
      <c r="L118" s="46" t="s">
        <v>8</v>
      </c>
      <c r="M118" s="44">
        <v>1</v>
      </c>
      <c r="N118" s="44" t="s">
        <v>8</v>
      </c>
      <c r="O118" s="44" t="s">
        <v>8</v>
      </c>
      <c r="P118" s="44" t="s">
        <v>8</v>
      </c>
      <c r="Q118" s="44" t="s">
        <v>8</v>
      </c>
      <c r="R118" s="44" t="s">
        <v>8</v>
      </c>
      <c r="S118" s="44" t="s">
        <v>8</v>
      </c>
      <c r="T118" s="44" t="s">
        <v>8</v>
      </c>
      <c r="U118" s="44" t="s">
        <v>293</v>
      </c>
      <c r="V118" s="44" t="s">
        <v>316</v>
      </c>
      <c r="W118" s="44">
        <v>1</v>
      </c>
      <c r="X118" s="44">
        <v>1</v>
      </c>
      <c r="Y118" s="44">
        <v>1</v>
      </c>
      <c r="Z118" s="44">
        <v>1</v>
      </c>
      <c r="AA118" s="44">
        <v>0</v>
      </c>
      <c r="AB118" s="44">
        <v>0</v>
      </c>
      <c r="AC118" s="44">
        <v>0</v>
      </c>
      <c r="AD118" s="44">
        <v>0</v>
      </c>
      <c r="AE118" s="51">
        <v>3</v>
      </c>
      <c r="AF118" s="48">
        <v>3</v>
      </c>
      <c r="AG118" s="48">
        <v>3</v>
      </c>
      <c r="AH118" s="48">
        <v>3</v>
      </c>
      <c r="AI118" s="50">
        <v>1</v>
      </c>
      <c r="AJ118" s="51">
        <v>3</v>
      </c>
      <c r="AK118" s="51">
        <v>3</v>
      </c>
      <c r="AL118" s="56"/>
      <c r="AM118" s="51">
        <v>3</v>
      </c>
      <c r="AN118" s="49">
        <v>0</v>
      </c>
      <c r="AO118" s="44">
        <v>0</v>
      </c>
      <c r="AP118" s="44">
        <v>0</v>
      </c>
      <c r="AQ118" s="49">
        <v>0</v>
      </c>
      <c r="AR118" s="49">
        <v>0</v>
      </c>
      <c r="AS118" s="49">
        <v>0</v>
      </c>
      <c r="AT118" s="49">
        <v>0</v>
      </c>
      <c r="AU118" s="49">
        <v>0</v>
      </c>
      <c r="AV118" s="44">
        <v>0</v>
      </c>
      <c r="AW118" s="44">
        <v>0</v>
      </c>
      <c r="AX118" s="25">
        <v>0</v>
      </c>
      <c r="AY118" s="50">
        <v>1</v>
      </c>
      <c r="AZ118" s="50">
        <v>1</v>
      </c>
      <c r="BA118" s="44">
        <v>0</v>
      </c>
      <c r="BB118" s="44">
        <v>0</v>
      </c>
      <c r="BC118" s="50">
        <v>1</v>
      </c>
      <c r="BD118" s="47">
        <v>0</v>
      </c>
      <c r="BE118" s="44">
        <v>0</v>
      </c>
      <c r="BF118" s="44">
        <v>0</v>
      </c>
      <c r="BG118" s="51">
        <v>3</v>
      </c>
      <c r="BH118" s="51">
        <v>3</v>
      </c>
      <c r="BI118" s="25">
        <v>0</v>
      </c>
      <c r="BJ118" s="44">
        <v>0</v>
      </c>
      <c r="BK118" s="49">
        <v>0</v>
      </c>
      <c r="BL118" s="44">
        <v>0</v>
      </c>
      <c r="BM118" s="44">
        <v>0</v>
      </c>
      <c r="BN118" s="44">
        <v>0</v>
      </c>
      <c r="BO118" s="44">
        <v>0</v>
      </c>
      <c r="BP118" s="44">
        <v>0</v>
      </c>
      <c r="BQ118" s="50">
        <v>1</v>
      </c>
      <c r="BR118" s="50">
        <v>1</v>
      </c>
      <c r="BS118" s="44">
        <v>0</v>
      </c>
      <c r="BT118" s="44">
        <v>0</v>
      </c>
      <c r="BU118" s="25">
        <v>0</v>
      </c>
      <c r="BV118" s="25">
        <v>0</v>
      </c>
      <c r="BW118" s="51">
        <v>3</v>
      </c>
      <c r="BX118" s="51">
        <v>3</v>
      </c>
      <c r="BY118" s="51">
        <v>3</v>
      </c>
      <c r="BZ118" s="44">
        <v>0</v>
      </c>
      <c r="CA118" s="44">
        <v>0</v>
      </c>
      <c r="CB118" s="44">
        <v>0</v>
      </c>
      <c r="CC118" s="44">
        <v>0</v>
      </c>
      <c r="CD118" s="44">
        <v>1</v>
      </c>
      <c r="CE118" s="51">
        <v>3</v>
      </c>
      <c r="CF118" s="44">
        <v>2</v>
      </c>
      <c r="CG118" s="44">
        <v>285</v>
      </c>
      <c r="CH118" s="44">
        <v>0</v>
      </c>
      <c r="CI118" s="44">
        <v>1</v>
      </c>
      <c r="CJ118" s="44">
        <v>0</v>
      </c>
      <c r="CK118" s="44">
        <v>1</v>
      </c>
      <c r="CL118" s="51">
        <v>3</v>
      </c>
      <c r="CM118" s="44">
        <v>0</v>
      </c>
      <c r="CN118" s="44">
        <v>0</v>
      </c>
      <c r="CO118" s="44">
        <v>0</v>
      </c>
      <c r="CP118" s="51">
        <v>3</v>
      </c>
      <c r="CQ118" s="51">
        <v>3</v>
      </c>
      <c r="CR118" s="44">
        <v>0</v>
      </c>
      <c r="CS118" s="51">
        <v>3</v>
      </c>
      <c r="CT118" s="92">
        <v>1</v>
      </c>
      <c r="CU118" s="88">
        <v>3</v>
      </c>
      <c r="CV118" s="88">
        <v>3</v>
      </c>
      <c r="CW118" s="88">
        <v>3</v>
      </c>
      <c r="CX118" s="88">
        <v>3</v>
      </c>
      <c r="CY118" s="92">
        <v>0</v>
      </c>
      <c r="CZ118" s="66">
        <v>1</v>
      </c>
      <c r="DA118" s="88">
        <v>3</v>
      </c>
      <c r="DB118" s="88">
        <v>3</v>
      </c>
      <c r="DC118" s="92">
        <v>0</v>
      </c>
      <c r="DD118" s="92">
        <v>0</v>
      </c>
      <c r="DE118" s="92">
        <v>0</v>
      </c>
      <c r="DF118" s="92">
        <v>0</v>
      </c>
      <c r="DG118" s="88">
        <v>3</v>
      </c>
      <c r="DH118" s="88">
        <v>3</v>
      </c>
      <c r="DI118" s="92">
        <v>0</v>
      </c>
      <c r="DJ118" s="92">
        <v>0</v>
      </c>
      <c r="DK118" s="92">
        <v>0</v>
      </c>
      <c r="DL118" s="92"/>
      <c r="DM118" s="92"/>
      <c r="DN118" s="92"/>
      <c r="DO118" s="92"/>
      <c r="DP118" s="92"/>
      <c r="DQ118" s="44">
        <v>0</v>
      </c>
      <c r="DR118" s="44">
        <v>0</v>
      </c>
      <c r="DS118" s="44">
        <v>0</v>
      </c>
      <c r="DT118" s="77">
        <v>2</v>
      </c>
      <c r="DU118" s="51">
        <v>3</v>
      </c>
      <c r="DV118" s="56">
        <v>0</v>
      </c>
      <c r="DW118" s="47"/>
      <c r="DX118" s="47"/>
      <c r="DY118" s="47"/>
    </row>
    <row r="119" spans="1:129" ht="118.5" customHeight="1" x14ac:dyDescent="0.25">
      <c r="A119" s="29">
        <v>118</v>
      </c>
      <c r="B119" s="41" t="s">
        <v>713</v>
      </c>
      <c r="C119" s="49" t="s">
        <v>800</v>
      </c>
      <c r="D119" s="41" t="s">
        <v>278</v>
      </c>
      <c r="E119" s="41">
        <v>1</v>
      </c>
      <c r="F119" s="41" t="s">
        <v>714</v>
      </c>
      <c r="G119" s="49">
        <v>2</v>
      </c>
      <c r="H119" s="55" t="s">
        <v>715</v>
      </c>
      <c r="I119" s="22">
        <v>2011</v>
      </c>
      <c r="J119" s="41" t="s">
        <v>716</v>
      </c>
      <c r="K119" s="22">
        <v>2011</v>
      </c>
      <c r="L119" s="41" t="s">
        <v>8</v>
      </c>
      <c r="M119" s="41">
        <v>2</v>
      </c>
      <c r="N119" s="41" t="s">
        <v>8</v>
      </c>
      <c r="O119" s="41" t="s">
        <v>8</v>
      </c>
      <c r="P119" s="41" t="s">
        <v>8</v>
      </c>
      <c r="Q119" s="41" t="s">
        <v>8</v>
      </c>
      <c r="R119" s="41" t="s">
        <v>8</v>
      </c>
      <c r="S119" s="41" t="s">
        <v>8</v>
      </c>
      <c r="T119" s="41" t="s">
        <v>8</v>
      </c>
      <c r="U119" s="41" t="s">
        <v>306</v>
      </c>
      <c r="V119" s="41" t="s">
        <v>319</v>
      </c>
      <c r="W119" s="56">
        <v>1</v>
      </c>
      <c r="X119" s="57">
        <v>0</v>
      </c>
      <c r="Y119" s="56">
        <v>0</v>
      </c>
      <c r="Z119" s="56">
        <v>0</v>
      </c>
      <c r="AA119" s="56">
        <v>0</v>
      </c>
      <c r="AB119" s="56">
        <v>0</v>
      </c>
      <c r="AC119" s="56">
        <v>0</v>
      </c>
      <c r="AD119" s="56">
        <v>0</v>
      </c>
      <c r="AE119" s="56">
        <v>0</v>
      </c>
      <c r="AF119" s="56">
        <v>0</v>
      </c>
      <c r="AG119" s="56">
        <v>0</v>
      </c>
      <c r="AH119" s="56">
        <v>0</v>
      </c>
      <c r="AI119" s="56">
        <v>0</v>
      </c>
      <c r="AJ119" s="56">
        <v>0</v>
      </c>
      <c r="AK119" s="56">
        <v>0</v>
      </c>
      <c r="AL119" s="56">
        <v>0</v>
      </c>
      <c r="AM119" s="56">
        <v>0</v>
      </c>
      <c r="AN119" s="56">
        <v>0</v>
      </c>
      <c r="AO119" s="56">
        <v>0</v>
      </c>
      <c r="AP119" s="56">
        <v>0</v>
      </c>
      <c r="AQ119" s="56">
        <v>0</v>
      </c>
      <c r="AR119" s="56">
        <v>0</v>
      </c>
      <c r="AS119" s="56">
        <v>0</v>
      </c>
      <c r="AT119" s="56">
        <v>0</v>
      </c>
      <c r="AU119" s="56">
        <v>0</v>
      </c>
      <c r="AV119" s="56">
        <v>0</v>
      </c>
      <c r="AW119" s="56">
        <v>0</v>
      </c>
      <c r="AX119" s="25">
        <v>0</v>
      </c>
      <c r="AY119" s="56">
        <v>0</v>
      </c>
      <c r="AZ119" s="56">
        <v>0</v>
      </c>
      <c r="BA119" s="56">
        <v>0</v>
      </c>
      <c r="BB119" s="56">
        <v>0</v>
      </c>
      <c r="BC119" s="56">
        <v>0</v>
      </c>
      <c r="BD119" s="56">
        <v>0</v>
      </c>
      <c r="BE119" s="58">
        <v>0</v>
      </c>
      <c r="BF119" s="58">
        <v>0</v>
      </c>
      <c r="BG119" s="58">
        <v>0</v>
      </c>
      <c r="BH119" s="58">
        <v>0</v>
      </c>
      <c r="BI119" s="25">
        <v>0</v>
      </c>
      <c r="BJ119" s="56">
        <v>0</v>
      </c>
      <c r="BK119" s="59">
        <v>0</v>
      </c>
      <c r="BL119" s="44">
        <v>0</v>
      </c>
      <c r="BM119" s="44">
        <v>0</v>
      </c>
      <c r="BN119" s="44">
        <v>0</v>
      </c>
      <c r="BO119" s="56">
        <v>0</v>
      </c>
      <c r="BP119" s="56">
        <v>0</v>
      </c>
      <c r="BQ119" s="56">
        <v>0</v>
      </c>
      <c r="BR119" s="56">
        <v>0</v>
      </c>
      <c r="BS119" s="56">
        <v>0</v>
      </c>
      <c r="BT119" s="56">
        <v>0</v>
      </c>
      <c r="BU119" s="25">
        <v>0</v>
      </c>
      <c r="BV119" s="25">
        <v>0</v>
      </c>
      <c r="BW119" s="56">
        <v>0</v>
      </c>
      <c r="BX119" s="56">
        <v>0</v>
      </c>
      <c r="BY119" s="59">
        <v>0</v>
      </c>
      <c r="BZ119" s="56">
        <v>0</v>
      </c>
      <c r="CA119" s="56">
        <v>0</v>
      </c>
      <c r="CB119" s="56">
        <v>0</v>
      </c>
      <c r="CC119" s="56">
        <v>0</v>
      </c>
      <c r="CD119" s="56">
        <v>0</v>
      </c>
      <c r="CE119" s="56">
        <v>0</v>
      </c>
      <c r="CF119" s="56">
        <v>0</v>
      </c>
      <c r="CG119" s="56">
        <v>0</v>
      </c>
      <c r="CH119" s="56">
        <v>0</v>
      </c>
      <c r="CI119" s="56">
        <v>0</v>
      </c>
      <c r="CJ119" s="56">
        <v>0</v>
      </c>
      <c r="CK119" s="56">
        <v>0</v>
      </c>
      <c r="CL119" s="56">
        <v>0</v>
      </c>
      <c r="CM119" s="56">
        <v>0</v>
      </c>
      <c r="CN119" s="56">
        <v>0</v>
      </c>
      <c r="CO119" s="56">
        <v>0</v>
      </c>
      <c r="CP119" s="56">
        <v>0</v>
      </c>
      <c r="CQ119" s="56">
        <v>0</v>
      </c>
      <c r="CR119" s="56">
        <v>0</v>
      </c>
      <c r="CS119" s="56">
        <v>0</v>
      </c>
      <c r="CT119" s="56">
        <v>1</v>
      </c>
      <c r="CU119" s="48">
        <v>3</v>
      </c>
      <c r="CV119" s="77">
        <v>1</v>
      </c>
      <c r="CW119" s="48">
        <v>3</v>
      </c>
      <c r="CX119" s="56">
        <v>0</v>
      </c>
      <c r="CY119" s="66">
        <v>1</v>
      </c>
      <c r="CZ119" s="66">
        <v>1</v>
      </c>
      <c r="DA119" s="56">
        <v>0</v>
      </c>
      <c r="DB119" s="56">
        <v>0</v>
      </c>
      <c r="DC119" s="56">
        <v>0</v>
      </c>
      <c r="DD119" s="56">
        <v>0</v>
      </c>
      <c r="DE119" s="56">
        <v>0</v>
      </c>
      <c r="DF119" s="56">
        <v>0</v>
      </c>
      <c r="DG119" s="56">
        <v>0</v>
      </c>
      <c r="DH119" s="56">
        <v>0</v>
      </c>
      <c r="DI119" s="56">
        <v>0</v>
      </c>
      <c r="DJ119" s="56">
        <v>0</v>
      </c>
      <c r="DK119" s="56">
        <v>0</v>
      </c>
      <c r="DL119" s="56">
        <v>0</v>
      </c>
      <c r="DM119" s="56">
        <v>0</v>
      </c>
      <c r="DN119" s="56">
        <v>0</v>
      </c>
      <c r="DO119" s="56">
        <v>0</v>
      </c>
      <c r="DP119" s="56">
        <v>0</v>
      </c>
      <c r="DQ119" s="56">
        <v>0</v>
      </c>
      <c r="DR119" s="56">
        <v>0</v>
      </c>
      <c r="DS119" s="56">
        <v>0</v>
      </c>
      <c r="DT119" s="56">
        <v>0</v>
      </c>
      <c r="DU119" s="56">
        <v>0</v>
      </c>
      <c r="DV119" s="56">
        <v>1</v>
      </c>
      <c r="DW119" s="47"/>
      <c r="DX119" s="47"/>
      <c r="DY119" s="47"/>
    </row>
    <row r="120" spans="1:129" ht="117.95" customHeight="1" x14ac:dyDescent="0.25">
      <c r="A120" s="29">
        <v>119</v>
      </c>
      <c r="B120" s="41" t="s">
        <v>717</v>
      </c>
      <c r="C120" s="49" t="s">
        <v>801</v>
      </c>
      <c r="D120" s="41" t="s">
        <v>279</v>
      </c>
      <c r="E120" s="41">
        <v>1</v>
      </c>
      <c r="F120" s="41" t="s">
        <v>718</v>
      </c>
      <c r="G120" s="49">
        <v>1</v>
      </c>
      <c r="H120" s="55" t="s">
        <v>719</v>
      </c>
      <c r="I120" s="22">
        <v>2011</v>
      </c>
      <c r="J120" s="41" t="s">
        <v>212</v>
      </c>
      <c r="K120" s="22">
        <v>2011</v>
      </c>
      <c r="L120" s="41" t="s">
        <v>8</v>
      </c>
      <c r="M120" s="41">
        <v>1</v>
      </c>
      <c r="N120" s="41" t="s">
        <v>8</v>
      </c>
      <c r="O120" s="41" t="s">
        <v>8</v>
      </c>
      <c r="P120" s="41" t="s">
        <v>8</v>
      </c>
      <c r="Q120" s="41" t="s">
        <v>8</v>
      </c>
      <c r="R120" s="41" t="s">
        <v>8</v>
      </c>
      <c r="S120" s="41" t="s">
        <v>8</v>
      </c>
      <c r="T120" s="41" t="s">
        <v>8</v>
      </c>
      <c r="U120" s="41" t="s">
        <v>296</v>
      </c>
      <c r="V120" s="41" t="s">
        <v>295</v>
      </c>
      <c r="W120" s="56">
        <v>1</v>
      </c>
      <c r="X120" s="57">
        <v>0</v>
      </c>
      <c r="Y120" s="56">
        <v>0</v>
      </c>
      <c r="Z120" s="56">
        <v>0</v>
      </c>
      <c r="AA120" s="56">
        <v>0</v>
      </c>
      <c r="AB120" s="56">
        <v>0</v>
      </c>
      <c r="AC120" s="56">
        <v>0</v>
      </c>
      <c r="AD120" s="56">
        <v>0</v>
      </c>
      <c r="AE120" s="56">
        <v>0</v>
      </c>
      <c r="AF120" s="56">
        <v>0</v>
      </c>
      <c r="AG120" s="56">
        <v>0</v>
      </c>
      <c r="AH120" s="56">
        <v>0</v>
      </c>
      <c r="AI120" s="56">
        <v>0</v>
      </c>
      <c r="AJ120" s="56">
        <v>0</v>
      </c>
      <c r="AK120" s="56">
        <v>0</v>
      </c>
      <c r="AL120" s="56">
        <v>0</v>
      </c>
      <c r="AM120" s="56">
        <v>0</v>
      </c>
      <c r="AN120" s="56">
        <v>0</v>
      </c>
      <c r="AO120" s="56">
        <v>0</v>
      </c>
      <c r="AP120" s="56">
        <v>0</v>
      </c>
      <c r="AQ120" s="56">
        <v>0</v>
      </c>
      <c r="AR120" s="56">
        <v>0</v>
      </c>
      <c r="AS120" s="56">
        <v>0</v>
      </c>
      <c r="AT120" s="56">
        <v>0</v>
      </c>
      <c r="AU120" s="56">
        <v>0</v>
      </c>
      <c r="AV120" s="56">
        <v>0</v>
      </c>
      <c r="AW120" s="56">
        <v>0</v>
      </c>
      <c r="AX120" s="25">
        <v>0</v>
      </c>
      <c r="AY120" s="56">
        <v>0</v>
      </c>
      <c r="AZ120" s="56">
        <v>0</v>
      </c>
      <c r="BA120" s="56">
        <v>0</v>
      </c>
      <c r="BB120" s="56">
        <v>0</v>
      </c>
      <c r="BC120" s="56">
        <v>0</v>
      </c>
      <c r="BD120" s="56">
        <v>0</v>
      </c>
      <c r="BE120" s="58">
        <v>0</v>
      </c>
      <c r="BF120" s="58">
        <v>0</v>
      </c>
      <c r="BG120" s="58">
        <v>0</v>
      </c>
      <c r="BH120" s="58">
        <v>0</v>
      </c>
      <c r="BI120" s="25">
        <v>0</v>
      </c>
      <c r="BJ120" s="56">
        <v>0</v>
      </c>
      <c r="BK120" s="59">
        <v>0</v>
      </c>
      <c r="BL120" s="44">
        <v>0</v>
      </c>
      <c r="BM120" s="44">
        <v>0</v>
      </c>
      <c r="BN120" s="44">
        <v>0</v>
      </c>
      <c r="BO120" s="56">
        <v>0</v>
      </c>
      <c r="BP120" s="56">
        <v>0</v>
      </c>
      <c r="BQ120" s="56">
        <v>0</v>
      </c>
      <c r="BR120" s="56">
        <v>0</v>
      </c>
      <c r="BS120" s="56">
        <v>0</v>
      </c>
      <c r="BT120" s="56">
        <v>0</v>
      </c>
      <c r="BU120" s="25">
        <v>0</v>
      </c>
      <c r="BV120" s="25">
        <v>0</v>
      </c>
      <c r="BW120" s="56">
        <v>0</v>
      </c>
      <c r="BX120" s="56">
        <v>0</v>
      </c>
      <c r="BY120" s="59">
        <v>0</v>
      </c>
      <c r="BZ120" s="56">
        <v>0</v>
      </c>
      <c r="CA120" s="56">
        <v>0</v>
      </c>
      <c r="CB120" s="56">
        <v>0</v>
      </c>
      <c r="CC120" s="56">
        <v>0</v>
      </c>
      <c r="CD120" s="56">
        <v>0</v>
      </c>
      <c r="CE120" s="56">
        <v>0</v>
      </c>
      <c r="CF120" s="56">
        <v>0</v>
      </c>
      <c r="CG120" s="56">
        <v>0</v>
      </c>
      <c r="CH120" s="56">
        <v>0</v>
      </c>
      <c r="CI120" s="56">
        <v>0</v>
      </c>
      <c r="CJ120" s="56">
        <v>0</v>
      </c>
      <c r="CK120" s="56">
        <v>0</v>
      </c>
      <c r="CL120" s="56">
        <v>0</v>
      </c>
      <c r="CM120" s="56">
        <v>0</v>
      </c>
      <c r="CN120" s="56">
        <v>0</v>
      </c>
      <c r="CO120" s="56">
        <v>0</v>
      </c>
      <c r="CP120" s="56">
        <v>0</v>
      </c>
      <c r="CQ120" s="56">
        <v>0</v>
      </c>
      <c r="CR120" s="56">
        <v>0</v>
      </c>
      <c r="CS120" s="56">
        <v>0</v>
      </c>
      <c r="CT120" s="56">
        <v>1</v>
      </c>
      <c r="CU120" s="56">
        <v>0</v>
      </c>
      <c r="CV120" s="69">
        <v>0</v>
      </c>
      <c r="CW120" s="73">
        <v>3</v>
      </c>
      <c r="CX120" s="69">
        <v>0</v>
      </c>
      <c r="CY120" s="69">
        <v>0</v>
      </c>
      <c r="CZ120" s="56">
        <v>0</v>
      </c>
      <c r="DA120" s="56">
        <v>0</v>
      </c>
      <c r="DB120" s="56">
        <v>0</v>
      </c>
      <c r="DC120" s="56">
        <v>0</v>
      </c>
      <c r="DD120" s="56">
        <v>0</v>
      </c>
      <c r="DE120" s="56">
        <v>0</v>
      </c>
      <c r="DF120" s="56">
        <v>0</v>
      </c>
      <c r="DG120" s="56">
        <v>0</v>
      </c>
      <c r="DH120" s="56">
        <v>0</v>
      </c>
      <c r="DI120" s="56">
        <v>0</v>
      </c>
      <c r="DJ120" s="56">
        <v>0</v>
      </c>
      <c r="DK120" s="56">
        <v>0</v>
      </c>
      <c r="DL120" s="56">
        <v>0</v>
      </c>
      <c r="DM120" s="56">
        <v>0</v>
      </c>
      <c r="DN120" s="56">
        <v>0</v>
      </c>
      <c r="DO120" s="56">
        <v>0</v>
      </c>
      <c r="DP120" s="56">
        <v>0</v>
      </c>
      <c r="DQ120" s="56">
        <v>0</v>
      </c>
      <c r="DR120" s="56">
        <v>0</v>
      </c>
      <c r="DS120" s="56">
        <v>0</v>
      </c>
      <c r="DT120" s="56">
        <v>0</v>
      </c>
      <c r="DU120" s="56">
        <v>0</v>
      </c>
      <c r="DV120" s="44">
        <v>1</v>
      </c>
      <c r="DW120" s="47"/>
      <c r="DX120" s="47"/>
      <c r="DY120" s="47"/>
    </row>
    <row r="121" spans="1:129" ht="118.5" customHeight="1" x14ac:dyDescent="0.25">
      <c r="A121" s="29">
        <v>120</v>
      </c>
      <c r="B121" s="41" t="s">
        <v>208</v>
      </c>
      <c r="C121" s="49" t="s">
        <v>802</v>
      </c>
      <c r="D121" s="44" t="s">
        <v>278</v>
      </c>
      <c r="E121" s="44">
        <v>1</v>
      </c>
      <c r="F121" s="44" t="s">
        <v>210</v>
      </c>
      <c r="G121" s="49">
        <v>2</v>
      </c>
      <c r="H121" s="55" t="s">
        <v>211</v>
      </c>
      <c r="I121" s="22">
        <v>2011</v>
      </c>
      <c r="J121" s="55" t="s">
        <v>212</v>
      </c>
      <c r="K121" s="22">
        <v>2011</v>
      </c>
      <c r="L121" s="46" t="s">
        <v>8</v>
      </c>
      <c r="M121" s="44">
        <v>1</v>
      </c>
      <c r="N121" s="44" t="s">
        <v>8</v>
      </c>
      <c r="O121" s="44" t="s">
        <v>8</v>
      </c>
      <c r="P121" s="44" t="s">
        <v>8</v>
      </c>
      <c r="Q121" s="44" t="s">
        <v>8</v>
      </c>
      <c r="R121" s="44" t="s">
        <v>8</v>
      </c>
      <c r="S121" s="44" t="s">
        <v>8</v>
      </c>
      <c r="T121" s="44" t="s">
        <v>8</v>
      </c>
      <c r="U121" s="44" t="s">
        <v>293</v>
      </c>
      <c r="V121" s="44" t="s">
        <v>342</v>
      </c>
      <c r="W121" s="44">
        <v>1</v>
      </c>
      <c r="X121" s="44">
        <v>1</v>
      </c>
      <c r="Y121" s="44">
        <v>1</v>
      </c>
      <c r="Z121" s="44">
        <v>1</v>
      </c>
      <c r="AA121" s="44">
        <v>0</v>
      </c>
      <c r="AB121" s="44">
        <v>0</v>
      </c>
      <c r="AC121" s="50">
        <v>1</v>
      </c>
      <c r="AD121" s="51">
        <v>3</v>
      </c>
      <c r="AE121" s="51">
        <v>3</v>
      </c>
      <c r="AF121" s="59">
        <v>0</v>
      </c>
      <c r="AG121" s="48">
        <v>3</v>
      </c>
      <c r="AH121" s="48">
        <v>3</v>
      </c>
      <c r="AI121" s="50">
        <v>1</v>
      </c>
      <c r="AJ121" s="51">
        <v>3</v>
      </c>
      <c r="AK121" s="51">
        <v>3</v>
      </c>
      <c r="AL121" s="44">
        <v>0</v>
      </c>
      <c r="AM121" s="51">
        <v>3</v>
      </c>
      <c r="AN121" s="49">
        <v>0</v>
      </c>
      <c r="AO121" s="44">
        <v>0</v>
      </c>
      <c r="AP121" s="44">
        <v>0</v>
      </c>
      <c r="AQ121" s="49">
        <v>0</v>
      </c>
      <c r="AR121" s="49">
        <v>0</v>
      </c>
      <c r="AS121" s="49">
        <v>0</v>
      </c>
      <c r="AT121" s="50">
        <v>1</v>
      </c>
      <c r="AU121" s="50">
        <v>1</v>
      </c>
      <c r="AV121" s="50">
        <v>1</v>
      </c>
      <c r="AW121" s="50">
        <v>1</v>
      </c>
      <c r="AX121" s="25">
        <v>0</v>
      </c>
      <c r="AY121" s="50">
        <v>1</v>
      </c>
      <c r="AZ121" s="50">
        <v>1</v>
      </c>
      <c r="BA121" s="50">
        <v>1</v>
      </c>
      <c r="BB121" s="50">
        <v>1</v>
      </c>
      <c r="BC121" s="50">
        <v>1</v>
      </c>
      <c r="BD121" s="50">
        <v>1</v>
      </c>
      <c r="BE121" s="78">
        <v>0</v>
      </c>
      <c r="BF121" s="74">
        <v>3</v>
      </c>
      <c r="BG121" s="78">
        <v>0</v>
      </c>
      <c r="BH121" s="78">
        <v>0</v>
      </c>
      <c r="BI121" s="25">
        <v>0</v>
      </c>
      <c r="BJ121" s="44">
        <v>0</v>
      </c>
      <c r="BK121" s="49">
        <v>0</v>
      </c>
      <c r="BL121" s="50">
        <v>1</v>
      </c>
      <c r="BM121" s="44">
        <v>0</v>
      </c>
      <c r="BN121" s="44">
        <v>0</v>
      </c>
      <c r="BO121" s="44">
        <v>0</v>
      </c>
      <c r="BP121" s="44">
        <v>0</v>
      </c>
      <c r="BQ121" s="44">
        <v>0</v>
      </c>
      <c r="BR121" s="50">
        <v>1</v>
      </c>
      <c r="BS121" s="50">
        <v>1</v>
      </c>
      <c r="BT121" s="44">
        <v>0</v>
      </c>
      <c r="BU121" s="25">
        <v>0</v>
      </c>
      <c r="BV121" s="25">
        <v>0</v>
      </c>
      <c r="BW121" s="51">
        <v>3</v>
      </c>
      <c r="BX121" s="51">
        <v>3</v>
      </c>
      <c r="BY121" s="51">
        <v>3</v>
      </c>
      <c r="BZ121" s="51">
        <v>3</v>
      </c>
      <c r="CA121" s="44">
        <v>0</v>
      </c>
      <c r="CB121" s="51">
        <v>3</v>
      </c>
      <c r="CC121" s="44">
        <v>0</v>
      </c>
      <c r="CD121" s="44">
        <v>0</v>
      </c>
      <c r="CE121" s="44">
        <v>0</v>
      </c>
      <c r="CF121" s="44">
        <v>10</v>
      </c>
      <c r="CG121" s="44">
        <v>744</v>
      </c>
      <c r="CH121" s="44">
        <v>1</v>
      </c>
      <c r="CI121" s="44">
        <v>0</v>
      </c>
      <c r="CJ121" s="44">
        <v>0</v>
      </c>
      <c r="CK121" s="44">
        <v>1</v>
      </c>
      <c r="CL121" s="51">
        <v>3</v>
      </c>
      <c r="CM121" s="44">
        <v>0</v>
      </c>
      <c r="CN121" s="44">
        <v>0</v>
      </c>
      <c r="CO121" s="44">
        <v>0</v>
      </c>
      <c r="CP121" s="51">
        <v>3</v>
      </c>
      <c r="CQ121" s="44">
        <v>0</v>
      </c>
      <c r="CR121" s="51">
        <v>3</v>
      </c>
      <c r="CS121" s="51">
        <v>3</v>
      </c>
      <c r="CT121" s="92">
        <v>1</v>
      </c>
      <c r="CU121" s="88">
        <v>3</v>
      </c>
      <c r="CV121" s="112">
        <v>3</v>
      </c>
      <c r="CW121" s="88">
        <v>3</v>
      </c>
      <c r="CX121" s="112">
        <v>3</v>
      </c>
      <c r="CY121" s="100">
        <v>0</v>
      </c>
      <c r="CZ121" s="113">
        <v>2</v>
      </c>
      <c r="DA121" s="92">
        <v>0</v>
      </c>
      <c r="DB121" s="92">
        <v>0</v>
      </c>
      <c r="DC121" s="92">
        <v>0</v>
      </c>
      <c r="DD121" s="92">
        <v>0</v>
      </c>
      <c r="DE121" s="92">
        <v>0</v>
      </c>
      <c r="DF121" s="92">
        <v>0</v>
      </c>
      <c r="DG121" s="92">
        <v>0</v>
      </c>
      <c r="DH121" s="92">
        <v>0</v>
      </c>
      <c r="DI121" s="92">
        <v>0</v>
      </c>
      <c r="DJ121" s="92">
        <v>0</v>
      </c>
      <c r="DK121" s="92">
        <v>0</v>
      </c>
      <c r="DL121" s="92">
        <v>0</v>
      </c>
      <c r="DM121" s="92">
        <v>0</v>
      </c>
      <c r="DN121" s="92">
        <v>0</v>
      </c>
      <c r="DO121" s="92">
        <v>0</v>
      </c>
      <c r="DP121" s="92">
        <v>0</v>
      </c>
      <c r="DQ121" s="50">
        <v>1</v>
      </c>
      <c r="DR121" s="50">
        <v>1</v>
      </c>
      <c r="DS121" s="44">
        <v>0</v>
      </c>
      <c r="DT121" s="50">
        <v>1</v>
      </c>
      <c r="DU121" s="51">
        <v>3</v>
      </c>
      <c r="DV121" s="56">
        <v>1</v>
      </c>
      <c r="DW121" s="47"/>
      <c r="DX121" s="47"/>
      <c r="DY121" s="47"/>
    </row>
    <row r="122" spans="1:129" ht="118.5" customHeight="1" x14ac:dyDescent="0.25">
      <c r="A122" s="29">
        <v>121</v>
      </c>
      <c r="B122" s="41" t="s">
        <v>725</v>
      </c>
      <c r="C122" s="49" t="s">
        <v>803</v>
      </c>
      <c r="D122" s="41" t="s">
        <v>278</v>
      </c>
      <c r="E122" s="41">
        <v>1</v>
      </c>
      <c r="F122" s="41" t="s">
        <v>726</v>
      </c>
      <c r="G122" s="49">
        <v>2</v>
      </c>
      <c r="H122" s="55" t="s">
        <v>727</v>
      </c>
      <c r="I122" s="22">
        <v>2011</v>
      </c>
      <c r="J122" s="41" t="s">
        <v>728</v>
      </c>
      <c r="K122" s="22">
        <v>2012</v>
      </c>
      <c r="L122" s="41" t="s">
        <v>8</v>
      </c>
      <c r="M122" s="41">
        <v>1</v>
      </c>
      <c r="N122" s="41" t="s">
        <v>8</v>
      </c>
      <c r="O122" s="41" t="s">
        <v>8</v>
      </c>
      <c r="P122" s="41" t="s">
        <v>8</v>
      </c>
      <c r="Q122" s="41" t="s">
        <v>8</v>
      </c>
      <c r="R122" s="41" t="s">
        <v>8</v>
      </c>
      <c r="S122" s="41" t="s">
        <v>8</v>
      </c>
      <c r="T122" s="41" t="s">
        <v>8</v>
      </c>
      <c r="U122" s="41" t="s">
        <v>306</v>
      </c>
      <c r="V122" s="41" t="s">
        <v>319</v>
      </c>
      <c r="W122" s="56">
        <v>1</v>
      </c>
      <c r="X122" s="57">
        <v>0</v>
      </c>
      <c r="Y122" s="56">
        <v>0</v>
      </c>
      <c r="Z122" s="56">
        <v>0</v>
      </c>
      <c r="AA122" s="56">
        <v>0</v>
      </c>
      <c r="AB122" s="56">
        <v>0</v>
      </c>
      <c r="AC122" s="56">
        <v>0</v>
      </c>
      <c r="AD122" s="56">
        <v>0</v>
      </c>
      <c r="AE122" s="56">
        <v>0</v>
      </c>
      <c r="AF122" s="56">
        <v>0</v>
      </c>
      <c r="AG122" s="56">
        <v>0</v>
      </c>
      <c r="AH122" s="56">
        <v>0</v>
      </c>
      <c r="AI122" s="56">
        <v>0</v>
      </c>
      <c r="AJ122" s="56">
        <v>0</v>
      </c>
      <c r="AK122" s="56">
        <v>0</v>
      </c>
      <c r="AL122" s="56">
        <v>0</v>
      </c>
      <c r="AM122" s="56">
        <v>0</v>
      </c>
      <c r="AN122" s="56">
        <v>0</v>
      </c>
      <c r="AO122" s="56">
        <v>0</v>
      </c>
      <c r="AP122" s="56">
        <v>0</v>
      </c>
      <c r="AQ122" s="56">
        <v>0</v>
      </c>
      <c r="AR122" s="56">
        <v>0</v>
      </c>
      <c r="AS122" s="56">
        <v>0</v>
      </c>
      <c r="AT122" s="56">
        <v>0</v>
      </c>
      <c r="AU122" s="56">
        <v>0</v>
      </c>
      <c r="AV122" s="56">
        <v>0</v>
      </c>
      <c r="AW122" s="56">
        <v>0</v>
      </c>
      <c r="AX122" s="25">
        <v>0</v>
      </c>
      <c r="AY122" s="56">
        <v>0</v>
      </c>
      <c r="AZ122" s="56">
        <v>0</v>
      </c>
      <c r="BA122" s="56">
        <v>0</v>
      </c>
      <c r="BB122" s="56">
        <v>0</v>
      </c>
      <c r="BC122" s="56">
        <v>0</v>
      </c>
      <c r="BD122" s="56">
        <v>0</v>
      </c>
      <c r="BE122" s="58">
        <v>0</v>
      </c>
      <c r="BF122" s="58">
        <v>0</v>
      </c>
      <c r="BG122" s="58">
        <v>0</v>
      </c>
      <c r="BH122" s="58">
        <v>0</v>
      </c>
      <c r="BI122" s="25">
        <v>0</v>
      </c>
      <c r="BJ122" s="56">
        <v>0</v>
      </c>
      <c r="BK122" s="59">
        <v>0</v>
      </c>
      <c r="BL122" s="44">
        <v>0</v>
      </c>
      <c r="BM122" s="44">
        <v>0</v>
      </c>
      <c r="BN122" s="44">
        <v>0</v>
      </c>
      <c r="BO122" s="56">
        <v>0</v>
      </c>
      <c r="BP122" s="56">
        <v>0</v>
      </c>
      <c r="BQ122" s="56">
        <v>0</v>
      </c>
      <c r="BR122" s="56">
        <v>0</v>
      </c>
      <c r="BS122" s="56">
        <v>0</v>
      </c>
      <c r="BT122" s="56">
        <v>0</v>
      </c>
      <c r="BU122" s="25">
        <v>0</v>
      </c>
      <c r="BV122" s="25">
        <v>0</v>
      </c>
      <c r="BW122" s="56">
        <v>0</v>
      </c>
      <c r="BX122" s="56">
        <v>0</v>
      </c>
      <c r="BY122" s="59">
        <v>0</v>
      </c>
      <c r="BZ122" s="56">
        <v>0</v>
      </c>
      <c r="CA122" s="56">
        <v>0</v>
      </c>
      <c r="CB122" s="56">
        <v>0</v>
      </c>
      <c r="CC122" s="56">
        <v>0</v>
      </c>
      <c r="CD122" s="56">
        <v>0</v>
      </c>
      <c r="CE122" s="56">
        <v>0</v>
      </c>
      <c r="CF122" s="56">
        <v>0</v>
      </c>
      <c r="CG122" s="56">
        <v>0</v>
      </c>
      <c r="CH122" s="56">
        <v>0</v>
      </c>
      <c r="CI122" s="56">
        <v>0</v>
      </c>
      <c r="CJ122" s="56">
        <v>0</v>
      </c>
      <c r="CK122" s="56">
        <v>0</v>
      </c>
      <c r="CL122" s="56">
        <v>0</v>
      </c>
      <c r="CM122" s="56">
        <v>0</v>
      </c>
      <c r="CN122" s="56">
        <v>0</v>
      </c>
      <c r="CO122" s="56">
        <v>0</v>
      </c>
      <c r="CP122" s="56">
        <v>0</v>
      </c>
      <c r="CQ122" s="56">
        <v>0</v>
      </c>
      <c r="CR122" s="56">
        <v>0</v>
      </c>
      <c r="CS122" s="56">
        <v>0</v>
      </c>
      <c r="CT122" s="56">
        <v>1</v>
      </c>
      <c r="CU122" s="48">
        <v>3</v>
      </c>
      <c r="CV122" s="48">
        <v>3</v>
      </c>
      <c r="CW122" s="48">
        <v>3</v>
      </c>
      <c r="CX122" s="56">
        <v>0</v>
      </c>
      <c r="CY122" s="56">
        <v>0</v>
      </c>
      <c r="CZ122" s="66">
        <v>1</v>
      </c>
      <c r="DA122" s="56">
        <v>0</v>
      </c>
      <c r="DB122" s="56">
        <v>0</v>
      </c>
      <c r="DC122" s="56">
        <v>0</v>
      </c>
      <c r="DD122" s="56">
        <v>0</v>
      </c>
      <c r="DE122" s="56">
        <v>0</v>
      </c>
      <c r="DF122" s="56">
        <v>0</v>
      </c>
      <c r="DG122" s="56">
        <v>0</v>
      </c>
      <c r="DH122" s="56">
        <v>0</v>
      </c>
      <c r="DI122" s="56">
        <v>0</v>
      </c>
      <c r="DJ122" s="56">
        <v>0</v>
      </c>
      <c r="DK122" s="56">
        <v>0</v>
      </c>
      <c r="DL122" s="56">
        <v>0</v>
      </c>
      <c r="DM122" s="56">
        <v>0</v>
      </c>
      <c r="DN122" s="56">
        <v>0</v>
      </c>
      <c r="DO122" s="56">
        <v>0</v>
      </c>
      <c r="DP122" s="56">
        <v>0</v>
      </c>
      <c r="DQ122" s="56">
        <v>0</v>
      </c>
      <c r="DR122" s="56">
        <v>0</v>
      </c>
      <c r="DS122" s="56">
        <v>0</v>
      </c>
      <c r="DT122" s="56">
        <v>0</v>
      </c>
      <c r="DU122" s="56">
        <v>0</v>
      </c>
      <c r="DV122" s="56">
        <v>1</v>
      </c>
      <c r="DW122" s="47"/>
      <c r="DX122" s="47"/>
      <c r="DY122" s="47"/>
    </row>
    <row r="123" spans="1:129" ht="118.5" customHeight="1" x14ac:dyDescent="0.25">
      <c r="A123" s="29">
        <v>122</v>
      </c>
      <c r="B123" s="41" t="s">
        <v>701</v>
      </c>
      <c r="C123" s="49" t="s">
        <v>795</v>
      </c>
      <c r="D123" s="41" t="s">
        <v>278</v>
      </c>
      <c r="E123" s="41">
        <v>1</v>
      </c>
      <c r="F123" s="41" t="s">
        <v>702</v>
      </c>
      <c r="G123" s="49">
        <v>2</v>
      </c>
      <c r="H123" s="55">
        <v>40689</v>
      </c>
      <c r="I123" s="22">
        <v>2011</v>
      </c>
      <c r="J123" s="41" t="s">
        <v>703</v>
      </c>
      <c r="K123" s="22">
        <v>2013</v>
      </c>
      <c r="L123" s="41" t="s">
        <v>8</v>
      </c>
      <c r="M123" s="41">
        <v>1</v>
      </c>
      <c r="N123" s="41" t="s">
        <v>8</v>
      </c>
      <c r="O123" s="41" t="s">
        <v>8</v>
      </c>
      <c r="P123" s="41" t="s">
        <v>8</v>
      </c>
      <c r="Q123" s="41" t="s">
        <v>8</v>
      </c>
      <c r="R123" s="41" t="s">
        <v>8</v>
      </c>
      <c r="S123" s="41" t="s">
        <v>8</v>
      </c>
      <c r="T123" s="41" t="s">
        <v>8</v>
      </c>
      <c r="U123" s="41" t="s">
        <v>306</v>
      </c>
      <c r="V123" s="41" t="s">
        <v>319</v>
      </c>
      <c r="W123" s="56">
        <v>1</v>
      </c>
      <c r="X123" s="57">
        <v>0</v>
      </c>
      <c r="Y123" s="56">
        <v>0</v>
      </c>
      <c r="Z123" s="56">
        <v>0</v>
      </c>
      <c r="AA123" s="56">
        <v>0</v>
      </c>
      <c r="AB123" s="56">
        <v>0</v>
      </c>
      <c r="AC123" s="56">
        <v>0</v>
      </c>
      <c r="AD123" s="56">
        <v>0</v>
      </c>
      <c r="AE123" s="56">
        <v>0</v>
      </c>
      <c r="AF123" s="56">
        <v>0</v>
      </c>
      <c r="AG123" s="56">
        <v>0</v>
      </c>
      <c r="AH123" s="56">
        <v>0</v>
      </c>
      <c r="AI123" s="56">
        <v>0</v>
      </c>
      <c r="AJ123" s="56">
        <v>0</v>
      </c>
      <c r="AK123" s="56">
        <v>0</v>
      </c>
      <c r="AL123" s="56">
        <v>0</v>
      </c>
      <c r="AM123" s="72">
        <v>0</v>
      </c>
      <c r="AN123" s="56">
        <v>0</v>
      </c>
      <c r="AO123" s="56">
        <v>0</v>
      </c>
      <c r="AP123" s="72">
        <v>0</v>
      </c>
      <c r="AQ123" s="56">
        <v>0</v>
      </c>
      <c r="AR123" s="56">
        <v>0</v>
      </c>
      <c r="AS123" s="56">
        <v>0</v>
      </c>
      <c r="AT123" s="56">
        <v>0</v>
      </c>
      <c r="AU123" s="56">
        <v>0</v>
      </c>
      <c r="AV123" s="56">
        <v>0</v>
      </c>
      <c r="AW123" s="56">
        <v>0</v>
      </c>
      <c r="AX123" s="25">
        <v>0</v>
      </c>
      <c r="AY123" s="56">
        <v>0</v>
      </c>
      <c r="AZ123" s="56">
        <v>0</v>
      </c>
      <c r="BA123" s="56">
        <v>0</v>
      </c>
      <c r="BB123" s="56">
        <v>0</v>
      </c>
      <c r="BC123" s="56">
        <v>0</v>
      </c>
      <c r="BD123" s="56">
        <v>0</v>
      </c>
      <c r="BE123" s="58">
        <v>0</v>
      </c>
      <c r="BF123" s="58">
        <v>0</v>
      </c>
      <c r="BG123" s="58">
        <v>0</v>
      </c>
      <c r="BH123" s="58">
        <v>0</v>
      </c>
      <c r="BI123" s="25">
        <v>0</v>
      </c>
      <c r="BJ123" s="56">
        <v>0</v>
      </c>
      <c r="BK123" s="59">
        <v>0</v>
      </c>
      <c r="BL123" s="56">
        <v>0</v>
      </c>
      <c r="BM123" s="56">
        <v>0</v>
      </c>
      <c r="BN123" s="56">
        <v>0</v>
      </c>
      <c r="BO123" s="56">
        <v>0</v>
      </c>
      <c r="BP123" s="56">
        <v>0</v>
      </c>
      <c r="BQ123" s="56">
        <v>0</v>
      </c>
      <c r="BR123" s="56">
        <v>0</v>
      </c>
      <c r="BS123" s="56">
        <v>0</v>
      </c>
      <c r="BT123" s="56">
        <v>0</v>
      </c>
      <c r="BU123" s="25">
        <v>0</v>
      </c>
      <c r="BV123" s="25">
        <v>0</v>
      </c>
      <c r="BW123" s="56">
        <v>0</v>
      </c>
      <c r="BX123" s="56">
        <v>0</v>
      </c>
      <c r="BY123" s="59">
        <v>0</v>
      </c>
      <c r="BZ123" s="56">
        <v>0</v>
      </c>
      <c r="CA123" s="56">
        <v>0</v>
      </c>
      <c r="CB123" s="56">
        <v>0</v>
      </c>
      <c r="CC123" s="56">
        <v>0</v>
      </c>
      <c r="CD123" s="44">
        <v>0</v>
      </c>
      <c r="CE123" s="56">
        <v>0</v>
      </c>
      <c r="CF123" s="56">
        <v>0</v>
      </c>
      <c r="CG123" s="56">
        <v>0</v>
      </c>
      <c r="CH123" s="56">
        <v>0</v>
      </c>
      <c r="CI123" s="56">
        <v>0</v>
      </c>
      <c r="CJ123" s="56">
        <v>0</v>
      </c>
      <c r="CK123" s="56">
        <v>0</v>
      </c>
      <c r="CL123" s="56">
        <v>0</v>
      </c>
      <c r="CM123" s="56">
        <v>0</v>
      </c>
      <c r="CN123" s="56">
        <v>0</v>
      </c>
      <c r="CO123" s="56">
        <v>0</v>
      </c>
      <c r="CP123" s="56">
        <v>0</v>
      </c>
      <c r="CQ123" s="56">
        <v>0</v>
      </c>
      <c r="CR123" s="56">
        <v>0</v>
      </c>
      <c r="CS123" s="56">
        <v>0</v>
      </c>
      <c r="CT123" s="56">
        <v>1</v>
      </c>
      <c r="CU123" s="48">
        <v>3</v>
      </c>
      <c r="CV123" s="92">
        <v>0</v>
      </c>
      <c r="CW123" s="48">
        <v>3</v>
      </c>
      <c r="CX123" s="56">
        <v>0</v>
      </c>
      <c r="CY123" s="48">
        <v>3</v>
      </c>
      <c r="CZ123" s="56">
        <v>0</v>
      </c>
      <c r="DA123" s="56">
        <v>0</v>
      </c>
      <c r="DB123" s="56">
        <v>0</v>
      </c>
      <c r="DC123" s="56">
        <v>0</v>
      </c>
      <c r="DD123" s="56">
        <v>0</v>
      </c>
      <c r="DE123" s="56">
        <v>0</v>
      </c>
      <c r="DF123" s="56">
        <v>0</v>
      </c>
      <c r="DG123" s="56">
        <v>0</v>
      </c>
      <c r="DH123" s="56">
        <v>0</v>
      </c>
      <c r="DI123" s="56">
        <v>0</v>
      </c>
      <c r="DJ123" s="56">
        <v>0</v>
      </c>
      <c r="DK123" s="56">
        <v>0</v>
      </c>
      <c r="DL123" s="56">
        <v>0</v>
      </c>
      <c r="DM123" s="56">
        <v>0</v>
      </c>
      <c r="DN123" s="56">
        <v>0</v>
      </c>
      <c r="DO123" s="56">
        <v>0</v>
      </c>
      <c r="DP123" s="56">
        <v>0</v>
      </c>
      <c r="DQ123" s="56">
        <v>0</v>
      </c>
      <c r="DR123" s="56">
        <v>0</v>
      </c>
      <c r="DS123" s="56">
        <v>0</v>
      </c>
      <c r="DT123" s="56">
        <v>0</v>
      </c>
      <c r="DU123" s="56">
        <v>0</v>
      </c>
      <c r="DV123" s="56">
        <v>1</v>
      </c>
      <c r="DW123" s="47"/>
      <c r="DX123" s="47"/>
      <c r="DY123" s="47"/>
    </row>
    <row r="124" spans="1:129" s="2" customFormat="1" ht="118.5" customHeight="1" x14ac:dyDescent="0.25">
      <c r="A124" s="29">
        <v>123</v>
      </c>
      <c r="B124" s="41" t="s">
        <v>729</v>
      </c>
      <c r="C124" s="49" t="s">
        <v>804</v>
      </c>
      <c r="D124" s="41" t="s">
        <v>278</v>
      </c>
      <c r="E124" s="41">
        <v>1</v>
      </c>
      <c r="F124" s="41" t="s">
        <v>730</v>
      </c>
      <c r="G124" s="49">
        <v>1</v>
      </c>
      <c r="H124" s="55" t="s">
        <v>731</v>
      </c>
      <c r="I124" s="22">
        <v>2011</v>
      </c>
      <c r="J124" s="41" t="s">
        <v>732</v>
      </c>
      <c r="K124" s="22">
        <v>2012</v>
      </c>
      <c r="L124" s="41" t="s">
        <v>8</v>
      </c>
      <c r="M124" s="41">
        <v>1</v>
      </c>
      <c r="N124" s="41" t="s">
        <v>8</v>
      </c>
      <c r="O124" s="41" t="s">
        <v>8</v>
      </c>
      <c r="P124" s="41" t="s">
        <v>8</v>
      </c>
      <c r="Q124" s="41" t="s">
        <v>8</v>
      </c>
      <c r="R124" s="41" t="s">
        <v>8</v>
      </c>
      <c r="S124" s="41" t="s">
        <v>8</v>
      </c>
      <c r="T124" s="41" t="s">
        <v>8</v>
      </c>
      <c r="U124" s="41" t="s">
        <v>293</v>
      </c>
      <c r="V124" s="41" t="s">
        <v>733</v>
      </c>
      <c r="W124" s="56">
        <v>1</v>
      </c>
      <c r="X124" s="57">
        <v>0</v>
      </c>
      <c r="Y124" s="56">
        <v>0</v>
      </c>
      <c r="Z124" s="56">
        <v>0</v>
      </c>
      <c r="AA124" s="56">
        <v>0</v>
      </c>
      <c r="AB124" s="56">
        <v>0</v>
      </c>
      <c r="AC124" s="56">
        <v>0</v>
      </c>
      <c r="AD124" s="56">
        <v>0</v>
      </c>
      <c r="AE124" s="56">
        <v>0</v>
      </c>
      <c r="AF124" s="56">
        <v>0</v>
      </c>
      <c r="AG124" s="56">
        <v>0</v>
      </c>
      <c r="AH124" s="56">
        <v>0</v>
      </c>
      <c r="AI124" s="56">
        <v>0</v>
      </c>
      <c r="AJ124" s="56">
        <v>0</v>
      </c>
      <c r="AK124" s="56">
        <v>0</v>
      </c>
      <c r="AL124" s="56">
        <v>0</v>
      </c>
      <c r="AM124" s="56">
        <v>0</v>
      </c>
      <c r="AN124" s="56">
        <v>0</v>
      </c>
      <c r="AO124" s="56">
        <v>0</v>
      </c>
      <c r="AP124" s="56">
        <v>0</v>
      </c>
      <c r="AQ124" s="56">
        <v>0</v>
      </c>
      <c r="AR124" s="56">
        <v>0</v>
      </c>
      <c r="AS124" s="56">
        <v>0</v>
      </c>
      <c r="AT124" s="56">
        <v>0</v>
      </c>
      <c r="AU124" s="56">
        <v>0</v>
      </c>
      <c r="AV124" s="56">
        <v>0</v>
      </c>
      <c r="AW124" s="56">
        <v>0</v>
      </c>
      <c r="AX124" s="25">
        <v>0</v>
      </c>
      <c r="AY124" s="56">
        <v>0</v>
      </c>
      <c r="AZ124" s="56">
        <v>0</v>
      </c>
      <c r="BA124" s="56">
        <v>0</v>
      </c>
      <c r="BB124" s="56">
        <v>0</v>
      </c>
      <c r="BC124" s="56">
        <v>0</v>
      </c>
      <c r="BD124" s="56">
        <v>0</v>
      </c>
      <c r="BE124" s="58">
        <v>0</v>
      </c>
      <c r="BF124" s="58">
        <v>0</v>
      </c>
      <c r="BG124" s="58">
        <v>0</v>
      </c>
      <c r="BH124" s="58">
        <v>0</v>
      </c>
      <c r="BI124" s="25">
        <v>0</v>
      </c>
      <c r="BJ124" s="56">
        <v>0</v>
      </c>
      <c r="BK124" s="59">
        <v>0</v>
      </c>
      <c r="BL124" s="44">
        <v>0</v>
      </c>
      <c r="BM124" s="44">
        <v>0</v>
      </c>
      <c r="BN124" s="44">
        <v>0</v>
      </c>
      <c r="BO124" s="56">
        <v>0</v>
      </c>
      <c r="BP124" s="56">
        <v>0</v>
      </c>
      <c r="BQ124" s="56">
        <v>0</v>
      </c>
      <c r="BR124" s="56">
        <v>0</v>
      </c>
      <c r="BS124" s="56">
        <v>0</v>
      </c>
      <c r="BT124" s="56">
        <v>0</v>
      </c>
      <c r="BU124" s="25">
        <v>0</v>
      </c>
      <c r="BV124" s="25">
        <v>0</v>
      </c>
      <c r="BW124" s="56">
        <v>0</v>
      </c>
      <c r="BX124" s="56">
        <v>0</v>
      </c>
      <c r="BY124" s="59">
        <v>0</v>
      </c>
      <c r="BZ124" s="56">
        <v>0</v>
      </c>
      <c r="CA124" s="56">
        <v>0</v>
      </c>
      <c r="CB124" s="56">
        <v>0</v>
      </c>
      <c r="CC124" s="56">
        <v>0</v>
      </c>
      <c r="CD124" s="56">
        <v>0</v>
      </c>
      <c r="CE124" s="56">
        <v>0</v>
      </c>
      <c r="CF124" s="56">
        <v>0</v>
      </c>
      <c r="CG124" s="56">
        <v>0</v>
      </c>
      <c r="CH124" s="56">
        <v>0</v>
      </c>
      <c r="CI124" s="56">
        <v>0</v>
      </c>
      <c r="CJ124" s="56">
        <v>0</v>
      </c>
      <c r="CK124" s="56">
        <v>0</v>
      </c>
      <c r="CL124" s="56">
        <v>0</v>
      </c>
      <c r="CM124" s="56">
        <v>0</v>
      </c>
      <c r="CN124" s="56">
        <v>0</v>
      </c>
      <c r="CO124" s="56">
        <v>0</v>
      </c>
      <c r="CP124" s="56">
        <v>0</v>
      </c>
      <c r="CQ124" s="56">
        <v>0</v>
      </c>
      <c r="CR124" s="56">
        <v>0</v>
      </c>
      <c r="CS124" s="56">
        <v>0</v>
      </c>
      <c r="CT124" s="56">
        <v>1</v>
      </c>
      <c r="CU124" s="48">
        <v>3</v>
      </c>
      <c r="CV124" s="48">
        <v>3</v>
      </c>
      <c r="CW124" s="48">
        <v>3</v>
      </c>
      <c r="CX124" s="56">
        <v>0</v>
      </c>
      <c r="CY124" s="56">
        <v>0</v>
      </c>
      <c r="CZ124" s="56">
        <v>0</v>
      </c>
      <c r="DA124" s="56">
        <v>0</v>
      </c>
      <c r="DB124" s="56">
        <v>0</v>
      </c>
      <c r="DC124" s="48">
        <v>3</v>
      </c>
      <c r="DD124" s="56">
        <v>0</v>
      </c>
      <c r="DE124" s="56">
        <v>0</v>
      </c>
      <c r="DF124" s="56">
        <v>0</v>
      </c>
      <c r="DG124" s="48">
        <v>3</v>
      </c>
      <c r="DH124" s="48">
        <v>3</v>
      </c>
      <c r="DI124" s="56">
        <v>0</v>
      </c>
      <c r="DJ124" s="56">
        <v>0</v>
      </c>
      <c r="DK124" s="56">
        <v>0</v>
      </c>
      <c r="DL124" s="56">
        <v>0</v>
      </c>
      <c r="DM124" s="56">
        <v>0</v>
      </c>
      <c r="DN124" s="56">
        <v>0</v>
      </c>
      <c r="DO124" s="56">
        <v>0</v>
      </c>
      <c r="DP124" s="56">
        <v>0</v>
      </c>
      <c r="DQ124" s="56">
        <v>0</v>
      </c>
      <c r="DR124" s="56">
        <v>0</v>
      </c>
      <c r="DS124" s="56">
        <v>0</v>
      </c>
      <c r="DT124" s="56">
        <v>0</v>
      </c>
      <c r="DU124" s="56">
        <v>0</v>
      </c>
      <c r="DV124" s="56">
        <v>1</v>
      </c>
      <c r="DW124" s="19"/>
      <c r="DX124" s="19"/>
      <c r="DY124" s="19"/>
    </row>
    <row r="125" spans="1:129" ht="118.5" customHeight="1" x14ac:dyDescent="0.25">
      <c r="A125" s="29">
        <v>124</v>
      </c>
      <c r="B125" s="41" t="s">
        <v>638</v>
      </c>
      <c r="C125" s="49" t="s">
        <v>869</v>
      </c>
      <c r="D125" s="41" t="s">
        <v>278</v>
      </c>
      <c r="E125" s="41">
        <v>1</v>
      </c>
      <c r="F125" s="41" t="s">
        <v>639</v>
      </c>
      <c r="G125" s="49">
        <v>2</v>
      </c>
      <c r="H125" s="55">
        <v>40715</v>
      </c>
      <c r="I125" s="22">
        <v>2011</v>
      </c>
      <c r="J125" s="91" t="s">
        <v>66</v>
      </c>
      <c r="K125" s="22">
        <v>2012</v>
      </c>
      <c r="L125" s="41" t="s">
        <v>8</v>
      </c>
      <c r="M125" s="41">
        <v>1</v>
      </c>
      <c r="N125" s="41" t="s">
        <v>8</v>
      </c>
      <c r="O125" s="41" t="s">
        <v>8</v>
      </c>
      <c r="P125" s="41" t="s">
        <v>8</v>
      </c>
      <c r="Q125" s="41" t="s">
        <v>8</v>
      </c>
      <c r="R125" s="41" t="s">
        <v>8</v>
      </c>
      <c r="S125" s="41" t="s">
        <v>8</v>
      </c>
      <c r="T125" s="41" t="s">
        <v>8</v>
      </c>
      <c r="U125" s="41" t="s">
        <v>293</v>
      </c>
      <c r="V125" s="41" t="s">
        <v>295</v>
      </c>
      <c r="W125" s="56">
        <v>1</v>
      </c>
      <c r="X125" s="57">
        <v>0</v>
      </c>
      <c r="Y125" s="56">
        <v>0</v>
      </c>
      <c r="Z125" s="56">
        <v>0</v>
      </c>
      <c r="AA125" s="56">
        <v>0</v>
      </c>
      <c r="AB125" s="56">
        <v>0</v>
      </c>
      <c r="AC125" s="56">
        <v>0</v>
      </c>
      <c r="AD125" s="56">
        <v>0</v>
      </c>
      <c r="AE125" s="56">
        <v>0</v>
      </c>
      <c r="AF125" s="56">
        <v>0</v>
      </c>
      <c r="AG125" s="56">
        <v>0</v>
      </c>
      <c r="AH125" s="56">
        <v>0</v>
      </c>
      <c r="AI125" s="56">
        <v>0</v>
      </c>
      <c r="AJ125" s="56">
        <v>0</v>
      </c>
      <c r="AK125" s="56">
        <v>0</v>
      </c>
      <c r="AL125" s="56">
        <v>0</v>
      </c>
      <c r="AM125" s="56">
        <v>0</v>
      </c>
      <c r="AN125" s="56">
        <v>0</v>
      </c>
      <c r="AO125" s="56">
        <v>0</v>
      </c>
      <c r="AP125" s="56">
        <v>0</v>
      </c>
      <c r="AQ125" s="56">
        <v>0</v>
      </c>
      <c r="AR125" s="56">
        <v>0</v>
      </c>
      <c r="AS125" s="56">
        <v>0</v>
      </c>
      <c r="AT125" s="56">
        <v>0</v>
      </c>
      <c r="AU125" s="56">
        <v>0</v>
      </c>
      <c r="AV125" s="56">
        <v>0</v>
      </c>
      <c r="AW125" s="56">
        <v>0</v>
      </c>
      <c r="AX125" s="25">
        <v>0</v>
      </c>
      <c r="AY125" s="56">
        <v>0</v>
      </c>
      <c r="AZ125" s="56">
        <v>0</v>
      </c>
      <c r="BA125" s="56">
        <v>0</v>
      </c>
      <c r="BB125" s="56">
        <v>0</v>
      </c>
      <c r="BC125" s="56">
        <v>0</v>
      </c>
      <c r="BD125" s="56">
        <v>0</v>
      </c>
      <c r="BE125" s="58">
        <v>0</v>
      </c>
      <c r="BF125" s="58">
        <v>0</v>
      </c>
      <c r="BG125" s="58">
        <v>0</v>
      </c>
      <c r="BH125" s="58">
        <v>0</v>
      </c>
      <c r="BI125" s="25">
        <v>0</v>
      </c>
      <c r="BJ125" s="56">
        <v>0</v>
      </c>
      <c r="BK125" s="59">
        <v>0</v>
      </c>
      <c r="BL125" s="44">
        <v>0</v>
      </c>
      <c r="BM125" s="44">
        <v>0</v>
      </c>
      <c r="BN125" s="44">
        <v>0</v>
      </c>
      <c r="BO125" s="56">
        <v>0</v>
      </c>
      <c r="BP125" s="56">
        <v>0</v>
      </c>
      <c r="BQ125" s="56">
        <v>0</v>
      </c>
      <c r="BR125" s="56">
        <v>0</v>
      </c>
      <c r="BS125" s="56">
        <v>0</v>
      </c>
      <c r="BT125" s="56">
        <v>0</v>
      </c>
      <c r="BU125" s="25">
        <v>0</v>
      </c>
      <c r="BV125" s="25">
        <v>0</v>
      </c>
      <c r="BW125" s="56">
        <v>0</v>
      </c>
      <c r="BX125" s="56">
        <v>0</v>
      </c>
      <c r="BY125" s="59">
        <v>0</v>
      </c>
      <c r="BZ125" s="56">
        <v>0</v>
      </c>
      <c r="CA125" s="56">
        <v>0</v>
      </c>
      <c r="CB125" s="56">
        <v>0</v>
      </c>
      <c r="CC125" s="56">
        <v>0</v>
      </c>
      <c r="CD125" s="56">
        <v>0</v>
      </c>
      <c r="CE125" s="56">
        <v>0</v>
      </c>
      <c r="CF125" s="56">
        <v>0</v>
      </c>
      <c r="CG125" s="56">
        <v>0</v>
      </c>
      <c r="CH125" s="56">
        <v>0</v>
      </c>
      <c r="CI125" s="56">
        <v>0</v>
      </c>
      <c r="CJ125" s="56">
        <v>0</v>
      </c>
      <c r="CK125" s="56">
        <v>0</v>
      </c>
      <c r="CL125" s="56">
        <v>0</v>
      </c>
      <c r="CM125" s="56">
        <v>0</v>
      </c>
      <c r="CN125" s="56">
        <v>0</v>
      </c>
      <c r="CO125" s="56">
        <v>0</v>
      </c>
      <c r="CP125" s="56">
        <v>0</v>
      </c>
      <c r="CQ125" s="56">
        <v>0</v>
      </c>
      <c r="CR125" s="56">
        <v>0</v>
      </c>
      <c r="CS125" s="56">
        <v>0</v>
      </c>
      <c r="CT125" s="56">
        <v>1</v>
      </c>
      <c r="CU125" s="48">
        <v>3</v>
      </c>
      <c r="CV125" s="48">
        <v>3</v>
      </c>
      <c r="CW125" s="48">
        <v>3</v>
      </c>
      <c r="CX125" s="56">
        <v>0</v>
      </c>
      <c r="CY125" s="56">
        <v>0</v>
      </c>
      <c r="CZ125" s="56">
        <v>0</v>
      </c>
      <c r="DA125" s="56">
        <v>0</v>
      </c>
      <c r="DB125" s="56">
        <v>0</v>
      </c>
      <c r="DC125" s="48">
        <v>3</v>
      </c>
      <c r="DD125" s="56">
        <v>0</v>
      </c>
      <c r="DE125" s="56">
        <v>0</v>
      </c>
      <c r="DF125" s="56">
        <v>0</v>
      </c>
      <c r="DG125" s="56">
        <v>0</v>
      </c>
      <c r="DH125" s="56">
        <v>0</v>
      </c>
      <c r="DI125" s="56">
        <v>0</v>
      </c>
      <c r="DJ125" s="56">
        <v>0</v>
      </c>
      <c r="DK125" s="56">
        <v>0</v>
      </c>
      <c r="DL125" s="56">
        <v>0</v>
      </c>
      <c r="DM125" s="56">
        <v>0</v>
      </c>
      <c r="DN125" s="56">
        <v>0</v>
      </c>
      <c r="DO125" s="56">
        <v>0</v>
      </c>
      <c r="DP125" s="56">
        <v>0</v>
      </c>
      <c r="DQ125" s="56">
        <v>0</v>
      </c>
      <c r="DR125" s="56">
        <v>0</v>
      </c>
      <c r="DS125" s="56">
        <v>0</v>
      </c>
      <c r="DT125" s="56">
        <v>0</v>
      </c>
      <c r="DU125" s="56">
        <v>0</v>
      </c>
      <c r="DV125" s="56">
        <v>1</v>
      </c>
      <c r="DW125" s="47"/>
      <c r="DX125" s="47"/>
      <c r="DY125" s="47"/>
    </row>
    <row r="126" spans="1:129" ht="118.5" customHeight="1" x14ac:dyDescent="0.25">
      <c r="A126" s="29">
        <v>125</v>
      </c>
      <c r="B126" s="41" t="s">
        <v>734</v>
      </c>
      <c r="C126" s="49" t="s">
        <v>809</v>
      </c>
      <c r="D126" s="41" t="s">
        <v>278</v>
      </c>
      <c r="E126" s="41">
        <v>1</v>
      </c>
      <c r="F126" s="41" t="s">
        <v>735</v>
      </c>
      <c r="G126" s="49">
        <v>2</v>
      </c>
      <c r="H126" s="55" t="s">
        <v>736</v>
      </c>
      <c r="I126" s="22">
        <v>2011</v>
      </c>
      <c r="J126" s="41" t="s">
        <v>703</v>
      </c>
      <c r="K126" s="22">
        <v>2014</v>
      </c>
      <c r="L126" s="41" t="s">
        <v>8</v>
      </c>
      <c r="M126" s="41">
        <v>1</v>
      </c>
      <c r="N126" s="41" t="s">
        <v>8</v>
      </c>
      <c r="O126" s="41" t="s">
        <v>8</v>
      </c>
      <c r="P126" s="41" t="s">
        <v>8</v>
      </c>
      <c r="Q126" s="41" t="s">
        <v>8</v>
      </c>
      <c r="R126" s="41" t="s">
        <v>8</v>
      </c>
      <c r="S126" s="41" t="s">
        <v>8</v>
      </c>
      <c r="T126" s="41" t="s">
        <v>8</v>
      </c>
      <c r="U126" s="41" t="s">
        <v>293</v>
      </c>
      <c r="V126" s="41" t="s">
        <v>343</v>
      </c>
      <c r="W126" s="56">
        <v>1</v>
      </c>
      <c r="X126" s="57">
        <v>0</v>
      </c>
      <c r="Y126" s="56">
        <v>0</v>
      </c>
      <c r="Z126" s="56">
        <v>0</v>
      </c>
      <c r="AA126" s="56">
        <v>0</v>
      </c>
      <c r="AB126" s="56">
        <v>0</v>
      </c>
      <c r="AC126" s="56">
        <v>0</v>
      </c>
      <c r="AD126" s="56">
        <v>0</v>
      </c>
      <c r="AE126" s="56">
        <v>0</v>
      </c>
      <c r="AF126" s="56">
        <v>0</v>
      </c>
      <c r="AG126" s="56">
        <v>0</v>
      </c>
      <c r="AH126" s="56">
        <v>0</v>
      </c>
      <c r="AI126" s="56">
        <v>0</v>
      </c>
      <c r="AJ126" s="56">
        <v>0</v>
      </c>
      <c r="AK126" s="56">
        <v>0</v>
      </c>
      <c r="AL126" s="56">
        <v>0</v>
      </c>
      <c r="AM126" s="56">
        <v>0</v>
      </c>
      <c r="AN126" s="56">
        <v>0</v>
      </c>
      <c r="AO126" s="56">
        <v>0</v>
      </c>
      <c r="AP126" s="56">
        <v>0</v>
      </c>
      <c r="AQ126" s="56">
        <v>0</v>
      </c>
      <c r="AR126" s="56">
        <v>0</v>
      </c>
      <c r="AS126" s="56">
        <v>0</v>
      </c>
      <c r="AT126" s="56">
        <v>0</v>
      </c>
      <c r="AU126" s="56">
        <v>0</v>
      </c>
      <c r="AV126" s="56">
        <v>0</v>
      </c>
      <c r="AW126" s="56">
        <v>0</v>
      </c>
      <c r="AX126" s="25">
        <v>0</v>
      </c>
      <c r="AY126" s="56">
        <v>0</v>
      </c>
      <c r="AZ126" s="56">
        <v>0</v>
      </c>
      <c r="BA126" s="56">
        <v>0</v>
      </c>
      <c r="BB126" s="56">
        <v>0</v>
      </c>
      <c r="BC126" s="56">
        <v>0</v>
      </c>
      <c r="BD126" s="56">
        <v>0</v>
      </c>
      <c r="BE126" s="58">
        <v>0</v>
      </c>
      <c r="BF126" s="58">
        <v>0</v>
      </c>
      <c r="BG126" s="58">
        <v>0</v>
      </c>
      <c r="BH126" s="58">
        <v>0</v>
      </c>
      <c r="BI126" s="25">
        <v>0</v>
      </c>
      <c r="BJ126" s="56">
        <v>0</v>
      </c>
      <c r="BK126" s="59">
        <v>0</v>
      </c>
      <c r="BL126" s="44">
        <v>0</v>
      </c>
      <c r="BM126" s="44">
        <v>0</v>
      </c>
      <c r="BN126" s="44">
        <v>0</v>
      </c>
      <c r="BO126" s="56">
        <v>0</v>
      </c>
      <c r="BP126" s="56">
        <v>0</v>
      </c>
      <c r="BQ126" s="56">
        <v>0</v>
      </c>
      <c r="BR126" s="56">
        <v>0</v>
      </c>
      <c r="BS126" s="56">
        <v>0</v>
      </c>
      <c r="BT126" s="56">
        <v>0</v>
      </c>
      <c r="BU126" s="25">
        <v>0</v>
      </c>
      <c r="BV126" s="25">
        <v>0</v>
      </c>
      <c r="BW126" s="56">
        <v>0</v>
      </c>
      <c r="BX126" s="56">
        <v>0</v>
      </c>
      <c r="BY126" s="59">
        <v>0</v>
      </c>
      <c r="BZ126" s="56">
        <v>0</v>
      </c>
      <c r="CA126" s="56">
        <v>0</v>
      </c>
      <c r="CB126" s="56">
        <v>0</v>
      </c>
      <c r="CC126" s="56">
        <v>0</v>
      </c>
      <c r="CD126" s="56">
        <v>0</v>
      </c>
      <c r="CE126" s="56">
        <v>0</v>
      </c>
      <c r="CF126" s="56">
        <v>0</v>
      </c>
      <c r="CG126" s="56">
        <v>0</v>
      </c>
      <c r="CH126" s="56">
        <v>0</v>
      </c>
      <c r="CI126" s="56">
        <v>0</v>
      </c>
      <c r="CJ126" s="56">
        <v>0</v>
      </c>
      <c r="CK126" s="56">
        <v>0</v>
      </c>
      <c r="CL126" s="56">
        <v>0</v>
      </c>
      <c r="CM126" s="56">
        <v>0</v>
      </c>
      <c r="CN126" s="56">
        <v>0</v>
      </c>
      <c r="CO126" s="56">
        <v>0</v>
      </c>
      <c r="CP126" s="56">
        <v>0</v>
      </c>
      <c r="CQ126" s="56">
        <v>0</v>
      </c>
      <c r="CR126" s="56">
        <v>0</v>
      </c>
      <c r="CS126" s="56">
        <v>0</v>
      </c>
      <c r="CT126" s="56">
        <v>1</v>
      </c>
      <c r="CU126" s="56">
        <v>0</v>
      </c>
      <c r="CV126" s="56">
        <v>0</v>
      </c>
      <c r="CW126" s="66">
        <v>1</v>
      </c>
      <c r="CX126" s="56">
        <v>0</v>
      </c>
      <c r="CY126" s="56">
        <v>0</v>
      </c>
      <c r="CZ126" s="56">
        <v>0</v>
      </c>
      <c r="DA126" s="56">
        <v>0</v>
      </c>
      <c r="DB126" s="56">
        <v>0</v>
      </c>
      <c r="DC126" s="56">
        <v>0</v>
      </c>
      <c r="DD126" s="56">
        <v>0</v>
      </c>
      <c r="DE126" s="56">
        <v>0</v>
      </c>
      <c r="DF126" s="56">
        <v>0</v>
      </c>
      <c r="DG126" s="56">
        <v>0</v>
      </c>
      <c r="DH126" s="56">
        <v>0</v>
      </c>
      <c r="DI126" s="56">
        <v>0</v>
      </c>
      <c r="DJ126" s="94">
        <v>0</v>
      </c>
      <c r="DK126" s="56">
        <v>0</v>
      </c>
      <c r="DL126" s="56">
        <v>0</v>
      </c>
      <c r="DM126" s="56">
        <v>0</v>
      </c>
      <c r="DN126" s="56">
        <v>0</v>
      </c>
      <c r="DO126" s="56">
        <v>0</v>
      </c>
      <c r="DP126" s="56">
        <v>0</v>
      </c>
      <c r="DQ126" s="56">
        <v>0</v>
      </c>
      <c r="DR126" s="56">
        <v>0</v>
      </c>
      <c r="DS126" s="56">
        <v>0</v>
      </c>
      <c r="DT126" s="56">
        <v>0</v>
      </c>
      <c r="DU126" s="56">
        <v>0</v>
      </c>
      <c r="DV126" s="56">
        <v>1</v>
      </c>
      <c r="DW126" s="47"/>
      <c r="DX126" s="47"/>
      <c r="DY126" s="47"/>
    </row>
    <row r="127" spans="1:129" ht="118.5" customHeight="1" x14ac:dyDescent="0.25">
      <c r="A127" s="29">
        <v>126</v>
      </c>
      <c r="B127" s="41" t="s">
        <v>707</v>
      </c>
      <c r="C127" s="49" t="s">
        <v>798</v>
      </c>
      <c r="D127" s="41" t="s">
        <v>278</v>
      </c>
      <c r="E127" s="41">
        <v>1</v>
      </c>
      <c r="F127" s="41" t="s">
        <v>708</v>
      </c>
      <c r="G127" s="49">
        <v>1</v>
      </c>
      <c r="H127" s="55">
        <v>40861</v>
      </c>
      <c r="I127" s="22">
        <v>2011</v>
      </c>
      <c r="J127" s="91" t="s">
        <v>791</v>
      </c>
      <c r="K127" s="22">
        <v>2012</v>
      </c>
      <c r="L127" s="41" t="s">
        <v>8</v>
      </c>
      <c r="M127" s="41">
        <v>1</v>
      </c>
      <c r="N127" s="41" t="s">
        <v>8</v>
      </c>
      <c r="O127" s="41" t="s">
        <v>8</v>
      </c>
      <c r="P127" s="41" t="s">
        <v>8</v>
      </c>
      <c r="Q127" s="41" t="s">
        <v>8</v>
      </c>
      <c r="R127" s="41" t="s">
        <v>8</v>
      </c>
      <c r="S127" s="41" t="s">
        <v>8</v>
      </c>
      <c r="T127" s="41" t="s">
        <v>8</v>
      </c>
      <c r="U127" s="41" t="s">
        <v>304</v>
      </c>
      <c r="V127" s="41" t="s">
        <v>295</v>
      </c>
      <c r="W127" s="56">
        <v>1</v>
      </c>
      <c r="X127" s="57">
        <v>0</v>
      </c>
      <c r="Y127" s="56">
        <v>0</v>
      </c>
      <c r="Z127" s="56">
        <v>0</v>
      </c>
      <c r="AA127" s="56">
        <v>0</v>
      </c>
      <c r="AB127" s="56">
        <v>0</v>
      </c>
      <c r="AC127" s="56">
        <v>0</v>
      </c>
      <c r="AD127" s="56">
        <v>0</v>
      </c>
      <c r="AE127" s="56">
        <v>0</v>
      </c>
      <c r="AF127" s="56">
        <v>0</v>
      </c>
      <c r="AG127" s="56">
        <v>0</v>
      </c>
      <c r="AH127" s="56">
        <v>0</v>
      </c>
      <c r="AI127" s="56">
        <v>0</v>
      </c>
      <c r="AJ127" s="56">
        <v>0</v>
      </c>
      <c r="AK127" s="56">
        <v>0</v>
      </c>
      <c r="AL127" s="56">
        <v>0</v>
      </c>
      <c r="AM127" s="56">
        <v>0</v>
      </c>
      <c r="AN127" s="56">
        <v>0</v>
      </c>
      <c r="AO127" s="56">
        <v>0</v>
      </c>
      <c r="AP127" s="56">
        <v>0</v>
      </c>
      <c r="AQ127" s="56">
        <v>0</v>
      </c>
      <c r="AR127" s="56">
        <v>0</v>
      </c>
      <c r="AS127" s="56">
        <v>0</v>
      </c>
      <c r="AT127" s="56">
        <v>0</v>
      </c>
      <c r="AU127" s="56">
        <v>0</v>
      </c>
      <c r="AV127" s="56">
        <v>0</v>
      </c>
      <c r="AW127" s="56">
        <v>0</v>
      </c>
      <c r="AX127" s="25">
        <v>0</v>
      </c>
      <c r="AY127" s="56">
        <v>0</v>
      </c>
      <c r="AZ127" s="56">
        <v>0</v>
      </c>
      <c r="BA127" s="56">
        <v>0</v>
      </c>
      <c r="BB127" s="56">
        <v>0</v>
      </c>
      <c r="BC127" s="56">
        <v>0</v>
      </c>
      <c r="BD127" s="56">
        <v>0</v>
      </c>
      <c r="BE127" s="58">
        <v>0</v>
      </c>
      <c r="BF127" s="58">
        <v>0</v>
      </c>
      <c r="BG127" s="58">
        <v>0</v>
      </c>
      <c r="BH127" s="58">
        <v>0</v>
      </c>
      <c r="BI127" s="25">
        <v>0</v>
      </c>
      <c r="BJ127" s="56">
        <v>0</v>
      </c>
      <c r="BK127" s="59">
        <v>0</v>
      </c>
      <c r="BL127" s="56">
        <v>0</v>
      </c>
      <c r="BM127" s="56">
        <v>0</v>
      </c>
      <c r="BN127" s="56">
        <v>0</v>
      </c>
      <c r="BO127" s="56">
        <v>0</v>
      </c>
      <c r="BP127" s="56">
        <v>0</v>
      </c>
      <c r="BQ127" s="56">
        <v>0</v>
      </c>
      <c r="BR127" s="56">
        <v>0</v>
      </c>
      <c r="BS127" s="56">
        <v>0</v>
      </c>
      <c r="BT127" s="56">
        <v>0</v>
      </c>
      <c r="BU127" s="25">
        <v>0</v>
      </c>
      <c r="BV127" s="25">
        <v>0</v>
      </c>
      <c r="BW127" s="56">
        <v>0</v>
      </c>
      <c r="BX127" s="56">
        <v>0</v>
      </c>
      <c r="BY127" s="59">
        <v>0</v>
      </c>
      <c r="BZ127" s="56">
        <v>0</v>
      </c>
      <c r="CA127" s="56">
        <v>0</v>
      </c>
      <c r="CB127" s="56">
        <v>0</v>
      </c>
      <c r="CC127" s="56">
        <v>0</v>
      </c>
      <c r="CD127" s="44">
        <v>0</v>
      </c>
      <c r="CE127" s="56">
        <v>0</v>
      </c>
      <c r="CF127" s="56">
        <v>0</v>
      </c>
      <c r="CG127" s="56">
        <v>0</v>
      </c>
      <c r="CH127" s="56">
        <v>0</v>
      </c>
      <c r="CI127" s="56">
        <v>0</v>
      </c>
      <c r="CJ127" s="56">
        <v>0</v>
      </c>
      <c r="CK127" s="56">
        <v>0</v>
      </c>
      <c r="CL127" s="56">
        <v>0</v>
      </c>
      <c r="CM127" s="56">
        <v>0</v>
      </c>
      <c r="CN127" s="56">
        <v>0</v>
      </c>
      <c r="CO127" s="56">
        <v>0</v>
      </c>
      <c r="CP127" s="56">
        <v>0</v>
      </c>
      <c r="CQ127" s="56">
        <v>0</v>
      </c>
      <c r="CR127" s="56">
        <v>0</v>
      </c>
      <c r="CS127" s="56">
        <v>0</v>
      </c>
      <c r="CT127" s="56">
        <v>1</v>
      </c>
      <c r="CU127" s="48">
        <v>3</v>
      </c>
      <c r="CV127" s="48">
        <v>3</v>
      </c>
      <c r="CW127" s="56">
        <v>0</v>
      </c>
      <c r="CX127" s="48">
        <v>3</v>
      </c>
      <c r="CY127" s="48">
        <v>3</v>
      </c>
      <c r="CZ127" s="56">
        <v>0</v>
      </c>
      <c r="DA127" s="56">
        <v>0</v>
      </c>
      <c r="DB127" s="56">
        <v>0</v>
      </c>
      <c r="DC127" s="48">
        <v>3</v>
      </c>
      <c r="DD127" s="56">
        <v>0</v>
      </c>
      <c r="DE127" s="56">
        <v>0</v>
      </c>
      <c r="DF127" s="56">
        <v>0</v>
      </c>
      <c r="DG127" s="56">
        <v>0</v>
      </c>
      <c r="DH127" s="56">
        <v>0</v>
      </c>
      <c r="DI127" s="56">
        <v>0</v>
      </c>
      <c r="DJ127" s="56">
        <v>0</v>
      </c>
      <c r="DK127" s="56">
        <v>0</v>
      </c>
      <c r="DL127" s="56">
        <v>0</v>
      </c>
      <c r="DM127" s="48">
        <v>3</v>
      </c>
      <c r="DN127" s="56">
        <v>0</v>
      </c>
      <c r="DO127" s="56">
        <v>0</v>
      </c>
      <c r="DP127" s="56">
        <v>0</v>
      </c>
      <c r="DQ127" s="56">
        <v>0</v>
      </c>
      <c r="DR127" s="56">
        <v>0</v>
      </c>
      <c r="DS127" s="56">
        <v>0</v>
      </c>
      <c r="DT127" s="56">
        <v>0</v>
      </c>
      <c r="DU127" s="56">
        <v>0</v>
      </c>
      <c r="DV127" s="49">
        <v>1</v>
      </c>
      <c r="DW127" s="47"/>
      <c r="DX127" s="47"/>
      <c r="DY127" s="47"/>
    </row>
    <row r="128" spans="1:129" ht="118.5" customHeight="1" x14ac:dyDescent="0.25">
      <c r="A128" s="29">
        <v>127</v>
      </c>
      <c r="B128" s="41" t="s">
        <v>81</v>
      </c>
      <c r="C128" s="49" t="s">
        <v>807</v>
      </c>
      <c r="D128" s="49" t="s">
        <v>278</v>
      </c>
      <c r="E128" s="49">
        <v>2</v>
      </c>
      <c r="F128" s="49" t="s">
        <v>1030</v>
      </c>
      <c r="G128" s="49">
        <v>2</v>
      </c>
      <c r="H128" s="55" t="s">
        <v>89</v>
      </c>
      <c r="I128" s="22">
        <v>2011</v>
      </c>
      <c r="J128" s="55" t="s">
        <v>90</v>
      </c>
      <c r="K128" s="22">
        <v>2013</v>
      </c>
      <c r="L128" s="49" t="s">
        <v>8</v>
      </c>
      <c r="M128" s="49">
        <v>1</v>
      </c>
      <c r="N128" s="49" t="s">
        <v>8</v>
      </c>
      <c r="O128" s="49" t="s">
        <v>8</v>
      </c>
      <c r="P128" s="49" t="s">
        <v>8</v>
      </c>
      <c r="Q128" s="49" t="s">
        <v>8</v>
      </c>
      <c r="R128" s="49" t="s">
        <v>8</v>
      </c>
      <c r="S128" s="49" t="s">
        <v>8</v>
      </c>
      <c r="T128" s="49" t="s">
        <v>8</v>
      </c>
      <c r="U128" s="49" t="s">
        <v>306</v>
      </c>
      <c r="V128" s="49" t="s">
        <v>319</v>
      </c>
      <c r="W128" s="49">
        <v>1</v>
      </c>
      <c r="X128" s="49">
        <v>1</v>
      </c>
      <c r="Y128" s="49">
        <v>1</v>
      </c>
      <c r="Z128" s="49">
        <v>1</v>
      </c>
      <c r="AA128" s="51">
        <v>3</v>
      </c>
      <c r="AB128" s="51">
        <v>3</v>
      </c>
      <c r="AC128" s="49">
        <v>0</v>
      </c>
      <c r="AD128" s="49">
        <v>0</v>
      </c>
      <c r="AE128" s="51">
        <v>3</v>
      </c>
      <c r="AF128" s="59">
        <v>0</v>
      </c>
      <c r="AG128" s="48">
        <v>3</v>
      </c>
      <c r="AH128" s="59">
        <v>0</v>
      </c>
      <c r="AI128" s="50">
        <v>1</v>
      </c>
      <c r="AJ128" s="51">
        <v>3</v>
      </c>
      <c r="AK128" s="51">
        <v>3</v>
      </c>
      <c r="AL128" s="51">
        <v>3</v>
      </c>
      <c r="AM128" s="51">
        <v>3</v>
      </c>
      <c r="AN128" s="49">
        <v>0</v>
      </c>
      <c r="AO128" s="49">
        <v>0</v>
      </c>
      <c r="AP128" s="49">
        <v>0</v>
      </c>
      <c r="AQ128" s="49">
        <v>0</v>
      </c>
      <c r="AR128" s="49">
        <v>0</v>
      </c>
      <c r="AS128" s="51">
        <v>3</v>
      </c>
      <c r="AT128" s="49">
        <v>0</v>
      </c>
      <c r="AU128" s="83">
        <v>1</v>
      </c>
      <c r="AV128" s="50">
        <v>1</v>
      </c>
      <c r="AW128" s="83">
        <v>1</v>
      </c>
      <c r="AX128" s="25">
        <v>0</v>
      </c>
      <c r="AY128" s="49">
        <v>0</v>
      </c>
      <c r="AZ128" s="50">
        <v>1</v>
      </c>
      <c r="BA128" s="50">
        <v>1</v>
      </c>
      <c r="BB128" s="83">
        <v>1</v>
      </c>
      <c r="BC128" s="50">
        <v>1</v>
      </c>
      <c r="BD128" s="50">
        <v>1</v>
      </c>
      <c r="BE128" s="44">
        <v>0</v>
      </c>
      <c r="BF128" s="44">
        <v>0</v>
      </c>
      <c r="BG128" s="44">
        <v>0</v>
      </c>
      <c r="BH128" s="44">
        <v>0</v>
      </c>
      <c r="BI128" s="25">
        <v>0</v>
      </c>
      <c r="BJ128" s="49">
        <v>0</v>
      </c>
      <c r="BK128" s="49">
        <v>0</v>
      </c>
      <c r="BL128" s="50">
        <v>1</v>
      </c>
      <c r="BM128" s="49">
        <v>0</v>
      </c>
      <c r="BN128" s="49">
        <v>0</v>
      </c>
      <c r="BO128" s="49">
        <v>0</v>
      </c>
      <c r="BP128" s="49">
        <v>0</v>
      </c>
      <c r="BQ128" s="49">
        <v>0</v>
      </c>
      <c r="BR128" s="50">
        <v>1</v>
      </c>
      <c r="BS128" s="50">
        <v>1</v>
      </c>
      <c r="BT128" s="49">
        <v>0</v>
      </c>
      <c r="BU128" s="25">
        <v>0</v>
      </c>
      <c r="BV128" s="25">
        <v>0</v>
      </c>
      <c r="BW128" s="51">
        <v>3</v>
      </c>
      <c r="BX128" s="49">
        <v>0</v>
      </c>
      <c r="BY128" s="51">
        <v>3</v>
      </c>
      <c r="BZ128" s="51">
        <v>3</v>
      </c>
      <c r="CA128" s="51">
        <v>3</v>
      </c>
      <c r="CB128" s="51">
        <v>3</v>
      </c>
      <c r="CC128" s="49">
        <v>0</v>
      </c>
      <c r="CD128" s="49">
        <v>0</v>
      </c>
      <c r="CE128" s="49">
        <v>0</v>
      </c>
      <c r="CF128" s="49">
        <v>6</v>
      </c>
      <c r="CG128" s="49">
        <v>846</v>
      </c>
      <c r="CH128" s="49">
        <v>0</v>
      </c>
      <c r="CI128" s="49">
        <v>0</v>
      </c>
      <c r="CJ128" s="49">
        <v>1</v>
      </c>
      <c r="CK128" s="49">
        <v>1</v>
      </c>
      <c r="CL128" s="51">
        <v>3</v>
      </c>
      <c r="CM128" s="49">
        <v>0</v>
      </c>
      <c r="CN128" s="49">
        <v>0</v>
      </c>
      <c r="CO128" s="49">
        <v>0</v>
      </c>
      <c r="CP128" s="51">
        <v>3</v>
      </c>
      <c r="CQ128" s="49">
        <v>0</v>
      </c>
      <c r="CR128" s="51">
        <v>3</v>
      </c>
      <c r="CS128" s="49">
        <v>0</v>
      </c>
      <c r="CT128" s="92">
        <v>1</v>
      </c>
      <c r="CU128" s="88">
        <v>3</v>
      </c>
      <c r="CV128" s="88">
        <v>3</v>
      </c>
      <c r="CW128" s="88">
        <v>3</v>
      </c>
      <c r="CX128" s="92">
        <v>0</v>
      </c>
      <c r="CY128" s="44">
        <v>0</v>
      </c>
      <c r="CZ128" s="92">
        <v>0</v>
      </c>
      <c r="DA128" s="92">
        <v>0</v>
      </c>
      <c r="DB128" s="92">
        <v>0</v>
      </c>
      <c r="DC128" s="88">
        <v>3</v>
      </c>
      <c r="DD128" s="88">
        <v>3</v>
      </c>
      <c r="DE128" s="92">
        <v>0</v>
      </c>
      <c r="DF128" s="92">
        <v>0</v>
      </c>
      <c r="DG128" s="92">
        <v>0</v>
      </c>
      <c r="DH128" s="92">
        <v>0</v>
      </c>
      <c r="DI128" s="92">
        <v>0</v>
      </c>
      <c r="DJ128" s="92">
        <v>0</v>
      </c>
      <c r="DK128" s="92">
        <v>0</v>
      </c>
      <c r="DL128" s="92">
        <v>0</v>
      </c>
      <c r="DM128" s="92">
        <v>0</v>
      </c>
      <c r="DN128" s="92">
        <v>0</v>
      </c>
      <c r="DO128" s="92">
        <v>0</v>
      </c>
      <c r="DP128" s="92">
        <v>0</v>
      </c>
      <c r="DQ128" s="49">
        <v>0</v>
      </c>
      <c r="DR128" s="49">
        <v>0</v>
      </c>
      <c r="DS128" s="49">
        <v>0</v>
      </c>
      <c r="DT128" s="50">
        <v>1</v>
      </c>
      <c r="DU128" s="51">
        <v>3</v>
      </c>
      <c r="DV128" s="44">
        <v>1</v>
      </c>
      <c r="DW128" s="47"/>
      <c r="DX128" s="47"/>
      <c r="DY128" s="47"/>
    </row>
    <row r="129" spans="1:129" ht="118.5" customHeight="1" x14ac:dyDescent="0.25">
      <c r="A129" s="29">
        <v>128</v>
      </c>
      <c r="B129" s="41" t="s">
        <v>421</v>
      </c>
      <c r="C129" s="49" t="s">
        <v>810</v>
      </c>
      <c r="D129" s="44" t="s">
        <v>278</v>
      </c>
      <c r="E129" s="44">
        <v>1</v>
      </c>
      <c r="F129" s="44" t="s">
        <v>29</v>
      </c>
      <c r="G129" s="49">
        <v>1</v>
      </c>
      <c r="H129" s="55" t="s">
        <v>30</v>
      </c>
      <c r="I129" s="22">
        <v>2012</v>
      </c>
      <c r="J129" s="55" t="s">
        <v>31</v>
      </c>
      <c r="K129" s="22">
        <v>2013</v>
      </c>
      <c r="L129" s="46" t="s">
        <v>8</v>
      </c>
      <c r="M129" s="44">
        <v>1</v>
      </c>
      <c r="N129" s="44" t="s">
        <v>8</v>
      </c>
      <c r="O129" s="46" t="s">
        <v>8</v>
      </c>
      <c r="P129" s="46" t="s">
        <v>8</v>
      </c>
      <c r="Q129" s="46" t="s">
        <v>8</v>
      </c>
      <c r="R129" s="46" t="s">
        <v>8</v>
      </c>
      <c r="S129" s="46" t="s">
        <v>8</v>
      </c>
      <c r="T129" s="46" t="s">
        <v>8</v>
      </c>
      <c r="U129" s="44" t="s">
        <v>293</v>
      </c>
      <c r="V129" s="63" t="s">
        <v>295</v>
      </c>
      <c r="W129" s="49">
        <v>1</v>
      </c>
      <c r="X129" s="49">
        <v>1</v>
      </c>
      <c r="Y129" s="44">
        <v>1</v>
      </c>
      <c r="Z129" s="44">
        <v>1</v>
      </c>
      <c r="AA129" s="44">
        <v>0</v>
      </c>
      <c r="AB129" s="44">
        <v>0</v>
      </c>
      <c r="AC129" s="50">
        <v>1</v>
      </c>
      <c r="AD129" s="44">
        <v>0</v>
      </c>
      <c r="AE129" s="51">
        <v>3</v>
      </c>
      <c r="AF129" s="48">
        <v>3</v>
      </c>
      <c r="AG129" s="48">
        <v>3</v>
      </c>
      <c r="AH129" s="48">
        <v>3</v>
      </c>
      <c r="AI129" s="77">
        <v>2</v>
      </c>
      <c r="AJ129" s="51">
        <v>3</v>
      </c>
      <c r="AK129" s="51">
        <v>3</v>
      </c>
      <c r="AL129" s="44">
        <v>0</v>
      </c>
      <c r="AM129" s="51">
        <v>3</v>
      </c>
      <c r="AN129" s="44">
        <v>0</v>
      </c>
      <c r="AO129" s="51">
        <v>3</v>
      </c>
      <c r="AP129" s="49">
        <v>0</v>
      </c>
      <c r="AQ129" s="50">
        <v>1</v>
      </c>
      <c r="AR129" s="49">
        <v>0</v>
      </c>
      <c r="AS129" s="49">
        <v>0</v>
      </c>
      <c r="AT129" s="49">
        <v>0</v>
      </c>
      <c r="AU129" s="49">
        <v>0</v>
      </c>
      <c r="AV129" s="44">
        <v>0</v>
      </c>
      <c r="AW129" s="49">
        <v>0</v>
      </c>
      <c r="AX129" s="25">
        <v>0</v>
      </c>
      <c r="AY129" s="51">
        <v>3</v>
      </c>
      <c r="AZ129" s="77">
        <v>2</v>
      </c>
      <c r="BA129" s="44">
        <v>0</v>
      </c>
      <c r="BB129" s="49">
        <v>0</v>
      </c>
      <c r="BC129" s="77">
        <v>2</v>
      </c>
      <c r="BD129" s="44">
        <v>0</v>
      </c>
      <c r="BE129" s="44">
        <v>0</v>
      </c>
      <c r="BF129" s="51">
        <v>3</v>
      </c>
      <c r="BG129" s="51">
        <v>3</v>
      </c>
      <c r="BH129" s="44">
        <v>0</v>
      </c>
      <c r="BI129" s="25">
        <v>0</v>
      </c>
      <c r="BJ129" s="44"/>
      <c r="BK129" s="49">
        <v>0</v>
      </c>
      <c r="BL129" s="44">
        <v>0</v>
      </c>
      <c r="BM129" s="49">
        <v>0</v>
      </c>
      <c r="BN129" s="44">
        <v>0</v>
      </c>
      <c r="BO129" s="44">
        <v>0</v>
      </c>
      <c r="BP129" s="44">
        <v>0</v>
      </c>
      <c r="BQ129" s="51">
        <v>3</v>
      </c>
      <c r="BR129" s="50">
        <v>1</v>
      </c>
      <c r="BS129" s="44">
        <v>0</v>
      </c>
      <c r="BT129" s="44">
        <v>0</v>
      </c>
      <c r="BU129" s="25">
        <v>0</v>
      </c>
      <c r="BV129" s="25">
        <v>0</v>
      </c>
      <c r="BW129" s="51">
        <v>3</v>
      </c>
      <c r="BX129" s="44">
        <v>0</v>
      </c>
      <c r="BY129" s="49">
        <v>3</v>
      </c>
      <c r="BZ129" s="51">
        <v>3</v>
      </c>
      <c r="CA129" s="44">
        <v>0</v>
      </c>
      <c r="CB129" s="44">
        <v>0</v>
      </c>
      <c r="CC129" s="44">
        <v>0</v>
      </c>
      <c r="CD129" s="44">
        <v>0</v>
      </c>
      <c r="CE129" s="44">
        <v>0</v>
      </c>
      <c r="CF129" s="49">
        <v>10</v>
      </c>
      <c r="CG129" s="49">
        <v>834</v>
      </c>
      <c r="CH129" s="49">
        <v>0</v>
      </c>
      <c r="CI129" s="49">
        <v>0</v>
      </c>
      <c r="CJ129" s="49">
        <v>1</v>
      </c>
      <c r="CK129" s="49">
        <v>1</v>
      </c>
      <c r="CL129" s="51">
        <v>3</v>
      </c>
      <c r="CM129" s="49">
        <v>0</v>
      </c>
      <c r="CN129" s="44">
        <v>0</v>
      </c>
      <c r="CO129" s="44">
        <v>0</v>
      </c>
      <c r="CP129" s="51">
        <v>3</v>
      </c>
      <c r="CQ129" s="49">
        <v>0</v>
      </c>
      <c r="CR129" s="49">
        <v>0</v>
      </c>
      <c r="CS129" s="51">
        <v>3</v>
      </c>
      <c r="CT129" s="92">
        <v>1</v>
      </c>
      <c r="CU129" s="88">
        <v>3</v>
      </c>
      <c r="CV129" s="88">
        <v>3</v>
      </c>
      <c r="CW129" s="88">
        <v>3</v>
      </c>
      <c r="CX129" s="92">
        <v>0</v>
      </c>
      <c r="CY129" s="114">
        <v>1</v>
      </c>
      <c r="CZ129" s="88">
        <v>3</v>
      </c>
      <c r="DA129" s="88">
        <v>3</v>
      </c>
      <c r="DB129" s="88">
        <v>3</v>
      </c>
      <c r="DC129" s="92">
        <v>0</v>
      </c>
      <c r="DD129" s="88">
        <v>3</v>
      </c>
      <c r="DE129" s="88">
        <v>3</v>
      </c>
      <c r="DF129" s="92">
        <v>0</v>
      </c>
      <c r="DG129" s="88">
        <v>3</v>
      </c>
      <c r="DH129" s="88">
        <v>3</v>
      </c>
      <c r="DI129" s="92">
        <v>0</v>
      </c>
      <c r="DJ129" s="88">
        <v>3</v>
      </c>
      <c r="DK129" s="92">
        <v>0</v>
      </c>
      <c r="DL129" s="92">
        <v>0</v>
      </c>
      <c r="DM129" s="92">
        <v>0</v>
      </c>
      <c r="DN129" s="92">
        <v>0</v>
      </c>
      <c r="DO129" s="92">
        <v>0</v>
      </c>
      <c r="DP129" s="92">
        <v>0</v>
      </c>
      <c r="DQ129" s="50">
        <v>1</v>
      </c>
      <c r="DR129" s="49">
        <v>0</v>
      </c>
      <c r="DS129" s="49">
        <v>0</v>
      </c>
      <c r="DT129" s="49">
        <v>0</v>
      </c>
      <c r="DU129" s="51">
        <v>3</v>
      </c>
      <c r="DV129" s="44">
        <v>1</v>
      </c>
      <c r="DW129" s="47"/>
      <c r="DX129" s="47"/>
      <c r="DY129" s="47"/>
    </row>
    <row r="130" spans="1:129" ht="118.5" customHeight="1" x14ac:dyDescent="0.25">
      <c r="A130" s="29">
        <v>129</v>
      </c>
      <c r="B130" s="41" t="s">
        <v>132</v>
      </c>
      <c r="C130" s="49" t="s">
        <v>1039</v>
      </c>
      <c r="D130" s="44" t="s">
        <v>278</v>
      </c>
      <c r="E130" s="44">
        <v>2</v>
      </c>
      <c r="F130" s="44" t="s">
        <v>1037</v>
      </c>
      <c r="G130" s="49">
        <v>1</v>
      </c>
      <c r="H130" s="55" t="s">
        <v>145</v>
      </c>
      <c r="I130" s="22">
        <v>2012</v>
      </c>
      <c r="J130" s="76" t="s">
        <v>146</v>
      </c>
      <c r="K130" s="22">
        <v>2013</v>
      </c>
      <c r="L130" s="44" t="s">
        <v>332</v>
      </c>
      <c r="M130" s="44">
        <v>1</v>
      </c>
      <c r="N130" s="44" t="s">
        <v>8</v>
      </c>
      <c r="O130" s="46" t="s">
        <v>8</v>
      </c>
      <c r="P130" s="44" t="s">
        <v>8</v>
      </c>
      <c r="Q130" s="44" t="s">
        <v>8</v>
      </c>
      <c r="R130" s="44" t="s">
        <v>8</v>
      </c>
      <c r="S130" s="44" t="s">
        <v>8</v>
      </c>
      <c r="T130" s="44" t="s">
        <v>8</v>
      </c>
      <c r="U130" s="44" t="s">
        <v>293</v>
      </c>
      <c r="V130" s="44" t="s">
        <v>307</v>
      </c>
      <c r="W130" s="44">
        <v>1</v>
      </c>
      <c r="X130" s="44">
        <v>1</v>
      </c>
      <c r="Y130" s="44">
        <v>1</v>
      </c>
      <c r="Z130" s="44">
        <v>1</v>
      </c>
      <c r="AA130" s="44">
        <v>0</v>
      </c>
      <c r="AB130" s="44">
        <v>0</v>
      </c>
      <c r="AC130" s="44">
        <v>0</v>
      </c>
      <c r="AD130" s="44">
        <v>0</v>
      </c>
      <c r="AE130" s="51">
        <v>3</v>
      </c>
      <c r="AF130" s="48">
        <v>3</v>
      </c>
      <c r="AG130" s="48">
        <v>3</v>
      </c>
      <c r="AH130" s="48">
        <v>3</v>
      </c>
      <c r="AI130" s="44">
        <v>0</v>
      </c>
      <c r="AJ130" s="51">
        <v>3</v>
      </c>
      <c r="AK130" s="51">
        <v>3</v>
      </c>
      <c r="AL130" s="44">
        <v>0</v>
      </c>
      <c r="AM130" s="51">
        <v>3</v>
      </c>
      <c r="AN130" s="49">
        <v>0</v>
      </c>
      <c r="AO130" s="44">
        <v>0</v>
      </c>
      <c r="AP130" s="44">
        <v>0</v>
      </c>
      <c r="AQ130" s="49">
        <v>0</v>
      </c>
      <c r="AR130" s="49">
        <v>0</v>
      </c>
      <c r="AS130" s="49">
        <v>0</v>
      </c>
      <c r="AT130" s="50">
        <v>1</v>
      </c>
      <c r="AU130" s="51">
        <v>3</v>
      </c>
      <c r="AV130" s="50">
        <v>1</v>
      </c>
      <c r="AW130" s="44">
        <v>0</v>
      </c>
      <c r="AX130" s="25">
        <v>0</v>
      </c>
      <c r="AY130" s="50">
        <v>1</v>
      </c>
      <c r="AZ130" s="50">
        <v>1</v>
      </c>
      <c r="BA130" s="50">
        <v>1</v>
      </c>
      <c r="BB130" s="44">
        <v>0</v>
      </c>
      <c r="BC130" s="50">
        <v>1</v>
      </c>
      <c r="BD130" s="50">
        <v>1</v>
      </c>
      <c r="BE130" s="44">
        <v>0</v>
      </c>
      <c r="BF130" s="77">
        <v>2</v>
      </c>
      <c r="BG130" s="51">
        <v>3</v>
      </c>
      <c r="BH130" s="51">
        <v>3</v>
      </c>
      <c r="BI130" s="25">
        <v>0</v>
      </c>
      <c r="BJ130" s="44">
        <v>0</v>
      </c>
      <c r="BK130" s="49">
        <v>0</v>
      </c>
      <c r="BL130" s="44">
        <v>0</v>
      </c>
      <c r="BM130" s="50">
        <v>1</v>
      </c>
      <c r="BN130" s="44">
        <v>0</v>
      </c>
      <c r="BO130" s="44">
        <v>0</v>
      </c>
      <c r="BP130" s="44">
        <v>0</v>
      </c>
      <c r="BQ130" s="50">
        <v>1</v>
      </c>
      <c r="BR130" s="50">
        <v>1</v>
      </c>
      <c r="BS130" s="50">
        <v>1</v>
      </c>
      <c r="BT130" s="44">
        <v>0</v>
      </c>
      <c r="BU130" s="25">
        <v>0</v>
      </c>
      <c r="BV130" s="25">
        <v>0</v>
      </c>
      <c r="BW130" s="51">
        <v>3</v>
      </c>
      <c r="BX130" s="44">
        <v>0</v>
      </c>
      <c r="BY130" s="51">
        <v>3</v>
      </c>
      <c r="BZ130" s="44">
        <v>0</v>
      </c>
      <c r="CA130" s="44">
        <v>0</v>
      </c>
      <c r="CB130" s="44">
        <v>0</v>
      </c>
      <c r="CC130" s="44">
        <v>0</v>
      </c>
      <c r="CD130" s="44">
        <v>1</v>
      </c>
      <c r="CE130" s="50">
        <v>1</v>
      </c>
      <c r="CF130" s="44">
        <v>5</v>
      </c>
      <c r="CG130" s="44">
        <v>398</v>
      </c>
      <c r="CH130" s="44">
        <v>0</v>
      </c>
      <c r="CI130" s="44">
        <v>1</v>
      </c>
      <c r="CJ130" s="44">
        <v>0</v>
      </c>
      <c r="CK130" s="44">
        <v>1</v>
      </c>
      <c r="CL130" s="44">
        <v>1</v>
      </c>
      <c r="CM130" s="50">
        <v>1</v>
      </c>
      <c r="CN130" s="44">
        <v>0</v>
      </c>
      <c r="CO130" s="44">
        <v>0</v>
      </c>
      <c r="CP130" s="51">
        <v>3</v>
      </c>
      <c r="CQ130" s="51">
        <v>3</v>
      </c>
      <c r="CR130" s="44">
        <v>0</v>
      </c>
      <c r="CS130" s="51">
        <v>3</v>
      </c>
      <c r="CT130" s="92">
        <v>1</v>
      </c>
      <c r="CU130" s="88">
        <v>3</v>
      </c>
      <c r="CV130" s="88">
        <v>3</v>
      </c>
      <c r="CW130" s="88">
        <v>3</v>
      </c>
      <c r="CX130" s="88">
        <v>3</v>
      </c>
      <c r="CY130" s="50">
        <v>1</v>
      </c>
      <c r="CZ130" s="92">
        <v>0</v>
      </c>
      <c r="DA130" s="88">
        <v>3</v>
      </c>
      <c r="DB130" s="88">
        <v>3</v>
      </c>
      <c r="DC130" s="88">
        <v>3</v>
      </c>
      <c r="DD130" s="92">
        <v>0</v>
      </c>
      <c r="DE130" s="92">
        <v>0</v>
      </c>
      <c r="DF130" s="92">
        <v>0</v>
      </c>
      <c r="DG130" s="88">
        <v>3</v>
      </c>
      <c r="DH130" s="88">
        <v>3</v>
      </c>
      <c r="DI130" s="92">
        <v>0</v>
      </c>
      <c r="DJ130" s="92">
        <v>0</v>
      </c>
      <c r="DK130" s="92">
        <v>0</v>
      </c>
      <c r="DL130" s="92">
        <v>0</v>
      </c>
      <c r="DM130" s="92">
        <v>0</v>
      </c>
      <c r="DN130" s="92">
        <v>0</v>
      </c>
      <c r="DO130" s="92">
        <v>0</v>
      </c>
      <c r="DP130" s="92">
        <v>0</v>
      </c>
      <c r="DQ130" s="44">
        <v>0</v>
      </c>
      <c r="DR130" s="50">
        <v>1</v>
      </c>
      <c r="DS130" s="44">
        <v>0</v>
      </c>
      <c r="DT130" s="50">
        <v>1</v>
      </c>
      <c r="DU130" s="51">
        <v>3</v>
      </c>
      <c r="DV130" s="44">
        <v>1</v>
      </c>
      <c r="DW130" s="47"/>
      <c r="DX130" s="47"/>
      <c r="DY130" s="47"/>
    </row>
    <row r="131" spans="1:129" ht="118.5" customHeight="1" x14ac:dyDescent="0.25">
      <c r="A131" s="29">
        <v>130</v>
      </c>
      <c r="B131" s="41" t="s">
        <v>79</v>
      </c>
      <c r="C131" s="49" t="s">
        <v>1040</v>
      </c>
      <c r="D131" s="44" t="s">
        <v>278</v>
      </c>
      <c r="E131" s="44">
        <v>2</v>
      </c>
      <c r="F131" s="44" t="s">
        <v>84</v>
      </c>
      <c r="G131" s="49">
        <v>1</v>
      </c>
      <c r="H131" s="55" t="s">
        <v>85</v>
      </c>
      <c r="I131" s="22">
        <v>2012</v>
      </c>
      <c r="J131" s="49" t="s">
        <v>86</v>
      </c>
      <c r="K131" s="22">
        <v>2013</v>
      </c>
      <c r="L131" s="44" t="s">
        <v>8</v>
      </c>
      <c r="M131" s="44">
        <v>1</v>
      </c>
      <c r="N131" s="44" t="s">
        <v>8</v>
      </c>
      <c r="O131" s="44" t="s">
        <v>8</v>
      </c>
      <c r="P131" s="44" t="s">
        <v>8</v>
      </c>
      <c r="Q131" s="44" t="s">
        <v>8</v>
      </c>
      <c r="R131" s="44" t="s">
        <v>8</v>
      </c>
      <c r="S131" s="44" t="s">
        <v>8</v>
      </c>
      <c r="T131" s="44" t="s">
        <v>8</v>
      </c>
      <c r="U131" s="44" t="s">
        <v>293</v>
      </c>
      <c r="V131" s="44" t="s">
        <v>316</v>
      </c>
      <c r="W131" s="44">
        <v>1</v>
      </c>
      <c r="X131" s="44">
        <v>1</v>
      </c>
      <c r="Y131" s="44">
        <v>1</v>
      </c>
      <c r="Z131" s="44">
        <v>1</v>
      </c>
      <c r="AA131" s="44">
        <v>0</v>
      </c>
      <c r="AB131" s="44">
        <v>0</v>
      </c>
      <c r="AC131" s="44">
        <v>0</v>
      </c>
      <c r="AD131" s="44">
        <v>0</v>
      </c>
      <c r="AE131" s="49">
        <v>0</v>
      </c>
      <c r="AF131" s="48">
        <v>3</v>
      </c>
      <c r="AG131" s="48">
        <v>3</v>
      </c>
      <c r="AH131" s="48">
        <v>3</v>
      </c>
      <c r="AI131" s="44">
        <v>0</v>
      </c>
      <c r="AJ131" s="49">
        <v>0</v>
      </c>
      <c r="AK131" s="51">
        <v>3</v>
      </c>
      <c r="AL131" s="44">
        <v>0</v>
      </c>
      <c r="AM131" s="51">
        <v>3</v>
      </c>
      <c r="AN131" s="49">
        <v>0</v>
      </c>
      <c r="AO131" s="44">
        <v>0</v>
      </c>
      <c r="AP131" s="44">
        <v>0</v>
      </c>
      <c r="AQ131" s="49">
        <v>0</v>
      </c>
      <c r="AR131" s="49">
        <v>0</v>
      </c>
      <c r="AS131" s="49">
        <v>0</v>
      </c>
      <c r="AT131" s="49">
        <v>0</v>
      </c>
      <c r="AU131" s="51">
        <v>3</v>
      </c>
      <c r="AV131" s="44">
        <v>0</v>
      </c>
      <c r="AW131" s="44">
        <v>0</v>
      </c>
      <c r="AX131" s="25">
        <v>0</v>
      </c>
      <c r="AY131" s="49">
        <v>0</v>
      </c>
      <c r="AZ131" s="50">
        <v>1</v>
      </c>
      <c r="BA131" s="44">
        <v>0</v>
      </c>
      <c r="BB131" s="44">
        <v>0</v>
      </c>
      <c r="BC131" s="50">
        <v>1</v>
      </c>
      <c r="BD131" s="50">
        <v>1</v>
      </c>
      <c r="BE131" s="78">
        <v>0</v>
      </c>
      <c r="BF131" s="78">
        <v>0</v>
      </c>
      <c r="BG131" s="50">
        <v>1</v>
      </c>
      <c r="BH131" s="51">
        <v>3</v>
      </c>
      <c r="BI131" s="25">
        <v>0</v>
      </c>
      <c r="BJ131" s="44">
        <v>0</v>
      </c>
      <c r="BK131" s="49">
        <v>0</v>
      </c>
      <c r="BL131" s="44">
        <v>0</v>
      </c>
      <c r="BM131" s="44">
        <v>0</v>
      </c>
      <c r="BN131" s="44">
        <v>0</v>
      </c>
      <c r="BO131" s="44">
        <v>0</v>
      </c>
      <c r="BP131" s="44">
        <v>0</v>
      </c>
      <c r="BQ131" s="50">
        <v>1</v>
      </c>
      <c r="BR131" s="50">
        <v>1</v>
      </c>
      <c r="BS131" s="44">
        <v>0</v>
      </c>
      <c r="BT131" s="44">
        <v>0</v>
      </c>
      <c r="BU131" s="25">
        <v>0</v>
      </c>
      <c r="BV131" s="25">
        <v>0</v>
      </c>
      <c r="BW131" s="51">
        <v>3</v>
      </c>
      <c r="BX131" s="44">
        <v>0</v>
      </c>
      <c r="BY131" s="51">
        <v>3</v>
      </c>
      <c r="BZ131" s="44">
        <v>0</v>
      </c>
      <c r="CA131" s="44">
        <v>0</v>
      </c>
      <c r="CB131" s="44">
        <v>0</v>
      </c>
      <c r="CC131" s="44">
        <v>0</v>
      </c>
      <c r="CD131" s="44">
        <v>1</v>
      </c>
      <c r="CE131" s="44">
        <v>0</v>
      </c>
      <c r="CF131" s="44">
        <v>2</v>
      </c>
      <c r="CG131" s="44">
        <v>162</v>
      </c>
      <c r="CH131" s="44">
        <v>0</v>
      </c>
      <c r="CI131" s="44">
        <v>1</v>
      </c>
      <c r="CJ131" s="44">
        <v>0</v>
      </c>
      <c r="CK131" s="44">
        <v>1</v>
      </c>
      <c r="CL131" s="44">
        <v>1</v>
      </c>
      <c r="CM131" s="44">
        <v>0</v>
      </c>
      <c r="CN131" s="44">
        <v>0</v>
      </c>
      <c r="CO131" s="44">
        <v>0</v>
      </c>
      <c r="CP131" s="44">
        <v>1</v>
      </c>
      <c r="CQ131" s="51">
        <v>3</v>
      </c>
      <c r="CR131" s="50">
        <v>1</v>
      </c>
      <c r="CS131" s="51">
        <v>3</v>
      </c>
      <c r="CT131" s="92">
        <v>1</v>
      </c>
      <c r="CU131" s="88">
        <v>3</v>
      </c>
      <c r="CV131" s="88">
        <v>3</v>
      </c>
      <c r="CW131" s="88">
        <v>3</v>
      </c>
      <c r="CX131" s="88">
        <v>3</v>
      </c>
      <c r="CY131" s="44">
        <v>0</v>
      </c>
      <c r="CZ131" s="92">
        <v>0</v>
      </c>
      <c r="DA131" s="92">
        <v>0</v>
      </c>
      <c r="DB131" s="92">
        <v>0</v>
      </c>
      <c r="DC131" s="92">
        <v>0</v>
      </c>
      <c r="DD131" s="92">
        <v>0</v>
      </c>
      <c r="DE131" s="92">
        <v>0</v>
      </c>
      <c r="DF131" s="92">
        <v>0</v>
      </c>
      <c r="DG131" s="88">
        <v>3</v>
      </c>
      <c r="DH131" s="88">
        <v>3</v>
      </c>
      <c r="DI131" s="92">
        <v>0</v>
      </c>
      <c r="DJ131" s="92">
        <v>0</v>
      </c>
      <c r="DK131" s="92">
        <v>0</v>
      </c>
      <c r="DL131" s="92">
        <v>0</v>
      </c>
      <c r="DM131" s="92">
        <v>0</v>
      </c>
      <c r="DN131" s="92">
        <v>0</v>
      </c>
      <c r="DO131" s="103">
        <v>1</v>
      </c>
      <c r="DP131" s="92">
        <v>0</v>
      </c>
      <c r="DQ131" s="50">
        <v>1</v>
      </c>
      <c r="DR131" s="50">
        <v>1</v>
      </c>
      <c r="DS131" s="44">
        <v>0</v>
      </c>
      <c r="DT131" s="50">
        <v>1</v>
      </c>
      <c r="DU131" s="51">
        <v>3</v>
      </c>
      <c r="DV131" s="44">
        <v>1</v>
      </c>
      <c r="DW131" s="47"/>
      <c r="DX131" s="47"/>
      <c r="DY131" s="47"/>
    </row>
    <row r="132" spans="1:129" ht="118.5" customHeight="1" x14ac:dyDescent="0.25">
      <c r="A132" s="29">
        <v>131</v>
      </c>
      <c r="B132" s="41" t="s">
        <v>129</v>
      </c>
      <c r="C132" s="49" t="s">
        <v>891</v>
      </c>
      <c r="D132" s="44" t="s">
        <v>278</v>
      </c>
      <c r="E132" s="44">
        <v>1</v>
      </c>
      <c r="F132" s="44" t="s">
        <v>137</v>
      </c>
      <c r="G132" s="49">
        <v>1</v>
      </c>
      <c r="H132" s="55" t="s">
        <v>138</v>
      </c>
      <c r="I132" s="22">
        <v>2013</v>
      </c>
      <c r="J132" s="76" t="s">
        <v>139</v>
      </c>
      <c r="K132" s="22">
        <v>2016</v>
      </c>
      <c r="L132" s="46" t="s">
        <v>8</v>
      </c>
      <c r="M132" s="44">
        <v>1</v>
      </c>
      <c r="N132" s="46" t="s">
        <v>8</v>
      </c>
      <c r="O132" s="46" t="s">
        <v>8</v>
      </c>
      <c r="P132" s="46" t="s">
        <v>8</v>
      </c>
      <c r="Q132" s="46" t="s">
        <v>8</v>
      </c>
      <c r="R132" s="46" t="s">
        <v>8</v>
      </c>
      <c r="S132" s="46" t="s">
        <v>8</v>
      </c>
      <c r="T132" s="46" t="s">
        <v>8</v>
      </c>
      <c r="U132" s="44" t="s">
        <v>293</v>
      </c>
      <c r="V132" s="44" t="s">
        <v>331</v>
      </c>
      <c r="W132" s="44">
        <v>1</v>
      </c>
      <c r="X132" s="44">
        <v>1</v>
      </c>
      <c r="Y132" s="44">
        <v>1</v>
      </c>
      <c r="Z132" s="44">
        <v>1</v>
      </c>
      <c r="AA132" s="44">
        <v>0</v>
      </c>
      <c r="AB132" s="44">
        <v>0</v>
      </c>
      <c r="AC132" s="44">
        <v>0</v>
      </c>
      <c r="AD132" s="51">
        <v>3</v>
      </c>
      <c r="AE132" s="49">
        <v>0</v>
      </c>
      <c r="AF132" s="59">
        <v>0</v>
      </c>
      <c r="AG132" s="48">
        <v>3</v>
      </c>
      <c r="AH132" s="59">
        <v>0</v>
      </c>
      <c r="AI132" s="50">
        <v>1</v>
      </c>
      <c r="AJ132" s="51">
        <v>3</v>
      </c>
      <c r="AK132" s="51">
        <v>3</v>
      </c>
      <c r="AL132" s="44">
        <v>0</v>
      </c>
      <c r="AM132" s="51">
        <v>3</v>
      </c>
      <c r="AN132" s="49">
        <v>0</v>
      </c>
      <c r="AO132" s="44">
        <v>0</v>
      </c>
      <c r="AP132" s="44">
        <v>0</v>
      </c>
      <c r="AQ132" s="49">
        <v>0</v>
      </c>
      <c r="AR132" s="49">
        <v>0</v>
      </c>
      <c r="AS132" s="49">
        <v>0</v>
      </c>
      <c r="AT132" s="49">
        <v>0</v>
      </c>
      <c r="AU132" s="49">
        <v>0</v>
      </c>
      <c r="AV132" s="50">
        <v>1</v>
      </c>
      <c r="AW132" s="44">
        <v>0</v>
      </c>
      <c r="AX132" s="25">
        <v>0</v>
      </c>
      <c r="AY132" s="50">
        <v>1</v>
      </c>
      <c r="AZ132" s="50">
        <v>1</v>
      </c>
      <c r="BA132" s="50">
        <v>1</v>
      </c>
      <c r="BB132" s="44">
        <v>0</v>
      </c>
      <c r="BC132" s="50">
        <v>1</v>
      </c>
      <c r="BD132" s="50">
        <v>1</v>
      </c>
      <c r="BE132" s="78">
        <v>0</v>
      </c>
      <c r="BF132" s="51">
        <v>3</v>
      </c>
      <c r="BG132" s="51">
        <v>3</v>
      </c>
      <c r="BH132" s="78">
        <v>0</v>
      </c>
      <c r="BI132" s="25">
        <v>0</v>
      </c>
      <c r="BJ132" s="44">
        <v>0</v>
      </c>
      <c r="BK132" s="49">
        <v>0</v>
      </c>
      <c r="BL132" s="44">
        <v>0</v>
      </c>
      <c r="BM132" s="49">
        <v>0</v>
      </c>
      <c r="BN132" s="49">
        <v>0</v>
      </c>
      <c r="BO132" s="49">
        <v>0</v>
      </c>
      <c r="BP132" s="44">
        <v>0</v>
      </c>
      <c r="BQ132" s="50">
        <v>1</v>
      </c>
      <c r="BR132" s="50">
        <v>1</v>
      </c>
      <c r="BS132" s="50">
        <v>1</v>
      </c>
      <c r="BT132" s="44">
        <v>0</v>
      </c>
      <c r="BU132" s="25">
        <v>0</v>
      </c>
      <c r="BV132" s="25">
        <v>0</v>
      </c>
      <c r="BW132" s="51">
        <v>3</v>
      </c>
      <c r="BX132" s="44">
        <v>0</v>
      </c>
      <c r="BY132" s="51">
        <v>3</v>
      </c>
      <c r="BZ132" s="51">
        <v>3</v>
      </c>
      <c r="CA132" s="44">
        <v>0</v>
      </c>
      <c r="CB132" s="44">
        <v>0</v>
      </c>
      <c r="CC132" s="44">
        <v>0</v>
      </c>
      <c r="CD132" s="44">
        <v>0</v>
      </c>
      <c r="CE132" s="44">
        <v>0</v>
      </c>
      <c r="CF132" s="44">
        <v>8</v>
      </c>
      <c r="CG132" s="44">
        <v>633</v>
      </c>
      <c r="CH132" s="44">
        <v>1</v>
      </c>
      <c r="CI132" s="44">
        <v>0</v>
      </c>
      <c r="CJ132" s="44">
        <v>0</v>
      </c>
      <c r="CK132" s="49">
        <v>1</v>
      </c>
      <c r="CL132" s="49">
        <v>0</v>
      </c>
      <c r="CM132" s="49">
        <v>0</v>
      </c>
      <c r="CN132" s="49">
        <v>0</v>
      </c>
      <c r="CO132" s="49">
        <v>0</v>
      </c>
      <c r="CP132" s="49">
        <v>0</v>
      </c>
      <c r="CQ132" s="49">
        <v>0</v>
      </c>
      <c r="CR132" s="51">
        <v>3</v>
      </c>
      <c r="CS132" s="49">
        <v>0</v>
      </c>
      <c r="CT132" s="92">
        <v>1</v>
      </c>
      <c r="CU132" s="88">
        <v>3</v>
      </c>
      <c r="CV132" s="88">
        <v>3</v>
      </c>
      <c r="CW132" s="88">
        <v>3</v>
      </c>
      <c r="CX132" s="56">
        <v>0</v>
      </c>
      <c r="CY132" s="88">
        <v>3</v>
      </c>
      <c r="CZ132" s="50">
        <v>1</v>
      </c>
      <c r="DA132" s="88">
        <v>3</v>
      </c>
      <c r="DB132" s="88">
        <v>3</v>
      </c>
      <c r="DC132" s="92">
        <v>0</v>
      </c>
      <c r="DD132" s="88">
        <v>3</v>
      </c>
      <c r="DE132" s="92">
        <v>0</v>
      </c>
      <c r="DF132" s="92">
        <v>0</v>
      </c>
      <c r="DG132" s="103">
        <v>1</v>
      </c>
      <c r="DH132" s="92">
        <v>0</v>
      </c>
      <c r="DI132" s="92">
        <v>0</v>
      </c>
      <c r="DJ132" s="92">
        <v>0</v>
      </c>
      <c r="DK132" s="92">
        <v>0</v>
      </c>
      <c r="DL132" s="92">
        <v>0</v>
      </c>
      <c r="DM132" s="92">
        <v>0</v>
      </c>
      <c r="DN132" s="92">
        <v>0</v>
      </c>
      <c r="DO132" s="92">
        <v>0</v>
      </c>
      <c r="DP132" s="92">
        <v>0</v>
      </c>
      <c r="DQ132" s="50">
        <v>1</v>
      </c>
      <c r="DR132" s="50">
        <v>1</v>
      </c>
      <c r="DS132" s="49">
        <v>0</v>
      </c>
      <c r="DT132" s="51">
        <v>3</v>
      </c>
      <c r="DU132" s="51">
        <v>3</v>
      </c>
      <c r="DV132" s="56">
        <v>1</v>
      </c>
      <c r="DW132" s="47"/>
      <c r="DX132" s="47"/>
      <c r="DY132" s="47"/>
    </row>
    <row r="133" spans="1:129" ht="118.5" customHeight="1" x14ac:dyDescent="0.25">
      <c r="A133" s="29">
        <v>132</v>
      </c>
      <c r="B133" s="41" t="s">
        <v>741</v>
      </c>
      <c r="C133" s="49" t="s">
        <v>811</v>
      </c>
      <c r="D133" s="49" t="s">
        <v>278</v>
      </c>
      <c r="E133" s="41">
        <v>1</v>
      </c>
      <c r="F133" s="41" t="s">
        <v>742</v>
      </c>
      <c r="G133" s="59">
        <v>2</v>
      </c>
      <c r="H133" s="91" t="s">
        <v>743</v>
      </c>
      <c r="I133" s="22">
        <v>2013</v>
      </c>
      <c r="J133" s="41" t="s">
        <v>172</v>
      </c>
      <c r="K133" s="22">
        <v>2014</v>
      </c>
      <c r="L133" s="41" t="s">
        <v>8</v>
      </c>
      <c r="M133" s="41">
        <v>1</v>
      </c>
      <c r="N133" s="41" t="s">
        <v>8</v>
      </c>
      <c r="O133" s="41" t="s">
        <v>8</v>
      </c>
      <c r="P133" s="41" t="s">
        <v>8</v>
      </c>
      <c r="Q133" s="41" t="s">
        <v>8</v>
      </c>
      <c r="R133" s="41" t="s">
        <v>8</v>
      </c>
      <c r="S133" s="41" t="s">
        <v>8</v>
      </c>
      <c r="T133" s="41" t="s">
        <v>8</v>
      </c>
      <c r="U133" s="41" t="s">
        <v>293</v>
      </c>
      <c r="V133" s="41" t="s">
        <v>744</v>
      </c>
      <c r="W133" s="56">
        <v>1</v>
      </c>
      <c r="X133" s="57">
        <v>0</v>
      </c>
      <c r="Y133" s="56">
        <v>0</v>
      </c>
      <c r="Z133" s="56">
        <v>0</v>
      </c>
      <c r="AA133" s="56">
        <v>0</v>
      </c>
      <c r="AB133" s="56">
        <v>0</v>
      </c>
      <c r="AC133" s="56">
        <v>0</v>
      </c>
      <c r="AD133" s="56">
        <v>0</v>
      </c>
      <c r="AE133" s="56">
        <v>0</v>
      </c>
      <c r="AF133" s="56">
        <v>0</v>
      </c>
      <c r="AG133" s="56">
        <v>0</v>
      </c>
      <c r="AH133" s="56">
        <v>0</v>
      </c>
      <c r="AI133" s="56">
        <v>0</v>
      </c>
      <c r="AJ133" s="56">
        <v>0</v>
      </c>
      <c r="AK133" s="56">
        <v>0</v>
      </c>
      <c r="AL133" s="56">
        <v>0</v>
      </c>
      <c r="AM133" s="56">
        <v>0</v>
      </c>
      <c r="AN133" s="56">
        <v>0</v>
      </c>
      <c r="AO133" s="56">
        <v>0</v>
      </c>
      <c r="AP133" s="56">
        <v>0</v>
      </c>
      <c r="AQ133" s="56">
        <v>0</v>
      </c>
      <c r="AR133" s="56">
        <v>0</v>
      </c>
      <c r="AS133" s="56">
        <v>0</v>
      </c>
      <c r="AT133" s="56">
        <v>0</v>
      </c>
      <c r="AU133" s="56">
        <v>0</v>
      </c>
      <c r="AV133" s="56">
        <v>0</v>
      </c>
      <c r="AW133" s="56">
        <v>0</v>
      </c>
      <c r="AX133" s="25">
        <v>0</v>
      </c>
      <c r="AY133" s="56">
        <v>0</v>
      </c>
      <c r="AZ133" s="56">
        <v>0</v>
      </c>
      <c r="BA133" s="56">
        <v>0</v>
      </c>
      <c r="BB133" s="56">
        <v>0</v>
      </c>
      <c r="BC133" s="56">
        <v>0</v>
      </c>
      <c r="BD133" s="56">
        <v>0</v>
      </c>
      <c r="BE133" s="58">
        <v>0</v>
      </c>
      <c r="BF133" s="58">
        <v>0</v>
      </c>
      <c r="BG133" s="58">
        <v>0</v>
      </c>
      <c r="BH133" s="58">
        <v>0</v>
      </c>
      <c r="BI133" s="25">
        <v>0</v>
      </c>
      <c r="BJ133" s="56">
        <v>0</v>
      </c>
      <c r="BK133" s="59">
        <v>0</v>
      </c>
      <c r="BL133" s="44">
        <v>0</v>
      </c>
      <c r="BM133" s="44">
        <v>0</v>
      </c>
      <c r="BN133" s="44">
        <v>0</v>
      </c>
      <c r="BO133" s="56">
        <v>0</v>
      </c>
      <c r="BP133" s="56">
        <v>0</v>
      </c>
      <c r="BQ133" s="56">
        <v>0</v>
      </c>
      <c r="BR133" s="56">
        <v>0</v>
      </c>
      <c r="BS133" s="56">
        <v>0</v>
      </c>
      <c r="BT133" s="56">
        <v>0</v>
      </c>
      <c r="BU133" s="25">
        <v>0</v>
      </c>
      <c r="BV133" s="25">
        <v>0</v>
      </c>
      <c r="BW133" s="56">
        <v>0</v>
      </c>
      <c r="BX133" s="56">
        <v>0</v>
      </c>
      <c r="BY133" s="59">
        <v>0</v>
      </c>
      <c r="BZ133" s="56">
        <v>0</v>
      </c>
      <c r="CA133" s="56">
        <v>0</v>
      </c>
      <c r="CB133" s="56">
        <v>0</v>
      </c>
      <c r="CC133" s="56">
        <v>0</v>
      </c>
      <c r="CD133" s="56">
        <v>0</v>
      </c>
      <c r="CE133" s="56">
        <v>0</v>
      </c>
      <c r="CF133" s="56">
        <v>0</v>
      </c>
      <c r="CG133" s="56">
        <v>0</v>
      </c>
      <c r="CH133" s="56">
        <v>0</v>
      </c>
      <c r="CI133" s="56">
        <v>0</v>
      </c>
      <c r="CJ133" s="56">
        <v>0</v>
      </c>
      <c r="CK133" s="56">
        <v>0</v>
      </c>
      <c r="CL133" s="56">
        <v>0</v>
      </c>
      <c r="CM133" s="56">
        <v>0</v>
      </c>
      <c r="CN133" s="56">
        <v>0</v>
      </c>
      <c r="CO133" s="56">
        <v>0</v>
      </c>
      <c r="CP133" s="56">
        <v>0</v>
      </c>
      <c r="CQ133" s="56">
        <v>0</v>
      </c>
      <c r="CR133" s="56">
        <v>0</v>
      </c>
      <c r="CS133" s="56">
        <v>0</v>
      </c>
      <c r="CT133" s="56">
        <v>1</v>
      </c>
      <c r="CU133" s="56">
        <v>0</v>
      </c>
      <c r="CV133" s="48">
        <v>3</v>
      </c>
      <c r="CW133" s="48">
        <v>3</v>
      </c>
      <c r="CX133" s="67">
        <v>0</v>
      </c>
      <c r="CY133" s="66">
        <v>1</v>
      </c>
      <c r="CZ133" s="56">
        <v>0</v>
      </c>
      <c r="DA133" s="56">
        <v>0</v>
      </c>
      <c r="DB133" s="56">
        <v>0</v>
      </c>
      <c r="DC133" s="88">
        <v>3</v>
      </c>
      <c r="DD133" s="56">
        <v>0</v>
      </c>
      <c r="DE133" s="56">
        <v>0</v>
      </c>
      <c r="DF133" s="56">
        <v>0</v>
      </c>
      <c r="DG133" s="56">
        <v>0</v>
      </c>
      <c r="DH133" s="56">
        <v>0</v>
      </c>
      <c r="DI133" s="56">
        <v>0</v>
      </c>
      <c r="DJ133" s="56">
        <v>0</v>
      </c>
      <c r="DK133" s="56">
        <v>0</v>
      </c>
      <c r="DL133" s="56">
        <v>0</v>
      </c>
      <c r="DM133" s="56">
        <v>0</v>
      </c>
      <c r="DN133" s="56">
        <v>0</v>
      </c>
      <c r="DO133" s="56">
        <v>0</v>
      </c>
      <c r="DP133" s="66">
        <v>1</v>
      </c>
      <c r="DQ133" s="56"/>
      <c r="DR133" s="56"/>
      <c r="DS133" s="56"/>
      <c r="DT133" s="56"/>
      <c r="DU133" s="56"/>
      <c r="DV133" s="56">
        <v>1</v>
      </c>
      <c r="DW133" s="47"/>
      <c r="DX133" s="47"/>
      <c r="DY133" s="47"/>
    </row>
    <row r="134" spans="1:129" ht="118.5" customHeight="1" x14ac:dyDescent="0.25">
      <c r="A134" s="29">
        <v>133</v>
      </c>
      <c r="B134" s="41" t="s">
        <v>350</v>
      </c>
      <c r="C134" s="49" t="s">
        <v>349</v>
      </c>
      <c r="D134" s="49" t="s">
        <v>278</v>
      </c>
      <c r="E134" s="49">
        <v>1</v>
      </c>
      <c r="F134" s="49" t="s">
        <v>121</v>
      </c>
      <c r="G134" s="49">
        <v>2</v>
      </c>
      <c r="H134" s="55" t="s">
        <v>122</v>
      </c>
      <c r="I134" s="22">
        <v>2013</v>
      </c>
      <c r="J134" s="55" t="s">
        <v>123</v>
      </c>
      <c r="K134" s="22">
        <v>2016</v>
      </c>
      <c r="L134" s="76" t="s">
        <v>8</v>
      </c>
      <c r="M134" s="49">
        <v>1</v>
      </c>
      <c r="N134" s="49" t="s">
        <v>8</v>
      </c>
      <c r="O134" s="49" t="s">
        <v>8</v>
      </c>
      <c r="P134" s="49" t="s">
        <v>8</v>
      </c>
      <c r="Q134" s="49" t="s">
        <v>8</v>
      </c>
      <c r="R134" s="49" t="s">
        <v>8</v>
      </c>
      <c r="S134" s="49" t="s">
        <v>8</v>
      </c>
      <c r="T134" s="49" t="s">
        <v>8</v>
      </c>
      <c r="U134" s="49" t="s">
        <v>306</v>
      </c>
      <c r="V134" s="49" t="s">
        <v>319</v>
      </c>
      <c r="W134" s="49">
        <v>1</v>
      </c>
      <c r="X134" s="49">
        <v>1</v>
      </c>
      <c r="Y134" s="49">
        <v>1</v>
      </c>
      <c r="Z134" s="49">
        <v>1</v>
      </c>
      <c r="AA134" s="49">
        <v>0</v>
      </c>
      <c r="AB134" s="49">
        <v>0</v>
      </c>
      <c r="AC134" s="77">
        <v>2</v>
      </c>
      <c r="AD134" s="51">
        <v>3</v>
      </c>
      <c r="AE134" s="51">
        <v>3</v>
      </c>
      <c r="AF134" s="59">
        <v>0</v>
      </c>
      <c r="AG134" s="48">
        <v>3</v>
      </c>
      <c r="AH134" s="48">
        <v>3</v>
      </c>
      <c r="AI134" s="50">
        <v>1</v>
      </c>
      <c r="AJ134" s="51">
        <v>3</v>
      </c>
      <c r="AK134" s="51">
        <v>3</v>
      </c>
      <c r="AL134" s="51">
        <v>3</v>
      </c>
      <c r="AM134" s="51">
        <v>3</v>
      </c>
      <c r="AN134" s="49">
        <v>0</v>
      </c>
      <c r="AO134" s="49">
        <v>0</v>
      </c>
      <c r="AP134" s="49">
        <v>0</v>
      </c>
      <c r="AQ134" s="50">
        <v>1</v>
      </c>
      <c r="AR134" s="50">
        <v>1</v>
      </c>
      <c r="AS134" s="50">
        <v>1</v>
      </c>
      <c r="AT134" s="50">
        <v>1</v>
      </c>
      <c r="AU134" s="50">
        <v>1</v>
      </c>
      <c r="AV134" s="50">
        <v>1</v>
      </c>
      <c r="AW134" s="50">
        <v>1</v>
      </c>
      <c r="AX134" s="25">
        <v>0</v>
      </c>
      <c r="AY134" s="50">
        <v>1</v>
      </c>
      <c r="AZ134" s="50">
        <v>1</v>
      </c>
      <c r="BA134" s="50">
        <v>1</v>
      </c>
      <c r="BB134" s="50">
        <v>1</v>
      </c>
      <c r="BC134" s="50">
        <v>1</v>
      </c>
      <c r="BD134" s="56">
        <v>0</v>
      </c>
      <c r="BE134" s="44">
        <v>0</v>
      </c>
      <c r="BF134" s="77">
        <v>2</v>
      </c>
      <c r="BG134" s="44">
        <v>0</v>
      </c>
      <c r="BH134" s="44">
        <v>0</v>
      </c>
      <c r="BI134" s="25">
        <v>0</v>
      </c>
      <c r="BJ134" s="49">
        <v>0</v>
      </c>
      <c r="BK134" s="49">
        <v>0</v>
      </c>
      <c r="BL134" s="50">
        <v>1</v>
      </c>
      <c r="BM134" s="49">
        <v>0</v>
      </c>
      <c r="BN134" s="49">
        <v>0</v>
      </c>
      <c r="BO134" s="49">
        <v>0</v>
      </c>
      <c r="BP134" s="49">
        <v>0</v>
      </c>
      <c r="BQ134" s="50">
        <v>1</v>
      </c>
      <c r="BR134" s="50">
        <v>1</v>
      </c>
      <c r="BS134" s="50">
        <v>1</v>
      </c>
      <c r="BT134" s="49">
        <v>0</v>
      </c>
      <c r="BU134" s="25">
        <v>0</v>
      </c>
      <c r="BV134" s="25">
        <v>0</v>
      </c>
      <c r="BW134" s="51">
        <v>3</v>
      </c>
      <c r="BX134" s="44">
        <v>0</v>
      </c>
      <c r="BY134" s="51">
        <v>3</v>
      </c>
      <c r="BZ134" s="51">
        <v>3</v>
      </c>
      <c r="CA134" s="51">
        <v>3</v>
      </c>
      <c r="CB134" s="51">
        <v>3</v>
      </c>
      <c r="CC134" s="49">
        <v>0</v>
      </c>
      <c r="CD134" s="49">
        <v>0</v>
      </c>
      <c r="CE134" s="50">
        <v>1</v>
      </c>
      <c r="CF134" s="49">
        <v>9</v>
      </c>
      <c r="CG134" s="49">
        <v>1055</v>
      </c>
      <c r="CH134" s="49">
        <v>0</v>
      </c>
      <c r="CI134" s="49">
        <v>1</v>
      </c>
      <c r="CJ134" s="49">
        <v>0</v>
      </c>
      <c r="CK134" s="49">
        <v>1</v>
      </c>
      <c r="CL134" s="49">
        <v>0</v>
      </c>
      <c r="CM134" s="49">
        <v>0</v>
      </c>
      <c r="CN134" s="49">
        <v>0</v>
      </c>
      <c r="CO134" s="49">
        <v>0</v>
      </c>
      <c r="CP134" s="51">
        <v>3</v>
      </c>
      <c r="CQ134" s="49">
        <v>0</v>
      </c>
      <c r="CR134" s="49">
        <v>0</v>
      </c>
      <c r="CS134" s="51">
        <v>3</v>
      </c>
      <c r="CT134" s="89">
        <v>1</v>
      </c>
      <c r="CU134" s="88">
        <v>3</v>
      </c>
      <c r="CV134" s="88">
        <v>3</v>
      </c>
      <c r="CW134" s="88">
        <v>3</v>
      </c>
      <c r="CX134" s="89">
        <v>0</v>
      </c>
      <c r="CY134" s="77">
        <v>2</v>
      </c>
      <c r="CZ134" s="50">
        <v>1</v>
      </c>
      <c r="DA134" s="92">
        <v>0</v>
      </c>
      <c r="DB134" s="92">
        <v>0</v>
      </c>
      <c r="DC134" s="92">
        <v>0</v>
      </c>
      <c r="DD134" s="92">
        <v>0</v>
      </c>
      <c r="DE134" s="92">
        <v>0</v>
      </c>
      <c r="DF134" s="92">
        <v>0</v>
      </c>
      <c r="DG134" s="92">
        <v>0</v>
      </c>
      <c r="DH134" s="92">
        <v>0</v>
      </c>
      <c r="DI134" s="92">
        <v>0</v>
      </c>
      <c r="DJ134" s="89">
        <v>0</v>
      </c>
      <c r="DK134" s="89">
        <v>0</v>
      </c>
      <c r="DL134" s="89">
        <v>0</v>
      </c>
      <c r="DM134" s="89">
        <v>0</v>
      </c>
      <c r="DN134" s="89">
        <v>0</v>
      </c>
      <c r="DO134" s="89">
        <v>0</v>
      </c>
      <c r="DP134" s="89">
        <v>0</v>
      </c>
      <c r="DQ134" s="49">
        <v>0</v>
      </c>
      <c r="DR134" s="50">
        <v>1</v>
      </c>
      <c r="DS134" s="49">
        <v>0</v>
      </c>
      <c r="DT134" s="51">
        <v>3</v>
      </c>
      <c r="DU134" s="51">
        <v>3</v>
      </c>
      <c r="DV134" s="49">
        <v>1</v>
      </c>
      <c r="DW134" s="47"/>
      <c r="DX134" s="47"/>
      <c r="DY134" s="47"/>
    </row>
    <row r="135" spans="1:129" ht="118.5" customHeight="1" x14ac:dyDescent="0.25">
      <c r="A135" s="29">
        <v>134</v>
      </c>
      <c r="B135" s="41" t="s">
        <v>80</v>
      </c>
      <c r="C135" s="49" t="s">
        <v>812</v>
      </c>
      <c r="D135" s="44" t="s">
        <v>278</v>
      </c>
      <c r="E135" s="44">
        <v>2</v>
      </c>
      <c r="F135" s="49" t="s">
        <v>1033</v>
      </c>
      <c r="G135" s="49">
        <v>1</v>
      </c>
      <c r="H135" s="55" t="s">
        <v>87</v>
      </c>
      <c r="I135" s="22">
        <v>2013</v>
      </c>
      <c r="J135" s="76" t="s">
        <v>88</v>
      </c>
      <c r="K135" s="22">
        <v>2014</v>
      </c>
      <c r="L135" s="46" t="s">
        <v>814</v>
      </c>
      <c r="M135" s="44">
        <v>1</v>
      </c>
      <c r="N135" s="46" t="s">
        <v>8</v>
      </c>
      <c r="O135" s="46" t="s">
        <v>8</v>
      </c>
      <c r="P135" s="46" t="s">
        <v>8</v>
      </c>
      <c r="Q135" s="46" t="s">
        <v>317</v>
      </c>
      <c r="R135" s="46" t="s">
        <v>8</v>
      </c>
      <c r="S135" s="46" t="s">
        <v>318</v>
      </c>
      <c r="T135" s="46" t="s">
        <v>8</v>
      </c>
      <c r="U135" s="44" t="s">
        <v>293</v>
      </c>
      <c r="V135" s="44" t="s">
        <v>307</v>
      </c>
      <c r="W135" s="56">
        <v>1</v>
      </c>
      <c r="X135" s="56">
        <v>1</v>
      </c>
      <c r="Y135" s="44">
        <v>1</v>
      </c>
      <c r="Z135" s="44">
        <v>0</v>
      </c>
      <c r="AA135" s="44">
        <v>0</v>
      </c>
      <c r="AB135" s="44">
        <v>0</v>
      </c>
      <c r="AC135" s="44">
        <v>0</v>
      </c>
      <c r="AD135" s="44">
        <v>0</v>
      </c>
      <c r="AE135" s="44">
        <v>0</v>
      </c>
      <c r="AF135" s="59">
        <v>0</v>
      </c>
      <c r="AG135" s="59">
        <v>0</v>
      </c>
      <c r="AH135" s="59">
        <v>0</v>
      </c>
      <c r="AI135" s="50">
        <v>1</v>
      </c>
      <c r="AJ135" s="49">
        <v>0</v>
      </c>
      <c r="AK135" s="51">
        <v>3</v>
      </c>
      <c r="AL135" s="44">
        <v>0</v>
      </c>
      <c r="AM135" s="44">
        <v>0</v>
      </c>
      <c r="AN135" s="49">
        <v>0</v>
      </c>
      <c r="AO135" s="44">
        <v>0</v>
      </c>
      <c r="AP135" s="44">
        <v>0</v>
      </c>
      <c r="AQ135" s="49">
        <v>0</v>
      </c>
      <c r="AR135" s="49">
        <v>0</v>
      </c>
      <c r="AS135" s="51">
        <v>3</v>
      </c>
      <c r="AT135" s="49">
        <v>0</v>
      </c>
      <c r="AU135" s="51">
        <v>3</v>
      </c>
      <c r="AV135" s="44">
        <v>0</v>
      </c>
      <c r="AW135" s="44">
        <v>0</v>
      </c>
      <c r="AX135" s="25">
        <v>0</v>
      </c>
      <c r="AY135" s="49">
        <v>0</v>
      </c>
      <c r="AZ135" s="49">
        <v>0</v>
      </c>
      <c r="BA135" s="44">
        <v>0</v>
      </c>
      <c r="BB135" s="44">
        <v>0</v>
      </c>
      <c r="BC135" s="50">
        <v>1</v>
      </c>
      <c r="BD135" s="50">
        <v>1</v>
      </c>
      <c r="BE135" s="44">
        <v>0</v>
      </c>
      <c r="BF135" s="44">
        <v>0</v>
      </c>
      <c r="BG135" s="44">
        <v>0</v>
      </c>
      <c r="BH135" s="44">
        <v>0</v>
      </c>
      <c r="BI135" s="25">
        <v>0</v>
      </c>
      <c r="BJ135" s="44">
        <v>0</v>
      </c>
      <c r="BK135" s="49">
        <v>0</v>
      </c>
      <c r="BL135" s="44">
        <v>0</v>
      </c>
      <c r="BM135" s="44">
        <v>0</v>
      </c>
      <c r="BN135" s="44">
        <v>0</v>
      </c>
      <c r="BO135" s="44">
        <v>0</v>
      </c>
      <c r="BP135" s="44">
        <v>0</v>
      </c>
      <c r="BQ135" s="50">
        <v>1</v>
      </c>
      <c r="BR135" s="51">
        <v>3</v>
      </c>
      <c r="BS135" s="44">
        <v>0</v>
      </c>
      <c r="BT135" s="44">
        <v>0</v>
      </c>
      <c r="BU135" s="25">
        <v>0</v>
      </c>
      <c r="BV135" s="25">
        <v>0</v>
      </c>
      <c r="BW135" s="44">
        <v>0</v>
      </c>
      <c r="BX135" s="44">
        <v>0</v>
      </c>
      <c r="BY135" s="49">
        <v>0</v>
      </c>
      <c r="BZ135" s="44">
        <v>0</v>
      </c>
      <c r="CA135" s="44">
        <v>0</v>
      </c>
      <c r="CB135" s="44">
        <v>0</v>
      </c>
      <c r="CC135" s="44">
        <v>0</v>
      </c>
      <c r="CD135" s="44">
        <v>0</v>
      </c>
      <c r="CE135" s="51">
        <v>3</v>
      </c>
      <c r="CF135" s="44">
        <v>5</v>
      </c>
      <c r="CG135" s="44">
        <v>429</v>
      </c>
      <c r="CH135" s="44">
        <v>0</v>
      </c>
      <c r="CI135" s="44">
        <v>0</v>
      </c>
      <c r="CJ135" s="44">
        <v>1</v>
      </c>
      <c r="CK135" s="44">
        <v>1</v>
      </c>
      <c r="CL135" s="51">
        <v>3</v>
      </c>
      <c r="CM135" s="44">
        <v>0</v>
      </c>
      <c r="CN135" s="44">
        <v>0</v>
      </c>
      <c r="CO135" s="44">
        <v>0</v>
      </c>
      <c r="CP135" s="44">
        <v>0</v>
      </c>
      <c r="CQ135" s="44">
        <v>0</v>
      </c>
      <c r="CR135" s="51">
        <v>3</v>
      </c>
      <c r="CS135" s="51">
        <v>3</v>
      </c>
      <c r="CT135" s="92">
        <v>1</v>
      </c>
      <c r="CU135" s="88">
        <v>3</v>
      </c>
      <c r="CV135" s="77">
        <v>2</v>
      </c>
      <c r="CW135" s="88">
        <v>3</v>
      </c>
      <c r="CX135" s="44">
        <v>0</v>
      </c>
      <c r="CY135" s="44">
        <v>0</v>
      </c>
      <c r="CZ135" s="92">
        <v>0</v>
      </c>
      <c r="DA135" s="92">
        <v>0</v>
      </c>
      <c r="DB135" s="92">
        <v>0</v>
      </c>
      <c r="DC135" s="88">
        <v>3</v>
      </c>
      <c r="DD135" s="92">
        <v>0</v>
      </c>
      <c r="DE135" s="92">
        <v>0</v>
      </c>
      <c r="DF135" s="92">
        <v>0</v>
      </c>
      <c r="DG135" s="92">
        <v>0</v>
      </c>
      <c r="DH135" s="92">
        <v>0</v>
      </c>
      <c r="DI135" s="92">
        <v>0</v>
      </c>
      <c r="DJ135" s="92">
        <v>0</v>
      </c>
      <c r="DK135" s="92">
        <v>0</v>
      </c>
      <c r="DL135" s="92">
        <v>0</v>
      </c>
      <c r="DM135" s="92">
        <v>0</v>
      </c>
      <c r="DN135" s="92">
        <v>0</v>
      </c>
      <c r="DO135" s="92">
        <v>0</v>
      </c>
      <c r="DP135" s="92">
        <v>0</v>
      </c>
      <c r="DQ135" s="49">
        <v>0</v>
      </c>
      <c r="DR135" s="50">
        <v>1</v>
      </c>
      <c r="DS135" s="49">
        <v>0</v>
      </c>
      <c r="DT135" s="44">
        <v>0</v>
      </c>
      <c r="DU135" s="44">
        <v>0</v>
      </c>
      <c r="DV135" s="44">
        <v>1</v>
      </c>
      <c r="DW135" s="47"/>
      <c r="DX135" s="47"/>
      <c r="DY135" s="47"/>
    </row>
    <row r="136" spans="1:129" ht="118.5" customHeight="1" x14ac:dyDescent="0.25">
      <c r="A136" s="29">
        <v>135</v>
      </c>
      <c r="B136" s="41" t="s">
        <v>745</v>
      </c>
      <c r="C136" s="49" t="s">
        <v>813</v>
      </c>
      <c r="D136" s="41" t="s">
        <v>278</v>
      </c>
      <c r="E136" s="41">
        <v>1</v>
      </c>
      <c r="F136" s="41" t="s">
        <v>746</v>
      </c>
      <c r="G136" s="49">
        <v>1</v>
      </c>
      <c r="H136" s="55" t="s">
        <v>747</v>
      </c>
      <c r="I136" s="22">
        <v>2013</v>
      </c>
      <c r="J136" s="41" t="s">
        <v>748</v>
      </c>
      <c r="K136" s="22">
        <v>2014</v>
      </c>
      <c r="L136" s="41" t="s">
        <v>8</v>
      </c>
      <c r="M136" s="41">
        <v>1</v>
      </c>
      <c r="N136" s="41" t="s">
        <v>8</v>
      </c>
      <c r="O136" s="41" t="s">
        <v>8</v>
      </c>
      <c r="P136" s="41" t="s">
        <v>8</v>
      </c>
      <c r="Q136" s="41" t="s">
        <v>8</v>
      </c>
      <c r="R136" s="41" t="s">
        <v>8</v>
      </c>
      <c r="S136" s="41" t="s">
        <v>8</v>
      </c>
      <c r="T136" s="41" t="s">
        <v>8</v>
      </c>
      <c r="U136" s="41" t="s">
        <v>293</v>
      </c>
      <c r="V136" s="41" t="s">
        <v>749</v>
      </c>
      <c r="W136" s="56">
        <v>1</v>
      </c>
      <c r="X136" s="57">
        <v>0</v>
      </c>
      <c r="Y136" s="56">
        <v>0</v>
      </c>
      <c r="Z136" s="56">
        <v>0</v>
      </c>
      <c r="AA136" s="56">
        <v>0</v>
      </c>
      <c r="AB136" s="56">
        <v>0</v>
      </c>
      <c r="AC136" s="56">
        <v>0</v>
      </c>
      <c r="AD136" s="56">
        <v>0</v>
      </c>
      <c r="AE136" s="56">
        <v>0</v>
      </c>
      <c r="AF136" s="56">
        <v>0</v>
      </c>
      <c r="AG136" s="56">
        <v>0</v>
      </c>
      <c r="AH136" s="56">
        <v>0</v>
      </c>
      <c r="AI136" s="56">
        <v>0</v>
      </c>
      <c r="AJ136" s="56">
        <v>0</v>
      </c>
      <c r="AK136" s="56">
        <v>0</v>
      </c>
      <c r="AL136" s="56">
        <v>0</v>
      </c>
      <c r="AM136" s="56">
        <v>0</v>
      </c>
      <c r="AN136" s="56">
        <v>0</v>
      </c>
      <c r="AO136" s="56">
        <v>0</v>
      </c>
      <c r="AP136" s="56">
        <v>0</v>
      </c>
      <c r="AQ136" s="56">
        <v>0</v>
      </c>
      <c r="AR136" s="56">
        <v>0</v>
      </c>
      <c r="AS136" s="56">
        <v>0</v>
      </c>
      <c r="AT136" s="56">
        <v>0</v>
      </c>
      <c r="AU136" s="56">
        <v>0</v>
      </c>
      <c r="AV136" s="56">
        <v>0</v>
      </c>
      <c r="AW136" s="56">
        <v>0</v>
      </c>
      <c r="AX136" s="25">
        <v>0</v>
      </c>
      <c r="AY136" s="56">
        <v>0</v>
      </c>
      <c r="AZ136" s="56">
        <v>0</v>
      </c>
      <c r="BA136" s="56">
        <v>0</v>
      </c>
      <c r="BB136" s="56">
        <v>0</v>
      </c>
      <c r="BC136" s="56">
        <v>0</v>
      </c>
      <c r="BD136" s="56">
        <v>0</v>
      </c>
      <c r="BE136" s="58">
        <v>0</v>
      </c>
      <c r="BF136" s="58">
        <v>0</v>
      </c>
      <c r="BG136" s="58">
        <v>0</v>
      </c>
      <c r="BH136" s="58">
        <v>0</v>
      </c>
      <c r="BI136" s="25">
        <v>0</v>
      </c>
      <c r="BJ136" s="56">
        <v>0</v>
      </c>
      <c r="BK136" s="59">
        <v>0</v>
      </c>
      <c r="BL136" s="44">
        <v>0</v>
      </c>
      <c r="BM136" s="44">
        <v>0</v>
      </c>
      <c r="BN136" s="44">
        <v>0</v>
      </c>
      <c r="BO136" s="56">
        <v>0</v>
      </c>
      <c r="BP136" s="56">
        <v>0</v>
      </c>
      <c r="BQ136" s="56">
        <v>0</v>
      </c>
      <c r="BR136" s="56">
        <v>0</v>
      </c>
      <c r="BS136" s="56">
        <v>0</v>
      </c>
      <c r="BT136" s="56">
        <v>0</v>
      </c>
      <c r="BU136" s="25">
        <v>0</v>
      </c>
      <c r="BV136" s="25">
        <v>0</v>
      </c>
      <c r="BW136" s="56">
        <v>0</v>
      </c>
      <c r="BX136" s="72">
        <v>0</v>
      </c>
      <c r="BY136" s="115">
        <v>0</v>
      </c>
      <c r="BZ136" s="56">
        <v>0</v>
      </c>
      <c r="CA136" s="56">
        <v>0</v>
      </c>
      <c r="CB136" s="56">
        <v>0</v>
      </c>
      <c r="CC136" s="56">
        <v>0</v>
      </c>
      <c r="CD136" s="56">
        <v>0</v>
      </c>
      <c r="CE136" s="56">
        <v>0</v>
      </c>
      <c r="CF136" s="56">
        <v>0</v>
      </c>
      <c r="CG136" s="56">
        <v>0</v>
      </c>
      <c r="CH136" s="56">
        <v>0</v>
      </c>
      <c r="CI136" s="56">
        <v>0</v>
      </c>
      <c r="CJ136" s="56">
        <v>0</v>
      </c>
      <c r="CK136" s="56">
        <v>0</v>
      </c>
      <c r="CL136" s="56">
        <v>0</v>
      </c>
      <c r="CM136" s="56">
        <v>0</v>
      </c>
      <c r="CN136" s="56">
        <v>0</v>
      </c>
      <c r="CO136" s="56">
        <v>0</v>
      </c>
      <c r="CP136" s="56">
        <v>0</v>
      </c>
      <c r="CQ136" s="56">
        <v>0</v>
      </c>
      <c r="CR136" s="56">
        <v>0</v>
      </c>
      <c r="CS136" s="56">
        <v>0</v>
      </c>
      <c r="CT136" s="56">
        <v>1</v>
      </c>
      <c r="CU136" s="48">
        <v>3</v>
      </c>
      <c r="CV136" s="48">
        <v>3</v>
      </c>
      <c r="CW136" s="48">
        <v>3</v>
      </c>
      <c r="CX136" s="48">
        <v>3</v>
      </c>
      <c r="CY136" s="48">
        <v>3</v>
      </c>
      <c r="CZ136" s="50">
        <v>1</v>
      </c>
      <c r="DA136" s="56">
        <v>0</v>
      </c>
      <c r="DB136" s="56">
        <v>0</v>
      </c>
      <c r="DC136" s="48">
        <v>3</v>
      </c>
      <c r="DD136" s="56">
        <v>0</v>
      </c>
      <c r="DE136" s="56">
        <v>0</v>
      </c>
      <c r="DF136" s="56">
        <v>0</v>
      </c>
      <c r="DG136" s="56">
        <v>0</v>
      </c>
      <c r="DH136" s="56">
        <v>0</v>
      </c>
      <c r="DI136" s="56">
        <v>0</v>
      </c>
      <c r="DJ136" s="56">
        <v>0</v>
      </c>
      <c r="DK136" s="56">
        <v>0</v>
      </c>
      <c r="DL136" s="56">
        <v>0</v>
      </c>
      <c r="DM136" s="56">
        <v>0</v>
      </c>
      <c r="DN136" s="56">
        <v>0</v>
      </c>
      <c r="DO136" s="56">
        <v>0</v>
      </c>
      <c r="DP136" s="56">
        <v>0</v>
      </c>
      <c r="DQ136" s="56">
        <v>0</v>
      </c>
      <c r="DR136" s="56">
        <v>0</v>
      </c>
      <c r="DS136" s="56">
        <v>0</v>
      </c>
      <c r="DT136" s="56">
        <v>0</v>
      </c>
      <c r="DU136" s="56">
        <v>0</v>
      </c>
      <c r="DV136" s="56">
        <v>1</v>
      </c>
      <c r="DW136" s="47"/>
      <c r="DX136" s="47"/>
      <c r="DY136" s="47"/>
    </row>
    <row r="137" spans="1:129" ht="118.5" customHeight="1" x14ac:dyDescent="0.25">
      <c r="A137" s="29">
        <v>136</v>
      </c>
      <c r="B137" s="41" t="s">
        <v>231</v>
      </c>
      <c r="C137" s="49" t="s">
        <v>815</v>
      </c>
      <c r="D137" s="44" t="s">
        <v>278</v>
      </c>
      <c r="E137" s="44">
        <v>1</v>
      </c>
      <c r="F137" s="44" t="s">
        <v>235</v>
      </c>
      <c r="G137" s="49">
        <v>1</v>
      </c>
      <c r="H137" s="55" t="s">
        <v>236</v>
      </c>
      <c r="I137" s="22">
        <v>2013</v>
      </c>
      <c r="J137" s="55" t="s">
        <v>237</v>
      </c>
      <c r="K137" s="22">
        <v>2013</v>
      </c>
      <c r="L137" s="44" t="s">
        <v>8</v>
      </c>
      <c r="M137" s="44">
        <v>1</v>
      </c>
      <c r="N137" s="44" t="s">
        <v>8</v>
      </c>
      <c r="O137" s="44" t="s">
        <v>8</v>
      </c>
      <c r="P137" s="44" t="s">
        <v>8</v>
      </c>
      <c r="Q137" s="44" t="s">
        <v>8</v>
      </c>
      <c r="R137" s="44" t="s">
        <v>8</v>
      </c>
      <c r="S137" s="44" t="s">
        <v>8</v>
      </c>
      <c r="T137" s="44" t="s">
        <v>8</v>
      </c>
      <c r="U137" s="44" t="s">
        <v>293</v>
      </c>
      <c r="V137" s="44" t="s">
        <v>295</v>
      </c>
      <c r="W137" s="44">
        <v>1</v>
      </c>
      <c r="X137" s="44">
        <v>1</v>
      </c>
      <c r="Y137" s="44">
        <v>1</v>
      </c>
      <c r="Z137" s="44">
        <v>1</v>
      </c>
      <c r="AA137" s="44">
        <v>0</v>
      </c>
      <c r="AB137" s="44">
        <v>0</v>
      </c>
      <c r="AC137" s="50">
        <v>1</v>
      </c>
      <c r="AD137" s="44">
        <v>0</v>
      </c>
      <c r="AE137" s="49">
        <v>0</v>
      </c>
      <c r="AF137" s="59">
        <v>0</v>
      </c>
      <c r="AG137" s="48">
        <v>3</v>
      </c>
      <c r="AH137" s="48">
        <v>3</v>
      </c>
      <c r="AI137" s="50">
        <v>1</v>
      </c>
      <c r="AJ137" s="49">
        <v>0</v>
      </c>
      <c r="AK137" s="51">
        <v>3</v>
      </c>
      <c r="AL137" s="44">
        <v>0</v>
      </c>
      <c r="AM137" s="44">
        <v>0</v>
      </c>
      <c r="AN137" s="49">
        <v>0</v>
      </c>
      <c r="AO137" s="44">
        <v>0</v>
      </c>
      <c r="AP137" s="44">
        <v>0</v>
      </c>
      <c r="AQ137" s="44">
        <v>0</v>
      </c>
      <c r="AR137" s="49">
        <v>0</v>
      </c>
      <c r="AS137" s="51">
        <v>3</v>
      </c>
      <c r="AT137" s="49">
        <v>0</v>
      </c>
      <c r="AU137" s="50">
        <v>1</v>
      </c>
      <c r="AV137" s="44">
        <v>0</v>
      </c>
      <c r="AW137" s="44">
        <v>0</v>
      </c>
      <c r="AX137" s="25">
        <v>0</v>
      </c>
      <c r="AY137" s="51">
        <v>3</v>
      </c>
      <c r="AZ137" s="50">
        <v>1</v>
      </c>
      <c r="BA137" s="50">
        <v>1</v>
      </c>
      <c r="BB137" s="51">
        <v>3</v>
      </c>
      <c r="BC137" s="50">
        <v>1</v>
      </c>
      <c r="BD137" s="44">
        <v>0</v>
      </c>
      <c r="BE137" s="44">
        <v>0</v>
      </c>
      <c r="BF137" s="50">
        <v>1</v>
      </c>
      <c r="BG137" s="44">
        <v>0</v>
      </c>
      <c r="BH137" s="51">
        <v>3</v>
      </c>
      <c r="BI137" s="25">
        <v>0</v>
      </c>
      <c r="BJ137" s="44">
        <v>0</v>
      </c>
      <c r="BK137" s="49">
        <v>0</v>
      </c>
      <c r="BL137" s="44">
        <v>0</v>
      </c>
      <c r="BM137" s="44">
        <v>0</v>
      </c>
      <c r="BN137" s="44">
        <v>0</v>
      </c>
      <c r="BO137" s="44">
        <v>0</v>
      </c>
      <c r="BP137" s="44">
        <v>0</v>
      </c>
      <c r="BQ137" s="77">
        <v>2</v>
      </c>
      <c r="BR137" s="50">
        <v>1</v>
      </c>
      <c r="BS137" s="44">
        <v>0</v>
      </c>
      <c r="BT137" s="44">
        <v>0</v>
      </c>
      <c r="BU137" s="25">
        <v>0</v>
      </c>
      <c r="BV137" s="25">
        <v>0</v>
      </c>
      <c r="BW137" s="51">
        <v>3</v>
      </c>
      <c r="BX137" s="44">
        <v>0</v>
      </c>
      <c r="BY137" s="51">
        <v>3</v>
      </c>
      <c r="BZ137" s="44">
        <v>0</v>
      </c>
      <c r="CA137" s="44">
        <v>0</v>
      </c>
      <c r="CB137" s="44">
        <v>0</v>
      </c>
      <c r="CC137" s="44">
        <v>0</v>
      </c>
      <c r="CD137" s="44">
        <v>0</v>
      </c>
      <c r="CE137" s="44">
        <v>0</v>
      </c>
      <c r="CF137" s="44">
        <v>6</v>
      </c>
      <c r="CG137" s="44">
        <v>400</v>
      </c>
      <c r="CH137" s="44">
        <v>0</v>
      </c>
      <c r="CI137" s="44">
        <v>0</v>
      </c>
      <c r="CJ137" s="44">
        <v>1</v>
      </c>
      <c r="CK137" s="44">
        <v>0</v>
      </c>
      <c r="CL137" s="44">
        <v>0</v>
      </c>
      <c r="CM137" s="44">
        <v>0</v>
      </c>
      <c r="CN137" s="44">
        <v>0</v>
      </c>
      <c r="CO137" s="44">
        <v>0</v>
      </c>
      <c r="CP137" s="44">
        <v>0</v>
      </c>
      <c r="CQ137" s="44">
        <v>0</v>
      </c>
      <c r="CR137" s="44">
        <v>0</v>
      </c>
      <c r="CS137" s="44">
        <v>0</v>
      </c>
      <c r="CT137" s="92">
        <v>1</v>
      </c>
      <c r="CU137" s="92">
        <v>0</v>
      </c>
      <c r="CV137" s="92">
        <v>0</v>
      </c>
      <c r="CW137" s="88">
        <v>3</v>
      </c>
      <c r="CX137" s="56">
        <v>0</v>
      </c>
      <c r="CY137" s="103">
        <v>1</v>
      </c>
      <c r="CZ137" s="103">
        <v>1</v>
      </c>
      <c r="DA137" s="88">
        <v>3</v>
      </c>
      <c r="DB137" s="92">
        <v>0</v>
      </c>
      <c r="DC137" s="92">
        <v>0</v>
      </c>
      <c r="DD137" s="92">
        <v>0</v>
      </c>
      <c r="DE137" s="92">
        <v>0</v>
      </c>
      <c r="DF137" s="92">
        <v>0</v>
      </c>
      <c r="DG137" s="92">
        <v>0</v>
      </c>
      <c r="DH137" s="92">
        <v>0</v>
      </c>
      <c r="DI137" s="92">
        <v>0</v>
      </c>
      <c r="DJ137" s="92">
        <v>0</v>
      </c>
      <c r="DK137" s="92">
        <v>0</v>
      </c>
      <c r="DL137" s="92">
        <v>0</v>
      </c>
      <c r="DM137" s="92">
        <v>0</v>
      </c>
      <c r="DN137" s="92">
        <v>0</v>
      </c>
      <c r="DO137" s="92">
        <v>0</v>
      </c>
      <c r="DP137" s="92">
        <v>0</v>
      </c>
      <c r="DQ137" s="44">
        <v>0</v>
      </c>
      <c r="DR137" s="44">
        <v>1</v>
      </c>
      <c r="DS137" s="44">
        <v>0</v>
      </c>
      <c r="DT137" s="51">
        <v>3</v>
      </c>
      <c r="DU137" s="44">
        <v>0</v>
      </c>
      <c r="DV137" s="44">
        <v>1</v>
      </c>
      <c r="DW137" s="47"/>
      <c r="DX137" s="47"/>
      <c r="DY137" s="47"/>
    </row>
    <row r="138" spans="1:129" ht="118.5" customHeight="1" x14ac:dyDescent="0.25">
      <c r="A138" s="29">
        <v>137</v>
      </c>
      <c r="B138" s="41" t="s">
        <v>131</v>
      </c>
      <c r="C138" s="49" t="s">
        <v>816</v>
      </c>
      <c r="D138" s="49" t="s">
        <v>278</v>
      </c>
      <c r="E138" s="49">
        <v>1</v>
      </c>
      <c r="F138" s="49" t="s">
        <v>143</v>
      </c>
      <c r="G138" s="49">
        <v>2</v>
      </c>
      <c r="H138" s="55" t="s">
        <v>144</v>
      </c>
      <c r="I138" s="22">
        <v>2013</v>
      </c>
      <c r="J138" s="55" t="s">
        <v>136</v>
      </c>
      <c r="K138" s="22">
        <v>0</v>
      </c>
      <c r="L138" s="49" t="s">
        <v>8</v>
      </c>
      <c r="M138" s="49">
        <v>2</v>
      </c>
      <c r="N138" s="49" t="s">
        <v>8</v>
      </c>
      <c r="O138" s="49" t="s">
        <v>8</v>
      </c>
      <c r="P138" s="49" t="s">
        <v>8</v>
      </c>
      <c r="Q138" s="49" t="s">
        <v>8</v>
      </c>
      <c r="R138" s="49" t="s">
        <v>8</v>
      </c>
      <c r="S138" s="49" t="s">
        <v>8</v>
      </c>
      <c r="T138" s="49" t="s">
        <v>8</v>
      </c>
      <c r="U138" s="49" t="s">
        <v>306</v>
      </c>
      <c r="V138" s="49" t="s">
        <v>319</v>
      </c>
      <c r="W138" s="49">
        <v>1</v>
      </c>
      <c r="X138" s="49">
        <v>1</v>
      </c>
      <c r="Y138" s="49">
        <v>1</v>
      </c>
      <c r="Z138" s="49">
        <v>1</v>
      </c>
      <c r="AA138" s="49">
        <v>0</v>
      </c>
      <c r="AB138" s="49">
        <v>0</v>
      </c>
      <c r="AC138" s="50">
        <v>1</v>
      </c>
      <c r="AD138" s="51">
        <v>3</v>
      </c>
      <c r="AE138" s="51">
        <v>3</v>
      </c>
      <c r="AF138" s="59">
        <v>0</v>
      </c>
      <c r="AG138" s="48">
        <v>3</v>
      </c>
      <c r="AH138" s="48">
        <v>3</v>
      </c>
      <c r="AI138" s="50">
        <v>1</v>
      </c>
      <c r="AJ138" s="51">
        <v>3</v>
      </c>
      <c r="AK138" s="51">
        <v>3</v>
      </c>
      <c r="AL138" s="49">
        <v>0</v>
      </c>
      <c r="AM138" s="51">
        <v>3</v>
      </c>
      <c r="AN138" s="49">
        <v>0</v>
      </c>
      <c r="AO138" s="49">
        <v>0</v>
      </c>
      <c r="AP138" s="49">
        <v>0</v>
      </c>
      <c r="AQ138" s="49">
        <v>0</v>
      </c>
      <c r="AR138" s="49">
        <v>0</v>
      </c>
      <c r="AS138" s="50">
        <v>1</v>
      </c>
      <c r="AT138" s="49">
        <v>0</v>
      </c>
      <c r="AU138" s="50">
        <v>1</v>
      </c>
      <c r="AV138" s="50">
        <v>1</v>
      </c>
      <c r="AW138" s="49">
        <v>0</v>
      </c>
      <c r="AX138" s="25">
        <v>0</v>
      </c>
      <c r="AY138" s="50">
        <v>1</v>
      </c>
      <c r="AZ138" s="50">
        <v>1</v>
      </c>
      <c r="BA138" s="50">
        <v>1</v>
      </c>
      <c r="BB138" s="49">
        <v>0</v>
      </c>
      <c r="BC138" s="50">
        <v>1</v>
      </c>
      <c r="BD138" s="50">
        <v>1</v>
      </c>
      <c r="BE138" s="44">
        <v>0</v>
      </c>
      <c r="BF138" s="50">
        <v>1</v>
      </c>
      <c r="BG138" s="50">
        <v>1</v>
      </c>
      <c r="BH138" s="44">
        <v>0</v>
      </c>
      <c r="BI138" s="25">
        <v>0</v>
      </c>
      <c r="BJ138" s="49">
        <v>0</v>
      </c>
      <c r="BK138" s="49">
        <v>0</v>
      </c>
      <c r="BL138" s="49">
        <v>0</v>
      </c>
      <c r="BM138" s="49">
        <v>0</v>
      </c>
      <c r="BN138" s="49">
        <v>0</v>
      </c>
      <c r="BO138" s="49">
        <v>0</v>
      </c>
      <c r="BP138" s="49">
        <v>0</v>
      </c>
      <c r="BQ138" s="50">
        <v>1</v>
      </c>
      <c r="BR138" s="50">
        <v>1</v>
      </c>
      <c r="BS138" s="50">
        <v>1</v>
      </c>
      <c r="BT138" s="49">
        <v>0</v>
      </c>
      <c r="BU138" s="25">
        <v>0</v>
      </c>
      <c r="BV138" s="25">
        <v>0</v>
      </c>
      <c r="BW138" s="51">
        <v>3</v>
      </c>
      <c r="BX138" s="49">
        <v>0</v>
      </c>
      <c r="BY138" s="51">
        <v>3</v>
      </c>
      <c r="BZ138" s="51">
        <v>3</v>
      </c>
      <c r="CA138" s="49">
        <v>0</v>
      </c>
      <c r="CB138" s="51">
        <v>3</v>
      </c>
      <c r="CC138" s="49">
        <v>0</v>
      </c>
      <c r="CD138" s="49">
        <v>0</v>
      </c>
      <c r="CE138" s="49">
        <v>0</v>
      </c>
      <c r="CF138" s="49">
        <v>9</v>
      </c>
      <c r="CG138" s="49">
        <v>831</v>
      </c>
      <c r="CH138" s="49">
        <v>0</v>
      </c>
      <c r="CI138" s="49">
        <v>0</v>
      </c>
      <c r="CJ138" s="49">
        <v>1</v>
      </c>
      <c r="CK138" s="49">
        <v>1</v>
      </c>
      <c r="CL138" s="51">
        <v>3</v>
      </c>
      <c r="CM138" s="49">
        <v>0</v>
      </c>
      <c r="CN138" s="49">
        <v>0</v>
      </c>
      <c r="CO138" s="49">
        <v>0</v>
      </c>
      <c r="CP138" s="51">
        <v>3</v>
      </c>
      <c r="CQ138" s="49">
        <v>0</v>
      </c>
      <c r="CR138" s="49">
        <v>0</v>
      </c>
      <c r="CS138" s="51">
        <v>3</v>
      </c>
      <c r="CT138" s="89">
        <v>1</v>
      </c>
      <c r="CU138" s="88">
        <v>3</v>
      </c>
      <c r="CV138" s="88">
        <v>3</v>
      </c>
      <c r="CW138" s="88">
        <v>3</v>
      </c>
      <c r="CX138" s="89">
        <v>0</v>
      </c>
      <c r="CY138" s="44">
        <v>0</v>
      </c>
      <c r="CZ138" s="103">
        <v>1</v>
      </c>
      <c r="DA138" s="89">
        <v>0</v>
      </c>
      <c r="DB138" s="89">
        <v>0</v>
      </c>
      <c r="DC138" s="89">
        <v>0</v>
      </c>
      <c r="DD138" s="89">
        <v>0</v>
      </c>
      <c r="DE138" s="89">
        <v>0</v>
      </c>
      <c r="DF138" s="89">
        <v>0</v>
      </c>
      <c r="DG138" s="103">
        <v>1</v>
      </c>
      <c r="DH138" s="89">
        <v>0</v>
      </c>
      <c r="DI138" s="89">
        <v>0</v>
      </c>
      <c r="DJ138" s="89">
        <v>0</v>
      </c>
      <c r="DK138" s="89">
        <v>0</v>
      </c>
      <c r="DL138" s="89">
        <v>0</v>
      </c>
      <c r="DM138" s="89">
        <v>0</v>
      </c>
      <c r="DN138" s="89">
        <v>0</v>
      </c>
      <c r="DO138" s="89">
        <v>0</v>
      </c>
      <c r="DP138" s="89">
        <v>0</v>
      </c>
      <c r="DQ138" s="49">
        <v>0</v>
      </c>
      <c r="DR138" s="50">
        <v>1</v>
      </c>
      <c r="DS138" s="49">
        <v>0</v>
      </c>
      <c r="DT138" s="50">
        <v>1</v>
      </c>
      <c r="DU138" s="51">
        <v>3</v>
      </c>
      <c r="DV138" s="49">
        <v>0</v>
      </c>
      <c r="DW138" s="47"/>
      <c r="DX138" s="47"/>
      <c r="DY138" s="47"/>
    </row>
    <row r="139" spans="1:129" ht="118.5" customHeight="1" x14ac:dyDescent="0.25">
      <c r="A139" s="29">
        <v>138</v>
      </c>
      <c r="B139" s="41" t="s">
        <v>128</v>
      </c>
      <c r="C139" s="49" t="s">
        <v>817</v>
      </c>
      <c r="D139" s="44" t="s">
        <v>278</v>
      </c>
      <c r="E139" s="44">
        <v>1</v>
      </c>
      <c r="F139" s="44" t="s">
        <v>134</v>
      </c>
      <c r="G139" s="49">
        <v>2</v>
      </c>
      <c r="H139" s="55" t="s">
        <v>135</v>
      </c>
      <c r="I139" s="22">
        <v>2013</v>
      </c>
      <c r="J139" s="49" t="s">
        <v>136</v>
      </c>
      <c r="K139" s="22">
        <v>0</v>
      </c>
      <c r="L139" s="44" t="s">
        <v>8</v>
      </c>
      <c r="M139" s="44">
        <v>2</v>
      </c>
      <c r="N139" s="44" t="s">
        <v>8</v>
      </c>
      <c r="O139" s="44" t="s">
        <v>8</v>
      </c>
      <c r="P139" s="44" t="s">
        <v>8</v>
      </c>
      <c r="Q139" s="44" t="s">
        <v>8</v>
      </c>
      <c r="R139" s="44" t="s">
        <v>8</v>
      </c>
      <c r="S139" s="44" t="s">
        <v>8</v>
      </c>
      <c r="T139" s="44" t="s">
        <v>8</v>
      </c>
      <c r="U139" s="44" t="s">
        <v>306</v>
      </c>
      <c r="V139" s="44" t="s">
        <v>330</v>
      </c>
      <c r="W139" s="44">
        <v>1</v>
      </c>
      <c r="X139" s="44">
        <v>1</v>
      </c>
      <c r="Y139" s="44">
        <v>1</v>
      </c>
      <c r="Z139" s="44">
        <v>0</v>
      </c>
      <c r="AA139" s="44">
        <v>0</v>
      </c>
      <c r="AB139" s="44">
        <v>0</v>
      </c>
      <c r="AC139" s="44">
        <v>0</v>
      </c>
      <c r="AD139" s="44">
        <v>0</v>
      </c>
      <c r="AE139" s="51">
        <v>3</v>
      </c>
      <c r="AF139" s="48">
        <v>3</v>
      </c>
      <c r="AG139" s="48">
        <v>3</v>
      </c>
      <c r="AH139" s="48">
        <v>3</v>
      </c>
      <c r="AI139" s="44">
        <v>0</v>
      </c>
      <c r="AJ139" s="49">
        <v>0</v>
      </c>
      <c r="AK139" s="51">
        <v>3</v>
      </c>
      <c r="AL139" s="44">
        <v>0</v>
      </c>
      <c r="AM139" s="44">
        <v>0</v>
      </c>
      <c r="AN139" s="49">
        <v>0</v>
      </c>
      <c r="AO139" s="44">
        <v>0</v>
      </c>
      <c r="AP139" s="44">
        <v>0</v>
      </c>
      <c r="AQ139" s="49">
        <v>0</v>
      </c>
      <c r="AR139" s="49">
        <v>0</v>
      </c>
      <c r="AS139" s="50">
        <v>1</v>
      </c>
      <c r="AT139" s="49">
        <v>0</v>
      </c>
      <c r="AU139" s="49">
        <v>0</v>
      </c>
      <c r="AV139" s="44">
        <v>0</v>
      </c>
      <c r="AW139" s="44">
        <v>0</v>
      </c>
      <c r="AX139" s="25">
        <v>0</v>
      </c>
      <c r="AY139" s="50">
        <v>1</v>
      </c>
      <c r="AZ139" s="50">
        <v>1</v>
      </c>
      <c r="BA139" s="49">
        <v>0</v>
      </c>
      <c r="BB139" s="44">
        <v>0</v>
      </c>
      <c r="BC139" s="50">
        <v>1</v>
      </c>
      <c r="BD139" s="50">
        <v>1</v>
      </c>
      <c r="BE139" s="78">
        <v>0</v>
      </c>
      <c r="BF139" s="51">
        <v>3</v>
      </c>
      <c r="BG139" s="51">
        <v>3</v>
      </c>
      <c r="BH139" s="51">
        <v>3</v>
      </c>
      <c r="BI139" s="25">
        <v>0</v>
      </c>
      <c r="BJ139" s="44">
        <v>0</v>
      </c>
      <c r="BK139" s="49">
        <v>0</v>
      </c>
      <c r="BL139" s="44">
        <v>0</v>
      </c>
      <c r="BM139" s="44">
        <v>0</v>
      </c>
      <c r="BN139" s="44">
        <v>0</v>
      </c>
      <c r="BO139" s="44">
        <v>0</v>
      </c>
      <c r="BP139" s="44">
        <v>0</v>
      </c>
      <c r="BQ139" s="50">
        <v>1</v>
      </c>
      <c r="BR139" s="50">
        <v>1</v>
      </c>
      <c r="BS139" s="44">
        <v>0</v>
      </c>
      <c r="BT139" s="44">
        <v>0</v>
      </c>
      <c r="BU139" s="25">
        <v>0</v>
      </c>
      <c r="BV139" s="25">
        <v>0</v>
      </c>
      <c r="BW139" s="51">
        <v>3</v>
      </c>
      <c r="BX139" s="51">
        <v>3</v>
      </c>
      <c r="BY139" s="51">
        <v>3</v>
      </c>
      <c r="BZ139" s="44">
        <v>0</v>
      </c>
      <c r="CA139" s="44">
        <v>0</v>
      </c>
      <c r="CB139" s="44">
        <v>0</v>
      </c>
      <c r="CC139" s="44">
        <v>0</v>
      </c>
      <c r="CD139" s="44">
        <v>0</v>
      </c>
      <c r="CE139" s="44">
        <v>0</v>
      </c>
      <c r="CF139" s="44">
        <v>5</v>
      </c>
      <c r="CG139" s="44">
        <v>490</v>
      </c>
      <c r="CH139" s="44">
        <v>0</v>
      </c>
      <c r="CI139" s="44">
        <v>0</v>
      </c>
      <c r="CJ139" s="44">
        <v>1</v>
      </c>
      <c r="CK139" s="44">
        <v>1</v>
      </c>
      <c r="CL139" s="51">
        <v>3</v>
      </c>
      <c r="CM139" s="44">
        <v>0</v>
      </c>
      <c r="CN139" s="44">
        <v>0</v>
      </c>
      <c r="CO139" s="44">
        <v>0</v>
      </c>
      <c r="CP139" s="51">
        <v>3</v>
      </c>
      <c r="CQ139" s="44">
        <v>0</v>
      </c>
      <c r="CR139" s="51">
        <v>3</v>
      </c>
      <c r="CS139" s="51">
        <v>3</v>
      </c>
      <c r="CT139" s="92">
        <v>1</v>
      </c>
      <c r="CU139" s="92">
        <v>0</v>
      </c>
      <c r="CV139" s="92">
        <v>0</v>
      </c>
      <c r="CW139" s="92">
        <v>0</v>
      </c>
      <c r="CX139" s="92">
        <v>0</v>
      </c>
      <c r="CY139" s="44">
        <v>0</v>
      </c>
      <c r="CZ139" s="92">
        <v>0</v>
      </c>
      <c r="DA139" s="92">
        <v>0</v>
      </c>
      <c r="DB139" s="92">
        <v>0</v>
      </c>
      <c r="DC139" s="92">
        <v>0</v>
      </c>
      <c r="DD139" s="92">
        <v>0</v>
      </c>
      <c r="DE139" s="92">
        <v>0</v>
      </c>
      <c r="DF139" s="92">
        <v>0</v>
      </c>
      <c r="DG139" s="103">
        <v>1</v>
      </c>
      <c r="DH139" s="92">
        <v>0</v>
      </c>
      <c r="DI139" s="92">
        <v>0</v>
      </c>
      <c r="DJ139" s="92">
        <v>0</v>
      </c>
      <c r="DK139" s="92">
        <v>0</v>
      </c>
      <c r="DL139" s="92">
        <v>0</v>
      </c>
      <c r="DM139" s="92">
        <v>0</v>
      </c>
      <c r="DN139" s="92">
        <v>0</v>
      </c>
      <c r="DO139" s="92">
        <v>0</v>
      </c>
      <c r="DP139" s="92">
        <v>0</v>
      </c>
      <c r="DQ139" s="44">
        <v>0</v>
      </c>
      <c r="DR139" s="50">
        <v>1</v>
      </c>
      <c r="DS139" s="44">
        <v>0</v>
      </c>
      <c r="DT139" s="50">
        <v>1</v>
      </c>
      <c r="DU139" s="51">
        <v>3</v>
      </c>
      <c r="DV139" s="44">
        <v>0</v>
      </c>
      <c r="DW139" s="47"/>
      <c r="DX139" s="47"/>
      <c r="DY139" s="47"/>
    </row>
    <row r="140" spans="1:129" ht="118.5" customHeight="1" x14ac:dyDescent="0.25">
      <c r="A140" s="29">
        <v>139</v>
      </c>
      <c r="B140" s="41" t="s">
        <v>105</v>
      </c>
      <c r="C140" s="49" t="s">
        <v>818</v>
      </c>
      <c r="D140" s="44" t="s">
        <v>278</v>
      </c>
      <c r="E140" s="44">
        <v>1</v>
      </c>
      <c r="F140" s="44" t="s">
        <v>106</v>
      </c>
      <c r="G140" s="49">
        <v>2</v>
      </c>
      <c r="H140" s="55" t="s">
        <v>107</v>
      </c>
      <c r="I140" s="22">
        <v>2013</v>
      </c>
      <c r="J140" s="55" t="s">
        <v>108</v>
      </c>
      <c r="K140" s="22">
        <v>2015</v>
      </c>
      <c r="L140" s="46" t="s">
        <v>8</v>
      </c>
      <c r="M140" s="44">
        <v>1</v>
      </c>
      <c r="N140" s="44" t="s">
        <v>8</v>
      </c>
      <c r="O140" s="44" t="s">
        <v>8</v>
      </c>
      <c r="P140" s="44" t="s">
        <v>8</v>
      </c>
      <c r="Q140" s="44" t="s">
        <v>8</v>
      </c>
      <c r="R140" s="44" t="s">
        <v>8</v>
      </c>
      <c r="S140" s="44" t="s">
        <v>8</v>
      </c>
      <c r="T140" s="44" t="s">
        <v>8</v>
      </c>
      <c r="U140" s="44" t="s">
        <v>293</v>
      </c>
      <c r="V140" s="44" t="s">
        <v>325</v>
      </c>
      <c r="W140" s="44">
        <v>1</v>
      </c>
      <c r="X140" s="44">
        <v>1</v>
      </c>
      <c r="Y140" s="44">
        <v>1</v>
      </c>
      <c r="Z140" s="44">
        <v>0</v>
      </c>
      <c r="AA140" s="44">
        <v>0</v>
      </c>
      <c r="AB140" s="44">
        <v>0</v>
      </c>
      <c r="AC140" s="44">
        <v>0</v>
      </c>
      <c r="AD140" s="44">
        <v>0</v>
      </c>
      <c r="AE140" s="49">
        <v>0</v>
      </c>
      <c r="AF140" s="48">
        <v>3</v>
      </c>
      <c r="AG140" s="48">
        <v>3</v>
      </c>
      <c r="AH140" s="48">
        <v>3</v>
      </c>
      <c r="AI140" s="44">
        <v>0</v>
      </c>
      <c r="AJ140" s="49">
        <v>0</v>
      </c>
      <c r="AK140" s="49">
        <v>0</v>
      </c>
      <c r="AL140" s="44">
        <v>0</v>
      </c>
      <c r="AM140" s="44">
        <v>0</v>
      </c>
      <c r="AN140" s="49">
        <v>0</v>
      </c>
      <c r="AO140" s="44">
        <v>0</v>
      </c>
      <c r="AP140" s="44">
        <v>0</v>
      </c>
      <c r="AQ140" s="49">
        <v>0</v>
      </c>
      <c r="AR140" s="49">
        <v>0</v>
      </c>
      <c r="AS140" s="50">
        <v>1</v>
      </c>
      <c r="AT140" s="50">
        <v>1</v>
      </c>
      <c r="AU140" s="50">
        <v>1</v>
      </c>
      <c r="AV140" s="50">
        <v>1</v>
      </c>
      <c r="AW140" s="50">
        <v>1</v>
      </c>
      <c r="AX140" s="25">
        <v>0</v>
      </c>
      <c r="AY140" s="50">
        <v>1</v>
      </c>
      <c r="AZ140" s="77">
        <v>2</v>
      </c>
      <c r="BA140" s="77">
        <v>1</v>
      </c>
      <c r="BB140" s="44">
        <v>0</v>
      </c>
      <c r="BC140" s="50">
        <v>1</v>
      </c>
      <c r="BD140" s="50">
        <v>1</v>
      </c>
      <c r="BE140" s="44">
        <v>0</v>
      </c>
      <c r="BF140" s="44">
        <v>0</v>
      </c>
      <c r="BG140" s="44">
        <v>0</v>
      </c>
      <c r="BH140" s="44">
        <v>0</v>
      </c>
      <c r="BI140" s="25">
        <v>0</v>
      </c>
      <c r="BJ140" s="44">
        <v>0</v>
      </c>
      <c r="BK140" s="49">
        <v>0</v>
      </c>
      <c r="BL140" s="44">
        <v>0</v>
      </c>
      <c r="BM140" s="44">
        <v>0</v>
      </c>
      <c r="BN140" s="44">
        <v>0</v>
      </c>
      <c r="BO140" s="44">
        <v>0</v>
      </c>
      <c r="BP140" s="44">
        <v>0</v>
      </c>
      <c r="BQ140" s="50">
        <v>1</v>
      </c>
      <c r="BR140" s="50">
        <v>1</v>
      </c>
      <c r="BS140" s="50">
        <v>1</v>
      </c>
      <c r="BT140" s="44">
        <v>0</v>
      </c>
      <c r="BU140" s="25">
        <v>0</v>
      </c>
      <c r="BV140" s="25">
        <v>0</v>
      </c>
      <c r="BW140" s="44">
        <v>0</v>
      </c>
      <c r="BX140" s="51">
        <v>3</v>
      </c>
      <c r="BY140" s="51">
        <v>3</v>
      </c>
      <c r="BZ140" s="44">
        <v>0</v>
      </c>
      <c r="CA140" s="44">
        <v>0</v>
      </c>
      <c r="CB140" s="44">
        <v>0</v>
      </c>
      <c r="CC140" s="44">
        <v>0</v>
      </c>
      <c r="CD140" s="44">
        <v>0</v>
      </c>
      <c r="CE140" s="44">
        <v>0</v>
      </c>
      <c r="CF140" s="44">
        <v>1</v>
      </c>
      <c r="CG140" s="44">
        <v>513</v>
      </c>
      <c r="CH140" s="44">
        <v>0</v>
      </c>
      <c r="CI140" s="44">
        <v>0</v>
      </c>
      <c r="CJ140" s="44">
        <v>1</v>
      </c>
      <c r="CK140" s="44">
        <v>1</v>
      </c>
      <c r="CL140" s="51">
        <v>3</v>
      </c>
      <c r="CM140" s="44">
        <v>0</v>
      </c>
      <c r="CN140" s="77">
        <v>2</v>
      </c>
      <c r="CO140" s="44">
        <v>0</v>
      </c>
      <c r="CP140" s="44">
        <v>0</v>
      </c>
      <c r="CQ140" s="44">
        <v>0</v>
      </c>
      <c r="CR140" s="51">
        <v>3</v>
      </c>
      <c r="CS140" s="51">
        <v>3</v>
      </c>
      <c r="CT140" s="92">
        <v>0</v>
      </c>
      <c r="CU140" s="92">
        <v>0</v>
      </c>
      <c r="CV140" s="92">
        <v>0</v>
      </c>
      <c r="CW140" s="92">
        <v>0</v>
      </c>
      <c r="CX140" s="104">
        <v>0</v>
      </c>
      <c r="CY140" s="44">
        <v>0</v>
      </c>
      <c r="CZ140" s="92">
        <v>0</v>
      </c>
      <c r="DA140" s="92">
        <v>0</v>
      </c>
      <c r="DB140" s="92">
        <v>0</v>
      </c>
      <c r="DC140" s="92">
        <v>0</v>
      </c>
      <c r="DD140" s="92">
        <v>0</v>
      </c>
      <c r="DE140" s="92">
        <v>0</v>
      </c>
      <c r="DF140" s="92">
        <v>0</v>
      </c>
      <c r="DG140" s="92">
        <v>0</v>
      </c>
      <c r="DH140" s="92">
        <v>0</v>
      </c>
      <c r="DI140" s="92">
        <v>0</v>
      </c>
      <c r="DJ140" s="92">
        <v>0</v>
      </c>
      <c r="DK140" s="92">
        <v>0</v>
      </c>
      <c r="DL140" s="92">
        <v>0</v>
      </c>
      <c r="DM140" s="92">
        <v>0</v>
      </c>
      <c r="DN140" s="92">
        <v>0</v>
      </c>
      <c r="DO140" s="92">
        <v>0</v>
      </c>
      <c r="DP140" s="92">
        <v>0</v>
      </c>
      <c r="DQ140" s="44">
        <v>0</v>
      </c>
      <c r="DR140" s="44">
        <v>0</v>
      </c>
      <c r="DS140" s="44">
        <v>0</v>
      </c>
      <c r="DT140" s="50">
        <v>1</v>
      </c>
      <c r="DU140" s="44">
        <v>0</v>
      </c>
      <c r="DV140" s="44">
        <v>1</v>
      </c>
      <c r="DW140" s="47"/>
      <c r="DX140" s="47"/>
      <c r="DY140" s="47"/>
    </row>
    <row r="141" spans="1:129" ht="88.5" customHeight="1" x14ac:dyDescent="0.25">
      <c r="A141" s="29">
        <v>140</v>
      </c>
      <c r="B141" s="41" t="s">
        <v>376</v>
      </c>
      <c r="C141" s="49" t="s">
        <v>819</v>
      </c>
      <c r="D141" s="44" t="s">
        <v>278</v>
      </c>
      <c r="E141" s="44">
        <v>1</v>
      </c>
      <c r="F141" s="44" t="s">
        <v>61</v>
      </c>
      <c r="G141" s="49">
        <v>1</v>
      </c>
      <c r="H141" s="55" t="s">
        <v>62</v>
      </c>
      <c r="I141" s="22">
        <v>2013</v>
      </c>
      <c r="J141" s="55" t="s">
        <v>63</v>
      </c>
      <c r="K141" s="22">
        <v>2014</v>
      </c>
      <c r="L141" s="110" t="s">
        <v>8</v>
      </c>
      <c r="M141" s="44">
        <v>1</v>
      </c>
      <c r="N141" s="46" t="s">
        <v>8</v>
      </c>
      <c r="O141" s="46" t="s">
        <v>8</v>
      </c>
      <c r="P141" s="46" t="s">
        <v>8</v>
      </c>
      <c r="Q141" s="46" t="s">
        <v>8</v>
      </c>
      <c r="R141" s="46" t="s">
        <v>8</v>
      </c>
      <c r="S141" s="46" t="s">
        <v>8</v>
      </c>
      <c r="T141" s="46" t="s">
        <v>8</v>
      </c>
      <c r="U141" s="44" t="s">
        <v>306</v>
      </c>
      <c r="V141" s="44" t="s">
        <v>308</v>
      </c>
      <c r="W141" s="44">
        <v>1</v>
      </c>
      <c r="X141" s="44">
        <v>1</v>
      </c>
      <c r="Y141" s="44">
        <v>1</v>
      </c>
      <c r="Z141" s="44">
        <v>1</v>
      </c>
      <c r="AA141" s="44">
        <v>0</v>
      </c>
      <c r="AB141" s="44">
        <v>0</v>
      </c>
      <c r="AC141" s="44">
        <v>0</v>
      </c>
      <c r="AD141" s="51">
        <v>3</v>
      </c>
      <c r="AE141" s="49">
        <v>0</v>
      </c>
      <c r="AF141" s="59">
        <v>0</v>
      </c>
      <c r="AG141" s="48">
        <v>3</v>
      </c>
      <c r="AH141" s="48">
        <v>3</v>
      </c>
      <c r="AI141" s="44">
        <v>0</v>
      </c>
      <c r="AJ141" s="51">
        <v>3</v>
      </c>
      <c r="AK141" s="51">
        <v>3</v>
      </c>
      <c r="AL141" s="44">
        <v>0</v>
      </c>
      <c r="AM141" s="51">
        <v>3</v>
      </c>
      <c r="AN141" s="49">
        <v>0</v>
      </c>
      <c r="AO141" s="44">
        <v>0</v>
      </c>
      <c r="AP141" s="44">
        <v>0</v>
      </c>
      <c r="AQ141" s="44">
        <v>0</v>
      </c>
      <c r="AR141" s="49">
        <v>0</v>
      </c>
      <c r="AS141" s="51">
        <v>3</v>
      </c>
      <c r="AT141" s="50">
        <v>1</v>
      </c>
      <c r="AU141" s="50">
        <v>1</v>
      </c>
      <c r="AV141" s="50">
        <v>1</v>
      </c>
      <c r="AW141" s="50">
        <v>1</v>
      </c>
      <c r="AX141" s="25">
        <v>0</v>
      </c>
      <c r="AY141" s="49">
        <v>0</v>
      </c>
      <c r="AZ141" s="50">
        <v>1</v>
      </c>
      <c r="BA141" s="50">
        <v>1</v>
      </c>
      <c r="BB141" s="50">
        <v>1</v>
      </c>
      <c r="BC141" s="50">
        <v>1</v>
      </c>
      <c r="BD141" s="50">
        <v>1</v>
      </c>
      <c r="BE141" s="44">
        <v>0</v>
      </c>
      <c r="BF141" s="44">
        <v>0</v>
      </c>
      <c r="BG141" s="44">
        <v>0</v>
      </c>
      <c r="BH141" s="51">
        <v>3</v>
      </c>
      <c r="BI141" s="25">
        <v>0</v>
      </c>
      <c r="BJ141" s="44">
        <v>0</v>
      </c>
      <c r="BK141" s="49">
        <v>0</v>
      </c>
      <c r="BL141" s="50">
        <v>1</v>
      </c>
      <c r="BM141" s="44">
        <v>0</v>
      </c>
      <c r="BN141" s="44">
        <v>0</v>
      </c>
      <c r="BO141" s="44">
        <v>0</v>
      </c>
      <c r="BP141" s="44">
        <v>0</v>
      </c>
      <c r="BQ141" s="44">
        <v>0</v>
      </c>
      <c r="BR141" s="50">
        <v>1</v>
      </c>
      <c r="BS141" s="50">
        <v>1</v>
      </c>
      <c r="BT141" s="44">
        <v>0</v>
      </c>
      <c r="BU141" s="25">
        <v>0</v>
      </c>
      <c r="BV141" s="25">
        <v>0</v>
      </c>
      <c r="BW141" s="51">
        <v>3</v>
      </c>
      <c r="BX141" s="51">
        <v>3</v>
      </c>
      <c r="BY141" s="51">
        <v>3</v>
      </c>
      <c r="BZ141" s="51">
        <v>3</v>
      </c>
      <c r="CA141" s="44">
        <v>0</v>
      </c>
      <c r="CB141" s="44">
        <v>0</v>
      </c>
      <c r="CC141" s="44">
        <v>0</v>
      </c>
      <c r="CD141" s="44">
        <v>0</v>
      </c>
      <c r="CE141" s="44">
        <v>0</v>
      </c>
      <c r="CF141" s="44">
        <v>7</v>
      </c>
      <c r="CG141" s="44">
        <v>491</v>
      </c>
      <c r="CH141" s="44">
        <v>0</v>
      </c>
      <c r="CI141" s="44">
        <v>0</v>
      </c>
      <c r="CJ141" s="44">
        <v>1</v>
      </c>
      <c r="CK141" s="44">
        <v>1</v>
      </c>
      <c r="CL141" s="51">
        <v>3</v>
      </c>
      <c r="CM141" s="44">
        <v>0</v>
      </c>
      <c r="CN141" s="44">
        <v>0</v>
      </c>
      <c r="CO141" s="44">
        <v>0</v>
      </c>
      <c r="CP141" s="51">
        <v>3</v>
      </c>
      <c r="CQ141" s="44">
        <v>0</v>
      </c>
      <c r="CR141" s="44">
        <v>0</v>
      </c>
      <c r="CS141" s="51">
        <v>3</v>
      </c>
      <c r="CT141" s="92">
        <v>0</v>
      </c>
      <c r="CU141" s="92">
        <v>0</v>
      </c>
      <c r="CV141" s="92">
        <v>0</v>
      </c>
      <c r="CW141" s="92">
        <v>0</v>
      </c>
      <c r="CX141" s="92">
        <v>0</v>
      </c>
      <c r="CY141" s="44">
        <v>0</v>
      </c>
      <c r="CZ141" s="92">
        <v>0</v>
      </c>
      <c r="DA141" s="92">
        <v>0</v>
      </c>
      <c r="DB141" s="92">
        <v>0</v>
      </c>
      <c r="DC141" s="92">
        <v>0</v>
      </c>
      <c r="DD141" s="92">
        <v>0</v>
      </c>
      <c r="DE141" s="92">
        <v>0</v>
      </c>
      <c r="DF141" s="92">
        <v>0</v>
      </c>
      <c r="DG141" s="92">
        <v>0</v>
      </c>
      <c r="DH141" s="92">
        <v>0</v>
      </c>
      <c r="DI141" s="92">
        <v>0</v>
      </c>
      <c r="DJ141" s="92">
        <v>0</v>
      </c>
      <c r="DK141" s="92">
        <v>0</v>
      </c>
      <c r="DL141" s="92">
        <v>0</v>
      </c>
      <c r="DM141" s="92">
        <v>0</v>
      </c>
      <c r="DN141" s="92">
        <v>0</v>
      </c>
      <c r="DO141" s="92">
        <v>0</v>
      </c>
      <c r="DP141" s="92">
        <v>0</v>
      </c>
      <c r="DQ141" s="44">
        <v>0</v>
      </c>
      <c r="DR141" s="50">
        <v>1</v>
      </c>
      <c r="DS141" s="44">
        <v>0</v>
      </c>
      <c r="DT141" s="49">
        <v>0</v>
      </c>
      <c r="DU141" s="51">
        <v>3</v>
      </c>
      <c r="DV141" s="44">
        <v>1</v>
      </c>
      <c r="DW141" s="47"/>
      <c r="DX141" s="47"/>
      <c r="DY141" s="47"/>
    </row>
    <row r="142" spans="1:129" ht="118.5" customHeight="1" x14ac:dyDescent="0.25">
      <c r="A142" s="29">
        <v>141</v>
      </c>
      <c r="B142" s="41" t="s">
        <v>258</v>
      </c>
      <c r="C142" s="49" t="s">
        <v>820</v>
      </c>
      <c r="D142" s="44" t="s">
        <v>278</v>
      </c>
      <c r="E142" s="44">
        <v>1</v>
      </c>
      <c r="F142" s="44" t="s">
        <v>261</v>
      </c>
      <c r="G142" s="49">
        <v>2</v>
      </c>
      <c r="H142" s="55" t="s">
        <v>262</v>
      </c>
      <c r="I142" s="22">
        <v>2013</v>
      </c>
      <c r="J142" s="55" t="s">
        <v>263</v>
      </c>
      <c r="K142" s="22">
        <v>2014</v>
      </c>
      <c r="L142" s="46" t="s">
        <v>8</v>
      </c>
      <c r="M142" s="44">
        <v>1</v>
      </c>
      <c r="N142" s="44" t="s">
        <v>8</v>
      </c>
      <c r="O142" s="44" t="s">
        <v>8</v>
      </c>
      <c r="P142" s="44" t="s">
        <v>8</v>
      </c>
      <c r="Q142" s="44" t="s">
        <v>8</v>
      </c>
      <c r="R142" s="44" t="s">
        <v>8</v>
      </c>
      <c r="S142" s="44" t="s">
        <v>8</v>
      </c>
      <c r="T142" s="44" t="s">
        <v>8</v>
      </c>
      <c r="U142" s="44" t="s">
        <v>296</v>
      </c>
      <c r="V142" s="44" t="s">
        <v>295</v>
      </c>
      <c r="W142" s="44">
        <v>1</v>
      </c>
      <c r="X142" s="44">
        <v>1</v>
      </c>
      <c r="Y142" s="44">
        <v>1</v>
      </c>
      <c r="Z142" s="44">
        <v>1</v>
      </c>
      <c r="AA142" s="77">
        <v>2</v>
      </c>
      <c r="AB142" s="77">
        <v>2</v>
      </c>
      <c r="AC142" s="44">
        <v>0</v>
      </c>
      <c r="AD142" s="44">
        <v>0</v>
      </c>
      <c r="AE142" s="51">
        <v>3</v>
      </c>
      <c r="AF142" s="59">
        <v>0</v>
      </c>
      <c r="AG142" s="48">
        <v>3</v>
      </c>
      <c r="AH142" s="59">
        <v>0</v>
      </c>
      <c r="AI142" s="50">
        <v>1</v>
      </c>
      <c r="AJ142" s="49">
        <v>0</v>
      </c>
      <c r="AK142" s="51">
        <v>3</v>
      </c>
      <c r="AL142" s="51">
        <v>3</v>
      </c>
      <c r="AM142" s="51">
        <v>3</v>
      </c>
      <c r="AN142" s="49">
        <v>0</v>
      </c>
      <c r="AO142" s="44">
        <v>0</v>
      </c>
      <c r="AP142" s="44">
        <v>0</v>
      </c>
      <c r="AQ142" s="49">
        <v>0</v>
      </c>
      <c r="AR142" s="49">
        <v>0</v>
      </c>
      <c r="AS142" s="50">
        <v>1</v>
      </c>
      <c r="AT142" s="50">
        <v>1</v>
      </c>
      <c r="AU142" s="49">
        <v>0</v>
      </c>
      <c r="AV142" s="50">
        <v>1</v>
      </c>
      <c r="AW142" s="44">
        <v>0</v>
      </c>
      <c r="AX142" s="25">
        <v>0</v>
      </c>
      <c r="AY142" s="50">
        <v>1</v>
      </c>
      <c r="AZ142" s="50">
        <v>1</v>
      </c>
      <c r="BA142" s="50">
        <v>1</v>
      </c>
      <c r="BB142" s="44">
        <v>0</v>
      </c>
      <c r="BC142" s="50">
        <v>1</v>
      </c>
      <c r="BD142" s="50">
        <v>1</v>
      </c>
      <c r="BE142" s="44">
        <v>0</v>
      </c>
      <c r="BF142" s="44">
        <v>0</v>
      </c>
      <c r="BG142" s="44">
        <v>0</v>
      </c>
      <c r="BH142" s="44">
        <v>0</v>
      </c>
      <c r="BI142" s="25">
        <v>0</v>
      </c>
      <c r="BJ142" s="44">
        <v>0</v>
      </c>
      <c r="BK142" s="49">
        <v>0</v>
      </c>
      <c r="BL142" s="44">
        <v>0</v>
      </c>
      <c r="BM142" s="44">
        <v>0</v>
      </c>
      <c r="BN142" s="44">
        <v>0</v>
      </c>
      <c r="BO142" s="44">
        <v>0</v>
      </c>
      <c r="BP142" s="44">
        <v>0</v>
      </c>
      <c r="BQ142" s="44">
        <v>0</v>
      </c>
      <c r="BR142" s="50">
        <v>1</v>
      </c>
      <c r="BS142" s="44">
        <v>0</v>
      </c>
      <c r="BT142" s="44">
        <v>0</v>
      </c>
      <c r="BU142" s="25">
        <v>0</v>
      </c>
      <c r="BV142" s="25">
        <v>0</v>
      </c>
      <c r="BW142" s="51">
        <v>3</v>
      </c>
      <c r="BX142" s="56">
        <v>0</v>
      </c>
      <c r="BY142" s="59">
        <v>0</v>
      </c>
      <c r="BZ142" s="51">
        <v>3</v>
      </c>
      <c r="CA142" s="51">
        <v>3</v>
      </c>
      <c r="CB142" s="51">
        <v>3</v>
      </c>
      <c r="CC142" s="44">
        <v>0</v>
      </c>
      <c r="CD142" s="44">
        <v>0</v>
      </c>
      <c r="CE142" s="44">
        <v>0</v>
      </c>
      <c r="CF142" s="44">
        <v>8</v>
      </c>
      <c r="CG142" s="44">
        <v>911</v>
      </c>
      <c r="CH142" s="44">
        <v>0</v>
      </c>
      <c r="CI142" s="44">
        <v>0</v>
      </c>
      <c r="CJ142" s="44">
        <v>1</v>
      </c>
      <c r="CK142" s="44">
        <v>1</v>
      </c>
      <c r="CL142" s="51">
        <v>3</v>
      </c>
      <c r="CM142" s="44">
        <v>0</v>
      </c>
      <c r="CN142" s="44">
        <v>0</v>
      </c>
      <c r="CO142" s="44">
        <v>0</v>
      </c>
      <c r="CP142" s="51">
        <v>3</v>
      </c>
      <c r="CQ142" s="44">
        <v>0</v>
      </c>
      <c r="CR142" s="51">
        <v>3</v>
      </c>
      <c r="CS142" s="44">
        <v>0</v>
      </c>
      <c r="CT142" s="92">
        <v>0</v>
      </c>
      <c r="CU142" s="92">
        <v>0</v>
      </c>
      <c r="CV142" s="92">
        <v>0</v>
      </c>
      <c r="CW142" s="92">
        <v>0</v>
      </c>
      <c r="CX142" s="92">
        <v>0</v>
      </c>
      <c r="CY142" s="92">
        <v>0</v>
      </c>
      <c r="CZ142" s="92">
        <v>0</v>
      </c>
      <c r="DA142" s="92">
        <v>0</v>
      </c>
      <c r="DB142" s="92">
        <v>0</v>
      </c>
      <c r="DC142" s="92">
        <v>0</v>
      </c>
      <c r="DD142" s="92">
        <v>0</v>
      </c>
      <c r="DE142" s="92">
        <v>0</v>
      </c>
      <c r="DF142" s="92">
        <v>0</v>
      </c>
      <c r="DG142" s="92">
        <v>0</v>
      </c>
      <c r="DH142" s="92">
        <v>0</v>
      </c>
      <c r="DI142" s="92">
        <v>0</v>
      </c>
      <c r="DJ142" s="92">
        <v>0</v>
      </c>
      <c r="DK142" s="92">
        <v>0</v>
      </c>
      <c r="DL142" s="92">
        <v>0</v>
      </c>
      <c r="DM142" s="92">
        <v>0</v>
      </c>
      <c r="DN142" s="92">
        <v>0</v>
      </c>
      <c r="DO142" s="92">
        <v>0</v>
      </c>
      <c r="DP142" s="92">
        <v>0</v>
      </c>
      <c r="DQ142" s="44">
        <v>0</v>
      </c>
      <c r="DR142" s="44">
        <v>0</v>
      </c>
      <c r="DS142" s="44">
        <v>0</v>
      </c>
      <c r="DT142" s="44">
        <v>0</v>
      </c>
      <c r="DU142" s="51">
        <v>3</v>
      </c>
      <c r="DV142" s="44">
        <v>1</v>
      </c>
      <c r="DW142" s="47"/>
      <c r="DX142" s="47"/>
      <c r="DY142" s="47"/>
    </row>
    <row r="143" spans="1:129" ht="118.5" customHeight="1" x14ac:dyDescent="0.25">
      <c r="A143" s="29">
        <v>142</v>
      </c>
      <c r="B143" s="41" t="s">
        <v>447</v>
      </c>
      <c r="C143" s="49" t="s">
        <v>941</v>
      </c>
      <c r="D143" s="44" t="s">
        <v>278</v>
      </c>
      <c r="E143" s="41">
        <v>2</v>
      </c>
      <c r="F143" s="44" t="s">
        <v>444</v>
      </c>
      <c r="G143" s="49">
        <v>2</v>
      </c>
      <c r="H143" s="55" t="s">
        <v>445</v>
      </c>
      <c r="I143" s="22">
        <v>2014</v>
      </c>
      <c r="J143" s="55" t="s">
        <v>446</v>
      </c>
      <c r="K143" s="22">
        <v>2016</v>
      </c>
      <c r="L143" s="46" t="s">
        <v>8</v>
      </c>
      <c r="M143" s="41">
        <v>1</v>
      </c>
      <c r="N143" s="44" t="s">
        <v>8</v>
      </c>
      <c r="O143" s="44" t="s">
        <v>8</v>
      </c>
      <c r="P143" s="44" t="s">
        <v>8</v>
      </c>
      <c r="Q143" s="41" t="s">
        <v>940</v>
      </c>
      <c r="R143" s="41" t="s">
        <v>8</v>
      </c>
      <c r="S143" s="41" t="s">
        <v>8</v>
      </c>
      <c r="T143" s="41" t="s">
        <v>8</v>
      </c>
      <c r="U143" s="44" t="s">
        <v>306</v>
      </c>
      <c r="V143" s="44" t="s">
        <v>319</v>
      </c>
      <c r="W143" s="56">
        <v>1</v>
      </c>
      <c r="X143" s="57">
        <v>1</v>
      </c>
      <c r="Y143" s="56">
        <v>1</v>
      </c>
      <c r="Z143" s="56">
        <v>1</v>
      </c>
      <c r="AA143" s="48">
        <v>3</v>
      </c>
      <c r="AB143" s="48">
        <v>3</v>
      </c>
      <c r="AC143" s="66">
        <v>1</v>
      </c>
      <c r="AD143" s="48">
        <v>3</v>
      </c>
      <c r="AE143" s="51">
        <v>3</v>
      </c>
      <c r="AF143" s="56">
        <v>0</v>
      </c>
      <c r="AG143" s="48">
        <v>3</v>
      </c>
      <c r="AH143" s="48">
        <v>3</v>
      </c>
      <c r="AI143" s="66">
        <v>1</v>
      </c>
      <c r="AJ143" s="56">
        <v>0</v>
      </c>
      <c r="AK143" s="48">
        <v>3</v>
      </c>
      <c r="AL143" s="56">
        <v>0</v>
      </c>
      <c r="AM143" s="48">
        <v>3</v>
      </c>
      <c r="AN143" s="59">
        <v>0</v>
      </c>
      <c r="AO143" s="56">
        <v>0</v>
      </c>
      <c r="AP143" s="56">
        <v>0</v>
      </c>
      <c r="AQ143" s="66">
        <v>1</v>
      </c>
      <c r="AR143" s="66">
        <v>1</v>
      </c>
      <c r="AS143" s="77">
        <v>2</v>
      </c>
      <c r="AT143" s="66">
        <v>1</v>
      </c>
      <c r="AU143" s="66">
        <v>1</v>
      </c>
      <c r="AV143" s="66">
        <v>1</v>
      </c>
      <c r="AW143" s="66">
        <v>1</v>
      </c>
      <c r="AX143" s="25">
        <v>0</v>
      </c>
      <c r="AY143" s="66">
        <v>1</v>
      </c>
      <c r="AZ143" s="77">
        <v>2</v>
      </c>
      <c r="BA143" s="66">
        <v>1</v>
      </c>
      <c r="BB143" s="66">
        <v>1</v>
      </c>
      <c r="BC143" s="66">
        <v>1</v>
      </c>
      <c r="BD143" s="50">
        <v>1</v>
      </c>
      <c r="BE143" s="58">
        <v>0</v>
      </c>
      <c r="BF143" s="51">
        <v>3</v>
      </c>
      <c r="BG143" s="51">
        <v>3</v>
      </c>
      <c r="BH143" s="58">
        <v>0</v>
      </c>
      <c r="BI143" s="48">
        <v>3</v>
      </c>
      <c r="BJ143" s="56">
        <v>0</v>
      </c>
      <c r="BK143" s="77">
        <v>2</v>
      </c>
      <c r="BL143" s="77">
        <v>2</v>
      </c>
      <c r="BM143" s="48">
        <v>3</v>
      </c>
      <c r="BN143" s="56">
        <v>0</v>
      </c>
      <c r="BO143" s="48">
        <v>3</v>
      </c>
      <c r="BP143" s="56">
        <v>0</v>
      </c>
      <c r="BQ143" s="48">
        <v>3</v>
      </c>
      <c r="BR143" s="66">
        <v>1</v>
      </c>
      <c r="BS143" s="66">
        <v>1</v>
      </c>
      <c r="BT143" s="56">
        <v>0</v>
      </c>
      <c r="BU143" s="25">
        <v>0</v>
      </c>
      <c r="BV143" s="25">
        <v>0</v>
      </c>
      <c r="BW143" s="48">
        <v>3</v>
      </c>
      <c r="BX143" s="48">
        <v>3</v>
      </c>
      <c r="BY143" s="48">
        <v>3</v>
      </c>
      <c r="BZ143" s="48">
        <v>3</v>
      </c>
      <c r="CA143" s="51">
        <v>3</v>
      </c>
      <c r="CB143" s="56">
        <v>0</v>
      </c>
      <c r="CC143" s="56">
        <v>0</v>
      </c>
      <c r="CD143" s="56">
        <v>0</v>
      </c>
      <c r="CE143" s="48">
        <v>3</v>
      </c>
      <c r="CF143" s="56">
        <v>14</v>
      </c>
      <c r="CG143" s="56">
        <v>1951</v>
      </c>
      <c r="CH143" s="56">
        <v>1</v>
      </c>
      <c r="CI143" s="56">
        <v>0</v>
      </c>
      <c r="CJ143" s="56">
        <v>0</v>
      </c>
      <c r="CK143" s="56">
        <v>1</v>
      </c>
      <c r="CL143" s="48">
        <v>3</v>
      </c>
      <c r="CM143" s="56">
        <v>0</v>
      </c>
      <c r="CN143" s="56">
        <v>0</v>
      </c>
      <c r="CO143" s="56">
        <v>0</v>
      </c>
      <c r="CP143" s="48">
        <v>3</v>
      </c>
      <c r="CQ143" s="56">
        <v>0</v>
      </c>
      <c r="CR143" s="56">
        <v>0</v>
      </c>
      <c r="CS143" s="48">
        <v>3</v>
      </c>
      <c r="CT143" s="56">
        <v>0</v>
      </c>
      <c r="CU143" s="56">
        <v>0</v>
      </c>
      <c r="CV143" s="56">
        <v>0</v>
      </c>
      <c r="CW143" s="56">
        <v>0</v>
      </c>
      <c r="CX143" s="56">
        <v>0</v>
      </c>
      <c r="CY143" s="56">
        <v>0</v>
      </c>
      <c r="CZ143" s="56">
        <v>0</v>
      </c>
      <c r="DA143" s="56">
        <v>0</v>
      </c>
      <c r="DB143" s="56">
        <v>0</v>
      </c>
      <c r="DC143" s="56">
        <v>0</v>
      </c>
      <c r="DD143" s="56">
        <v>0</v>
      </c>
      <c r="DE143" s="56">
        <v>0</v>
      </c>
      <c r="DF143" s="56">
        <v>0</v>
      </c>
      <c r="DG143" s="56">
        <v>0</v>
      </c>
      <c r="DH143" s="56">
        <v>0</v>
      </c>
      <c r="DI143" s="56">
        <v>0</v>
      </c>
      <c r="DJ143" s="56">
        <v>0</v>
      </c>
      <c r="DK143" s="56">
        <v>0</v>
      </c>
      <c r="DL143" s="56">
        <v>0</v>
      </c>
      <c r="DM143" s="56">
        <v>0</v>
      </c>
      <c r="DN143" s="56">
        <v>0</v>
      </c>
      <c r="DO143" s="56">
        <v>0</v>
      </c>
      <c r="DP143" s="56">
        <v>0</v>
      </c>
      <c r="DQ143" s="56">
        <v>0</v>
      </c>
      <c r="DR143" s="66">
        <v>1</v>
      </c>
      <c r="DS143" s="56">
        <v>0</v>
      </c>
      <c r="DT143" s="66">
        <v>1</v>
      </c>
      <c r="DU143" s="48">
        <v>3</v>
      </c>
      <c r="DV143" s="44">
        <v>1</v>
      </c>
      <c r="DW143" s="47"/>
      <c r="DX143" s="47"/>
      <c r="DY143" s="47"/>
    </row>
    <row r="144" spans="1:129" ht="118.5" customHeight="1" x14ac:dyDescent="0.25">
      <c r="A144" s="29">
        <v>143</v>
      </c>
      <c r="B144" s="41" t="s">
        <v>224</v>
      </c>
      <c r="C144" s="49" t="s">
        <v>821</v>
      </c>
      <c r="D144" s="49" t="s">
        <v>278</v>
      </c>
      <c r="E144" s="49">
        <v>1</v>
      </c>
      <c r="F144" s="49" t="s">
        <v>225</v>
      </c>
      <c r="G144" s="49">
        <v>2</v>
      </c>
      <c r="H144" s="55" t="s">
        <v>226</v>
      </c>
      <c r="I144" s="22">
        <v>2014</v>
      </c>
      <c r="J144" s="55" t="s">
        <v>14</v>
      </c>
      <c r="K144" s="22">
        <v>2015</v>
      </c>
      <c r="L144" s="76" t="s">
        <v>8</v>
      </c>
      <c r="M144" s="49">
        <v>1</v>
      </c>
      <c r="N144" s="49" t="s">
        <v>8</v>
      </c>
      <c r="O144" s="49" t="s">
        <v>8</v>
      </c>
      <c r="P144" s="49" t="s">
        <v>8</v>
      </c>
      <c r="Q144" s="49" t="s">
        <v>8</v>
      </c>
      <c r="R144" s="49" t="s">
        <v>8</v>
      </c>
      <c r="S144" s="49" t="s">
        <v>8</v>
      </c>
      <c r="T144" s="49" t="s">
        <v>8</v>
      </c>
      <c r="U144" s="49" t="s">
        <v>306</v>
      </c>
      <c r="V144" s="49" t="s">
        <v>319</v>
      </c>
      <c r="W144" s="49">
        <v>1</v>
      </c>
      <c r="X144" s="49">
        <v>1</v>
      </c>
      <c r="Y144" s="49">
        <v>1</v>
      </c>
      <c r="Z144" s="49">
        <v>1</v>
      </c>
      <c r="AA144" s="49">
        <v>0</v>
      </c>
      <c r="AB144" s="49">
        <v>0</v>
      </c>
      <c r="AC144" s="50">
        <v>1</v>
      </c>
      <c r="AD144" s="51">
        <v>3</v>
      </c>
      <c r="AE144" s="51">
        <v>3</v>
      </c>
      <c r="AF144" s="59">
        <v>0</v>
      </c>
      <c r="AG144" s="48">
        <v>3</v>
      </c>
      <c r="AH144" s="48">
        <v>3</v>
      </c>
      <c r="AI144" s="50">
        <v>1</v>
      </c>
      <c r="AJ144" s="49">
        <v>0</v>
      </c>
      <c r="AK144" s="51">
        <v>3</v>
      </c>
      <c r="AL144" s="49">
        <v>0</v>
      </c>
      <c r="AM144" s="51">
        <v>3</v>
      </c>
      <c r="AN144" s="49">
        <v>0</v>
      </c>
      <c r="AO144" s="49">
        <v>0</v>
      </c>
      <c r="AP144" s="49">
        <v>0</v>
      </c>
      <c r="AQ144" s="50">
        <v>1</v>
      </c>
      <c r="AR144" s="50">
        <v>1</v>
      </c>
      <c r="AS144" s="77">
        <v>2</v>
      </c>
      <c r="AT144" s="50">
        <v>1</v>
      </c>
      <c r="AU144" s="50">
        <v>1</v>
      </c>
      <c r="AV144" s="50">
        <v>1</v>
      </c>
      <c r="AW144" s="50">
        <v>1</v>
      </c>
      <c r="AX144" s="25">
        <v>0</v>
      </c>
      <c r="AY144" s="50">
        <v>1</v>
      </c>
      <c r="AZ144" s="77">
        <v>2</v>
      </c>
      <c r="BA144" s="50">
        <v>1</v>
      </c>
      <c r="BB144" s="50">
        <v>1</v>
      </c>
      <c r="BC144" s="50">
        <v>1</v>
      </c>
      <c r="BD144" s="50">
        <v>1</v>
      </c>
      <c r="BE144" s="44">
        <v>0</v>
      </c>
      <c r="BF144" s="50">
        <v>1</v>
      </c>
      <c r="BG144" s="50">
        <v>1</v>
      </c>
      <c r="BH144" s="51">
        <v>3</v>
      </c>
      <c r="BI144" s="25">
        <v>0</v>
      </c>
      <c r="BJ144" s="49">
        <v>0</v>
      </c>
      <c r="BK144" s="49">
        <v>0</v>
      </c>
      <c r="BL144" s="51">
        <v>3</v>
      </c>
      <c r="BM144" s="48">
        <v>3</v>
      </c>
      <c r="BN144" s="49">
        <v>0</v>
      </c>
      <c r="BO144" s="49">
        <v>0</v>
      </c>
      <c r="BP144" s="49">
        <v>0</v>
      </c>
      <c r="BQ144" s="49">
        <v>0</v>
      </c>
      <c r="BR144" s="50">
        <v>1</v>
      </c>
      <c r="BS144" s="50">
        <v>1</v>
      </c>
      <c r="BT144" s="49">
        <v>0</v>
      </c>
      <c r="BU144" s="25">
        <v>0</v>
      </c>
      <c r="BV144" s="25">
        <v>0</v>
      </c>
      <c r="BW144" s="51">
        <v>3</v>
      </c>
      <c r="BX144" s="49">
        <v>0</v>
      </c>
      <c r="BY144" s="51">
        <v>3</v>
      </c>
      <c r="BZ144" s="49">
        <v>0</v>
      </c>
      <c r="CA144" s="51">
        <v>3</v>
      </c>
      <c r="CB144" s="49">
        <v>0</v>
      </c>
      <c r="CC144" s="49">
        <v>0</v>
      </c>
      <c r="CD144" s="49">
        <v>0</v>
      </c>
      <c r="CE144" s="50">
        <v>1</v>
      </c>
      <c r="CF144" s="49">
        <v>13</v>
      </c>
      <c r="CG144" s="49">
        <v>1102</v>
      </c>
      <c r="CH144" s="49">
        <v>1</v>
      </c>
      <c r="CI144" s="49">
        <v>0</v>
      </c>
      <c r="CJ144" s="49">
        <v>0</v>
      </c>
      <c r="CK144" s="49">
        <v>1</v>
      </c>
      <c r="CL144" s="51">
        <v>3</v>
      </c>
      <c r="CM144" s="49">
        <v>0</v>
      </c>
      <c r="CN144" s="49">
        <v>0</v>
      </c>
      <c r="CO144" s="49">
        <v>0</v>
      </c>
      <c r="CP144" s="51">
        <v>3</v>
      </c>
      <c r="CQ144" s="49">
        <v>0</v>
      </c>
      <c r="CR144" s="51">
        <v>3</v>
      </c>
      <c r="CS144" s="51">
        <v>3</v>
      </c>
      <c r="CT144" s="89">
        <v>1</v>
      </c>
      <c r="CU144" s="48">
        <v>3</v>
      </c>
      <c r="CV144" s="88">
        <v>3</v>
      </c>
      <c r="CW144" s="88">
        <v>3</v>
      </c>
      <c r="CX144" s="89">
        <v>0</v>
      </c>
      <c r="CY144" s="77">
        <v>2</v>
      </c>
      <c r="CZ144" s="103">
        <v>1</v>
      </c>
      <c r="DA144" s="88">
        <v>3</v>
      </c>
      <c r="DB144" s="92">
        <v>0</v>
      </c>
      <c r="DC144" s="92">
        <v>0</v>
      </c>
      <c r="DD144" s="92">
        <v>0</v>
      </c>
      <c r="DE144" s="92">
        <v>0</v>
      </c>
      <c r="DF144" s="92">
        <v>0</v>
      </c>
      <c r="DG144" s="92">
        <v>0</v>
      </c>
      <c r="DH144" s="92">
        <v>0</v>
      </c>
      <c r="DI144" s="92">
        <v>0</v>
      </c>
      <c r="DJ144" s="89">
        <v>0</v>
      </c>
      <c r="DK144" s="89">
        <v>0</v>
      </c>
      <c r="DL144" s="88">
        <v>3</v>
      </c>
      <c r="DM144" s="89">
        <v>0</v>
      </c>
      <c r="DN144" s="88">
        <v>3</v>
      </c>
      <c r="DO144" s="89">
        <v>0</v>
      </c>
      <c r="DP144" s="89">
        <v>0</v>
      </c>
      <c r="DQ144" s="42">
        <v>0</v>
      </c>
      <c r="DR144" s="49">
        <v>0</v>
      </c>
      <c r="DS144" s="49">
        <v>0</v>
      </c>
      <c r="DT144" s="50">
        <v>1</v>
      </c>
      <c r="DU144" s="51">
        <v>3</v>
      </c>
      <c r="DV144" s="49">
        <v>1</v>
      </c>
      <c r="DW144" s="47"/>
      <c r="DX144" s="47"/>
      <c r="DY144" s="47"/>
    </row>
    <row r="145" spans="1:129" ht="118.5" customHeight="1" x14ac:dyDescent="0.25">
      <c r="A145" s="29">
        <v>144</v>
      </c>
      <c r="B145" s="32" t="s">
        <v>429</v>
      </c>
      <c r="C145" s="49" t="s">
        <v>822</v>
      </c>
      <c r="D145" s="44" t="s">
        <v>278</v>
      </c>
      <c r="E145" s="44">
        <v>1</v>
      </c>
      <c r="F145" s="44" t="s">
        <v>26</v>
      </c>
      <c r="G145" s="49">
        <v>1</v>
      </c>
      <c r="H145" s="55" t="s">
        <v>27</v>
      </c>
      <c r="I145" s="22">
        <v>2014</v>
      </c>
      <c r="J145" s="55" t="s">
        <v>28</v>
      </c>
      <c r="K145" s="22">
        <v>2014</v>
      </c>
      <c r="L145" s="46" t="s">
        <v>8</v>
      </c>
      <c r="M145" s="44">
        <v>1</v>
      </c>
      <c r="N145" s="44"/>
      <c r="O145" s="44" t="s">
        <v>8</v>
      </c>
      <c r="P145" s="44" t="s">
        <v>8</v>
      </c>
      <c r="Q145" s="44" t="s">
        <v>8</v>
      </c>
      <c r="R145" s="44" t="s">
        <v>8</v>
      </c>
      <c r="S145" s="44" t="s">
        <v>8</v>
      </c>
      <c r="T145" s="44" t="s">
        <v>8</v>
      </c>
      <c r="U145" s="44" t="s">
        <v>293</v>
      </c>
      <c r="V145" s="63" t="s">
        <v>301</v>
      </c>
      <c r="W145" s="44">
        <v>1</v>
      </c>
      <c r="X145" s="44">
        <v>1</v>
      </c>
      <c r="Y145" s="44">
        <v>1</v>
      </c>
      <c r="Z145" s="44">
        <v>1</v>
      </c>
      <c r="AA145" s="44">
        <v>0</v>
      </c>
      <c r="AB145" s="44">
        <v>0</v>
      </c>
      <c r="AC145" s="44">
        <v>0</v>
      </c>
      <c r="AD145" s="44">
        <v>0</v>
      </c>
      <c r="AE145" s="51">
        <v>3</v>
      </c>
      <c r="AF145" s="59">
        <v>0</v>
      </c>
      <c r="AG145" s="48">
        <v>3</v>
      </c>
      <c r="AH145" s="48">
        <v>3</v>
      </c>
      <c r="AI145" s="50">
        <v>1</v>
      </c>
      <c r="AJ145" s="51">
        <v>3</v>
      </c>
      <c r="AK145" s="51">
        <v>3</v>
      </c>
      <c r="AL145" s="44">
        <v>0</v>
      </c>
      <c r="AM145" s="51">
        <v>3</v>
      </c>
      <c r="AN145" s="49">
        <v>0</v>
      </c>
      <c r="AO145" s="51">
        <v>3</v>
      </c>
      <c r="AP145" s="44">
        <v>0</v>
      </c>
      <c r="AQ145" s="50">
        <v>1</v>
      </c>
      <c r="AR145" s="49">
        <v>0</v>
      </c>
      <c r="AS145" s="49">
        <v>0</v>
      </c>
      <c r="AT145" s="49">
        <v>0</v>
      </c>
      <c r="AU145" s="49">
        <v>0</v>
      </c>
      <c r="AV145" s="44">
        <v>0</v>
      </c>
      <c r="AW145" s="44">
        <v>0</v>
      </c>
      <c r="AX145" s="25">
        <v>0</v>
      </c>
      <c r="AY145" s="50">
        <v>1</v>
      </c>
      <c r="AZ145" s="77">
        <v>2</v>
      </c>
      <c r="BA145" s="44">
        <v>0</v>
      </c>
      <c r="BB145" s="44">
        <v>0</v>
      </c>
      <c r="BC145" s="51">
        <v>3</v>
      </c>
      <c r="BD145" s="44">
        <v>0</v>
      </c>
      <c r="BE145" s="44">
        <v>0</v>
      </c>
      <c r="BF145" s="51">
        <v>3</v>
      </c>
      <c r="BG145" s="77">
        <v>2</v>
      </c>
      <c r="BH145" s="44">
        <v>0</v>
      </c>
      <c r="BI145" s="25">
        <v>0</v>
      </c>
      <c r="BJ145" s="44">
        <v>0</v>
      </c>
      <c r="BK145" s="49">
        <v>0</v>
      </c>
      <c r="BL145" s="44">
        <v>0</v>
      </c>
      <c r="BM145" s="44">
        <v>0</v>
      </c>
      <c r="BN145" s="44">
        <v>0</v>
      </c>
      <c r="BO145" s="44">
        <v>0</v>
      </c>
      <c r="BP145" s="44">
        <v>0</v>
      </c>
      <c r="BQ145" s="77">
        <v>2</v>
      </c>
      <c r="BR145" s="50">
        <v>1</v>
      </c>
      <c r="BS145" s="44">
        <v>0</v>
      </c>
      <c r="BT145" s="44">
        <v>0</v>
      </c>
      <c r="BU145" s="25">
        <v>0</v>
      </c>
      <c r="BV145" s="25">
        <v>0</v>
      </c>
      <c r="BW145" s="51">
        <v>3</v>
      </c>
      <c r="BX145" s="87">
        <v>3</v>
      </c>
      <c r="BY145" s="87">
        <v>3</v>
      </c>
      <c r="BZ145" s="63">
        <v>0</v>
      </c>
      <c r="CA145" s="63">
        <v>0</v>
      </c>
      <c r="CB145" s="87">
        <v>3</v>
      </c>
      <c r="CC145" s="44">
        <v>0</v>
      </c>
      <c r="CD145" s="44">
        <v>0</v>
      </c>
      <c r="CE145" s="44">
        <v>0</v>
      </c>
      <c r="CF145" s="44">
        <v>10</v>
      </c>
      <c r="CG145" s="44">
        <v>758</v>
      </c>
      <c r="CH145" s="44">
        <v>0</v>
      </c>
      <c r="CI145" s="44">
        <v>0</v>
      </c>
      <c r="CJ145" s="44">
        <v>1</v>
      </c>
      <c r="CK145" s="44">
        <v>1</v>
      </c>
      <c r="CL145" s="51">
        <v>3</v>
      </c>
      <c r="CM145" s="44">
        <v>0</v>
      </c>
      <c r="CN145" s="44">
        <v>0</v>
      </c>
      <c r="CO145" s="44">
        <v>0</v>
      </c>
      <c r="CP145" s="51">
        <v>3</v>
      </c>
      <c r="CQ145" s="44">
        <v>0</v>
      </c>
      <c r="CR145" s="51">
        <v>3</v>
      </c>
      <c r="CS145" s="51">
        <v>3</v>
      </c>
      <c r="CT145" s="44">
        <v>1</v>
      </c>
      <c r="CU145" s="88">
        <v>3</v>
      </c>
      <c r="CV145" s="92">
        <v>0</v>
      </c>
      <c r="CW145" s="88">
        <v>3</v>
      </c>
      <c r="CX145" s="88">
        <v>3</v>
      </c>
      <c r="CY145" s="88">
        <v>3</v>
      </c>
      <c r="CZ145" s="56">
        <v>0</v>
      </c>
      <c r="DA145" s="88">
        <v>3</v>
      </c>
      <c r="DB145" s="88">
        <v>3</v>
      </c>
      <c r="DC145" s="92">
        <v>0</v>
      </c>
      <c r="DD145" s="92">
        <v>0</v>
      </c>
      <c r="DE145" s="92">
        <v>0</v>
      </c>
      <c r="DF145" s="88">
        <v>3</v>
      </c>
      <c r="DG145" s="88">
        <v>3</v>
      </c>
      <c r="DH145" s="88">
        <v>3</v>
      </c>
      <c r="DI145" s="92">
        <v>0</v>
      </c>
      <c r="DJ145" s="92">
        <v>0</v>
      </c>
      <c r="DK145" s="88">
        <v>3</v>
      </c>
      <c r="DL145" s="88">
        <v>3</v>
      </c>
      <c r="DM145" s="92">
        <v>0</v>
      </c>
      <c r="DN145" s="88">
        <v>3</v>
      </c>
      <c r="DO145" s="92">
        <v>0</v>
      </c>
      <c r="DP145" s="92">
        <v>0</v>
      </c>
      <c r="DQ145" s="44">
        <v>0</v>
      </c>
      <c r="DR145" s="50">
        <v>1</v>
      </c>
      <c r="DS145" s="44">
        <v>0</v>
      </c>
      <c r="DT145" s="44">
        <v>0</v>
      </c>
      <c r="DU145" s="51">
        <v>3</v>
      </c>
      <c r="DV145" s="44">
        <v>1</v>
      </c>
      <c r="DW145" s="47"/>
      <c r="DX145" s="47"/>
      <c r="DY145" s="47"/>
    </row>
    <row r="146" spans="1:129" ht="118.5" customHeight="1" x14ac:dyDescent="0.25">
      <c r="A146" s="29">
        <v>145</v>
      </c>
      <c r="B146" s="32" t="s">
        <v>220</v>
      </c>
      <c r="C146" s="49" t="s">
        <v>823</v>
      </c>
      <c r="D146" s="44" t="s">
        <v>278</v>
      </c>
      <c r="E146" s="44">
        <v>1</v>
      </c>
      <c r="F146" s="44" t="s">
        <v>221</v>
      </c>
      <c r="G146" s="49">
        <v>2</v>
      </c>
      <c r="H146" s="55" t="s">
        <v>222</v>
      </c>
      <c r="I146" s="22">
        <v>2014</v>
      </c>
      <c r="J146" s="55" t="s">
        <v>223</v>
      </c>
      <c r="K146" s="22">
        <v>2015</v>
      </c>
      <c r="L146" s="46" t="s">
        <v>8</v>
      </c>
      <c r="M146" s="44">
        <v>1</v>
      </c>
      <c r="N146" s="44" t="s">
        <v>8</v>
      </c>
      <c r="O146" s="44" t="s">
        <v>8</v>
      </c>
      <c r="P146" s="44" t="s">
        <v>8</v>
      </c>
      <c r="Q146" s="44" t="s">
        <v>8</v>
      </c>
      <c r="R146" s="44" t="s">
        <v>8</v>
      </c>
      <c r="S146" s="44" t="s">
        <v>8</v>
      </c>
      <c r="T146" s="44" t="s">
        <v>8</v>
      </c>
      <c r="U146" s="44" t="s">
        <v>293</v>
      </c>
      <c r="V146" s="44" t="s">
        <v>343</v>
      </c>
      <c r="W146" s="44">
        <v>1</v>
      </c>
      <c r="X146" s="44">
        <v>1</v>
      </c>
      <c r="Y146" s="44">
        <v>1</v>
      </c>
      <c r="Z146" s="44">
        <v>0</v>
      </c>
      <c r="AA146" s="44">
        <v>0</v>
      </c>
      <c r="AB146" s="44">
        <v>0</v>
      </c>
      <c r="AC146" s="44">
        <v>0</v>
      </c>
      <c r="AD146" s="44">
        <v>0</v>
      </c>
      <c r="AE146" s="49">
        <v>0</v>
      </c>
      <c r="AF146" s="59">
        <v>0</v>
      </c>
      <c r="AG146" s="59">
        <v>0</v>
      </c>
      <c r="AH146" s="59">
        <v>0</v>
      </c>
      <c r="AI146" s="50">
        <v>1</v>
      </c>
      <c r="AJ146" s="49">
        <v>0</v>
      </c>
      <c r="AK146" s="49">
        <v>0</v>
      </c>
      <c r="AL146" s="44">
        <v>0</v>
      </c>
      <c r="AM146" s="44">
        <v>0</v>
      </c>
      <c r="AN146" s="49">
        <v>0</v>
      </c>
      <c r="AO146" s="44">
        <v>0</v>
      </c>
      <c r="AP146" s="44">
        <v>0</v>
      </c>
      <c r="AQ146" s="50">
        <v>1</v>
      </c>
      <c r="AR146" s="49">
        <v>0</v>
      </c>
      <c r="AS146" s="50">
        <v>1</v>
      </c>
      <c r="AT146" s="49">
        <v>0</v>
      </c>
      <c r="AU146" s="49">
        <v>0</v>
      </c>
      <c r="AV146" s="44">
        <v>0</v>
      </c>
      <c r="AW146" s="44">
        <v>0</v>
      </c>
      <c r="AX146" s="25">
        <v>0</v>
      </c>
      <c r="AY146" s="49">
        <v>0</v>
      </c>
      <c r="AZ146" s="49">
        <v>0</v>
      </c>
      <c r="BA146" s="44">
        <v>0</v>
      </c>
      <c r="BB146" s="44">
        <v>0</v>
      </c>
      <c r="BC146" s="44">
        <v>0</v>
      </c>
      <c r="BD146" s="44">
        <v>0</v>
      </c>
      <c r="BE146" s="44">
        <v>0</v>
      </c>
      <c r="BF146" s="44">
        <v>0</v>
      </c>
      <c r="BG146" s="44">
        <v>0</v>
      </c>
      <c r="BH146" s="44">
        <v>0</v>
      </c>
      <c r="BI146" s="25">
        <v>0</v>
      </c>
      <c r="BJ146" s="44">
        <v>0</v>
      </c>
      <c r="BK146" s="49">
        <v>0</v>
      </c>
      <c r="BL146" s="44">
        <v>0</v>
      </c>
      <c r="BM146" s="44">
        <v>0</v>
      </c>
      <c r="BN146" s="44">
        <v>0</v>
      </c>
      <c r="BO146" s="44">
        <v>0</v>
      </c>
      <c r="BP146" s="44">
        <v>0</v>
      </c>
      <c r="BQ146" s="44">
        <v>0</v>
      </c>
      <c r="BR146" s="50">
        <v>1</v>
      </c>
      <c r="BS146" s="44">
        <v>0</v>
      </c>
      <c r="BT146" s="44">
        <v>0</v>
      </c>
      <c r="BU146" s="25">
        <v>0</v>
      </c>
      <c r="BV146" s="25">
        <v>0</v>
      </c>
      <c r="BW146" s="44">
        <v>0</v>
      </c>
      <c r="BX146" s="44">
        <v>0</v>
      </c>
      <c r="BY146" s="49">
        <v>0</v>
      </c>
      <c r="BZ146" s="44">
        <v>0</v>
      </c>
      <c r="CA146" s="44">
        <v>0</v>
      </c>
      <c r="CB146" s="44">
        <v>0</v>
      </c>
      <c r="CC146" s="44">
        <v>0</v>
      </c>
      <c r="CD146" s="44">
        <v>0</v>
      </c>
      <c r="CE146" s="50">
        <v>1</v>
      </c>
      <c r="CF146" s="44">
        <v>1</v>
      </c>
      <c r="CG146" s="44">
        <v>106</v>
      </c>
      <c r="CH146" s="44">
        <v>0</v>
      </c>
      <c r="CI146" s="44">
        <v>0</v>
      </c>
      <c r="CJ146" s="44">
        <v>1</v>
      </c>
      <c r="CK146" s="44">
        <v>0</v>
      </c>
      <c r="CL146" s="44">
        <v>0</v>
      </c>
      <c r="CM146" s="44">
        <v>0</v>
      </c>
      <c r="CN146" s="44">
        <v>0</v>
      </c>
      <c r="CO146" s="44">
        <v>0</v>
      </c>
      <c r="CP146" s="44">
        <v>0</v>
      </c>
      <c r="CQ146" s="44">
        <v>0</v>
      </c>
      <c r="CR146" s="44">
        <v>0</v>
      </c>
      <c r="CS146" s="44">
        <v>0</v>
      </c>
      <c r="CT146" s="92">
        <v>0</v>
      </c>
      <c r="CU146" s="92">
        <v>0</v>
      </c>
      <c r="CV146" s="92">
        <v>0</v>
      </c>
      <c r="CW146" s="92">
        <v>0</v>
      </c>
      <c r="CX146" s="92">
        <v>0</v>
      </c>
      <c r="CY146" s="92">
        <v>0</v>
      </c>
      <c r="CZ146" s="92">
        <v>0</v>
      </c>
      <c r="DA146" s="92">
        <v>0</v>
      </c>
      <c r="DB146" s="92">
        <v>0</v>
      </c>
      <c r="DC146" s="92">
        <v>0</v>
      </c>
      <c r="DD146" s="92">
        <v>0</v>
      </c>
      <c r="DE146" s="92">
        <v>0</v>
      </c>
      <c r="DF146" s="92">
        <v>0</v>
      </c>
      <c r="DG146" s="92">
        <v>0</v>
      </c>
      <c r="DH146" s="92">
        <v>0</v>
      </c>
      <c r="DI146" s="92">
        <v>0</v>
      </c>
      <c r="DJ146" s="92">
        <v>0</v>
      </c>
      <c r="DK146" s="92">
        <v>0</v>
      </c>
      <c r="DL146" s="92">
        <v>0</v>
      </c>
      <c r="DM146" s="92">
        <v>0</v>
      </c>
      <c r="DN146" s="92">
        <v>0</v>
      </c>
      <c r="DO146" s="92">
        <v>0</v>
      </c>
      <c r="DP146" s="92">
        <v>0</v>
      </c>
      <c r="DQ146" s="44">
        <v>0</v>
      </c>
      <c r="DR146" s="44">
        <v>0</v>
      </c>
      <c r="DS146" s="44">
        <v>0</v>
      </c>
      <c r="DT146" s="50">
        <v>1</v>
      </c>
      <c r="DU146" s="44">
        <v>0</v>
      </c>
      <c r="DV146" s="44">
        <v>1</v>
      </c>
      <c r="DW146" s="47"/>
      <c r="DX146" s="47"/>
      <c r="DY146" s="47"/>
    </row>
    <row r="147" spans="1:129" ht="118.5" customHeight="1" x14ac:dyDescent="0.25">
      <c r="A147" s="29">
        <v>146</v>
      </c>
      <c r="B147" s="32" t="s">
        <v>1041</v>
      </c>
      <c r="C147" s="49" t="s">
        <v>1038</v>
      </c>
      <c r="D147" s="44" t="s">
        <v>278</v>
      </c>
      <c r="E147" s="44">
        <v>4</v>
      </c>
      <c r="F147" s="44" t="s">
        <v>1042</v>
      </c>
      <c r="G147" s="49">
        <v>2</v>
      </c>
      <c r="H147" s="55">
        <v>41788</v>
      </c>
      <c r="I147" s="22">
        <v>2014</v>
      </c>
      <c r="J147" s="55">
        <v>42005</v>
      </c>
      <c r="K147" s="22">
        <v>2015</v>
      </c>
      <c r="L147" s="46" t="s">
        <v>1043</v>
      </c>
      <c r="M147" s="44">
        <v>1</v>
      </c>
      <c r="N147" s="44" t="s">
        <v>8</v>
      </c>
      <c r="O147" s="44" t="s">
        <v>8</v>
      </c>
      <c r="P147" s="44" t="s">
        <v>8</v>
      </c>
      <c r="Q147" s="44" t="s">
        <v>8</v>
      </c>
      <c r="R147" s="44" t="s">
        <v>8</v>
      </c>
      <c r="S147" s="44" t="s">
        <v>8</v>
      </c>
      <c r="T147" s="44" t="s">
        <v>8</v>
      </c>
      <c r="U147" s="44" t="s">
        <v>296</v>
      </c>
      <c r="V147" s="44" t="s">
        <v>295</v>
      </c>
      <c r="W147" s="44">
        <v>1</v>
      </c>
      <c r="X147" s="44">
        <v>0</v>
      </c>
      <c r="Y147" s="44">
        <v>1</v>
      </c>
      <c r="Z147" s="44">
        <v>0</v>
      </c>
      <c r="AA147" s="44">
        <v>0</v>
      </c>
      <c r="AB147" s="44">
        <v>0</v>
      </c>
      <c r="AC147" s="44">
        <v>0</v>
      </c>
      <c r="AD147" s="44">
        <v>0</v>
      </c>
      <c r="AE147" s="44">
        <v>0</v>
      </c>
      <c r="AF147" s="44">
        <v>0</v>
      </c>
      <c r="AG147" s="44">
        <v>0</v>
      </c>
      <c r="AH147" s="44">
        <v>0</v>
      </c>
      <c r="AI147" s="44">
        <v>0</v>
      </c>
      <c r="AJ147" s="44">
        <v>0</v>
      </c>
      <c r="AK147" s="44">
        <v>0</v>
      </c>
      <c r="AL147" s="44">
        <v>0</v>
      </c>
      <c r="AM147" s="44">
        <v>0</v>
      </c>
      <c r="AN147" s="44">
        <v>0</v>
      </c>
      <c r="AO147" s="44">
        <v>0</v>
      </c>
      <c r="AP147" s="44">
        <v>0</v>
      </c>
      <c r="AQ147" s="44">
        <v>0</v>
      </c>
      <c r="AR147" s="44">
        <v>0</v>
      </c>
      <c r="AS147" s="44">
        <v>0</v>
      </c>
      <c r="AT147" s="44">
        <v>0</v>
      </c>
      <c r="AU147" s="44">
        <v>0</v>
      </c>
      <c r="AV147" s="44">
        <v>0</v>
      </c>
      <c r="AW147" s="44">
        <v>0</v>
      </c>
      <c r="AX147" s="25">
        <v>0</v>
      </c>
      <c r="AY147" s="44">
        <v>0</v>
      </c>
      <c r="AZ147" s="44">
        <v>0</v>
      </c>
      <c r="BA147" s="44">
        <v>0</v>
      </c>
      <c r="BB147" s="44">
        <v>0</v>
      </c>
      <c r="BC147" s="44">
        <v>0</v>
      </c>
      <c r="BD147" s="47">
        <v>0</v>
      </c>
      <c r="BE147" s="44">
        <v>0</v>
      </c>
      <c r="BF147" s="51">
        <v>3</v>
      </c>
      <c r="BG147" s="44">
        <v>0</v>
      </c>
      <c r="BH147" s="51">
        <v>3</v>
      </c>
      <c r="BI147" s="51">
        <v>3</v>
      </c>
      <c r="BJ147" s="47">
        <v>0</v>
      </c>
      <c r="BK147" s="44">
        <v>0</v>
      </c>
      <c r="BL147" s="44">
        <v>0</v>
      </c>
      <c r="BM147" s="44">
        <v>0</v>
      </c>
      <c r="BN147" s="44">
        <v>0</v>
      </c>
      <c r="BO147" s="44">
        <v>0</v>
      </c>
      <c r="BP147" s="44">
        <v>0</v>
      </c>
      <c r="BQ147" s="44">
        <v>0</v>
      </c>
      <c r="BR147" s="44">
        <v>0</v>
      </c>
      <c r="BS147" s="44">
        <v>0</v>
      </c>
      <c r="BT147" s="44">
        <v>0</v>
      </c>
      <c r="BU147" s="25">
        <v>0</v>
      </c>
      <c r="BV147" s="25">
        <v>0</v>
      </c>
      <c r="BW147" s="44">
        <v>0</v>
      </c>
      <c r="BX147" s="44">
        <v>0</v>
      </c>
      <c r="BY147" s="49">
        <v>0</v>
      </c>
      <c r="BZ147" s="44">
        <v>0</v>
      </c>
      <c r="CA147" s="44">
        <v>0</v>
      </c>
      <c r="CB147" s="44">
        <v>0</v>
      </c>
      <c r="CC147" s="44">
        <v>0</v>
      </c>
      <c r="CD147" s="44">
        <v>0</v>
      </c>
      <c r="CE147" s="44">
        <v>0</v>
      </c>
      <c r="CF147" s="44">
        <v>0</v>
      </c>
      <c r="CG147" s="44">
        <v>0</v>
      </c>
      <c r="CH147" s="44">
        <v>0</v>
      </c>
      <c r="CI147" s="44">
        <v>0</v>
      </c>
      <c r="CJ147" s="44">
        <v>0</v>
      </c>
      <c r="CK147" s="44">
        <v>0</v>
      </c>
      <c r="CL147" s="44">
        <v>0</v>
      </c>
      <c r="CM147" s="44">
        <v>0</v>
      </c>
      <c r="CN147" s="44">
        <v>0</v>
      </c>
      <c r="CO147" s="44">
        <v>0</v>
      </c>
      <c r="CP147" s="44">
        <v>0</v>
      </c>
      <c r="CQ147" s="51">
        <v>3</v>
      </c>
      <c r="CR147" s="44">
        <v>0</v>
      </c>
      <c r="CS147" s="44">
        <v>0</v>
      </c>
      <c r="CT147" s="51">
        <v>3</v>
      </c>
      <c r="CU147" s="44" t="s">
        <v>8</v>
      </c>
      <c r="CV147" s="51">
        <v>3</v>
      </c>
      <c r="CW147" s="51">
        <v>3</v>
      </c>
      <c r="CX147" s="51">
        <v>3</v>
      </c>
      <c r="CY147" s="44">
        <v>0</v>
      </c>
      <c r="CZ147" s="44">
        <v>0</v>
      </c>
      <c r="DA147" s="44">
        <v>0</v>
      </c>
      <c r="DB147" s="44">
        <v>0</v>
      </c>
      <c r="DC147" s="44">
        <v>0</v>
      </c>
      <c r="DD147" s="51">
        <v>3</v>
      </c>
      <c r="DE147" s="44">
        <v>0</v>
      </c>
      <c r="DF147" s="44">
        <v>0</v>
      </c>
      <c r="DG147" s="44">
        <v>0</v>
      </c>
      <c r="DH147" s="44">
        <v>0</v>
      </c>
      <c r="DI147" s="44">
        <v>0</v>
      </c>
      <c r="DJ147" s="44">
        <v>0</v>
      </c>
      <c r="DK147" s="44">
        <v>0</v>
      </c>
      <c r="DL147" s="44">
        <v>0</v>
      </c>
      <c r="DM147" s="44">
        <v>0</v>
      </c>
      <c r="DN147" s="44">
        <v>0</v>
      </c>
      <c r="DO147" s="44">
        <v>0</v>
      </c>
      <c r="DP147" s="44">
        <v>0</v>
      </c>
      <c r="DQ147" s="44">
        <v>0</v>
      </c>
      <c r="DR147" s="51">
        <v>3</v>
      </c>
      <c r="DS147" s="51">
        <v>3</v>
      </c>
      <c r="DT147" s="44">
        <v>0</v>
      </c>
      <c r="DU147" s="51">
        <v>3</v>
      </c>
      <c r="DV147" s="44">
        <v>1</v>
      </c>
      <c r="DW147" s="47"/>
      <c r="DX147" s="47"/>
      <c r="DY147" s="47"/>
    </row>
    <row r="148" spans="1:129" ht="118.5" customHeight="1" x14ac:dyDescent="0.25">
      <c r="A148" s="29">
        <v>147</v>
      </c>
      <c r="B148" s="32" t="s">
        <v>154</v>
      </c>
      <c r="C148" s="49" t="s">
        <v>943</v>
      </c>
      <c r="D148" s="44" t="s">
        <v>362</v>
      </c>
      <c r="E148" s="44">
        <v>1</v>
      </c>
      <c r="F148" s="44" t="s">
        <v>155</v>
      </c>
      <c r="G148" s="49">
        <v>1</v>
      </c>
      <c r="H148" s="55" t="s">
        <v>164</v>
      </c>
      <c r="I148" s="22">
        <v>2014</v>
      </c>
      <c r="J148" s="55" t="s">
        <v>383</v>
      </c>
      <c r="K148" s="22">
        <v>2016</v>
      </c>
      <c r="L148" s="44" t="s">
        <v>8</v>
      </c>
      <c r="M148" s="44">
        <v>1</v>
      </c>
      <c r="N148" s="44" t="s">
        <v>8</v>
      </c>
      <c r="O148" s="44" t="s">
        <v>8</v>
      </c>
      <c r="P148" s="44" t="s">
        <v>8</v>
      </c>
      <c r="Q148" s="44" t="s">
        <v>8</v>
      </c>
      <c r="R148" s="44" t="s">
        <v>8</v>
      </c>
      <c r="S148" s="44" t="s">
        <v>8</v>
      </c>
      <c r="T148" s="44" t="s">
        <v>8</v>
      </c>
      <c r="U148" s="44" t="s">
        <v>293</v>
      </c>
      <c r="V148" s="44" t="s">
        <v>316</v>
      </c>
      <c r="W148" s="44">
        <v>1</v>
      </c>
      <c r="X148" s="44">
        <v>1</v>
      </c>
      <c r="Y148" s="44">
        <v>1</v>
      </c>
      <c r="Z148" s="44">
        <v>1</v>
      </c>
      <c r="AA148" s="44">
        <v>0</v>
      </c>
      <c r="AB148" s="44">
        <v>0</v>
      </c>
      <c r="AC148" s="44">
        <v>0</v>
      </c>
      <c r="AD148" s="44">
        <v>0</v>
      </c>
      <c r="AE148" s="51">
        <v>3</v>
      </c>
      <c r="AF148" s="48">
        <v>3</v>
      </c>
      <c r="AG148" s="48">
        <v>3</v>
      </c>
      <c r="AH148" s="48">
        <v>3</v>
      </c>
      <c r="AI148" s="44">
        <v>0</v>
      </c>
      <c r="AJ148" s="51">
        <v>3</v>
      </c>
      <c r="AK148" s="51">
        <v>3</v>
      </c>
      <c r="AL148" s="44">
        <v>0</v>
      </c>
      <c r="AM148" s="51">
        <v>3</v>
      </c>
      <c r="AN148" s="49">
        <v>0</v>
      </c>
      <c r="AO148" s="44">
        <v>0</v>
      </c>
      <c r="AP148" s="44">
        <v>0</v>
      </c>
      <c r="AQ148" s="49">
        <v>0</v>
      </c>
      <c r="AR148" s="49">
        <v>0</v>
      </c>
      <c r="AS148" s="49">
        <v>0</v>
      </c>
      <c r="AT148" s="49">
        <v>0</v>
      </c>
      <c r="AU148" s="49">
        <v>0</v>
      </c>
      <c r="AV148" s="44">
        <v>0</v>
      </c>
      <c r="AW148" s="44">
        <v>0</v>
      </c>
      <c r="AX148" s="25">
        <v>0</v>
      </c>
      <c r="AY148" s="49">
        <v>0</v>
      </c>
      <c r="AZ148" s="50">
        <v>1</v>
      </c>
      <c r="BA148" s="44">
        <v>0</v>
      </c>
      <c r="BB148" s="44">
        <v>0</v>
      </c>
      <c r="BC148" s="50">
        <v>1</v>
      </c>
      <c r="BD148" s="44">
        <v>0</v>
      </c>
      <c r="BE148" s="44">
        <v>0</v>
      </c>
      <c r="BF148" s="44">
        <v>0</v>
      </c>
      <c r="BG148" s="77">
        <v>2</v>
      </c>
      <c r="BH148" s="51">
        <v>3</v>
      </c>
      <c r="BI148" s="25">
        <v>0</v>
      </c>
      <c r="BJ148" s="44">
        <v>0</v>
      </c>
      <c r="BK148" s="49">
        <v>0</v>
      </c>
      <c r="BL148" s="44">
        <v>0</v>
      </c>
      <c r="BM148" s="44">
        <v>0</v>
      </c>
      <c r="BN148" s="44">
        <v>0</v>
      </c>
      <c r="BO148" s="44">
        <v>0</v>
      </c>
      <c r="BP148" s="44">
        <v>0</v>
      </c>
      <c r="BQ148" s="50">
        <v>1</v>
      </c>
      <c r="BR148" s="50">
        <v>1</v>
      </c>
      <c r="BS148" s="44">
        <v>0</v>
      </c>
      <c r="BT148" s="44">
        <v>0</v>
      </c>
      <c r="BU148" s="25">
        <v>0</v>
      </c>
      <c r="BV148" s="25">
        <v>0</v>
      </c>
      <c r="BW148" s="51">
        <v>3</v>
      </c>
      <c r="BX148" s="44">
        <v>0</v>
      </c>
      <c r="BY148" s="51">
        <v>3</v>
      </c>
      <c r="BZ148" s="44">
        <v>0</v>
      </c>
      <c r="CA148" s="44">
        <v>0</v>
      </c>
      <c r="CB148" s="44">
        <v>0</v>
      </c>
      <c r="CC148" s="44">
        <v>0</v>
      </c>
      <c r="CD148" s="44">
        <v>1</v>
      </c>
      <c r="CE148" s="44">
        <v>0</v>
      </c>
      <c r="CF148" s="44">
        <v>7</v>
      </c>
      <c r="CG148" s="44">
        <v>1224</v>
      </c>
      <c r="CH148" s="44">
        <v>0</v>
      </c>
      <c r="CI148" s="44">
        <v>1</v>
      </c>
      <c r="CJ148" s="44">
        <v>0</v>
      </c>
      <c r="CK148" s="44">
        <v>1</v>
      </c>
      <c r="CL148" s="51">
        <v>3</v>
      </c>
      <c r="CM148" s="44">
        <v>0</v>
      </c>
      <c r="CN148" s="44">
        <v>0</v>
      </c>
      <c r="CO148" s="44">
        <v>0</v>
      </c>
      <c r="CP148" s="51">
        <v>3</v>
      </c>
      <c r="CQ148" s="51">
        <v>3</v>
      </c>
      <c r="CR148" s="51">
        <v>3</v>
      </c>
      <c r="CS148" s="51">
        <v>3</v>
      </c>
      <c r="CT148" s="92">
        <v>1</v>
      </c>
      <c r="CU148" s="88">
        <v>3</v>
      </c>
      <c r="CV148" s="88">
        <v>3</v>
      </c>
      <c r="CW148" s="88">
        <v>3</v>
      </c>
      <c r="CX148" s="88">
        <v>3</v>
      </c>
      <c r="CY148" s="88">
        <v>3</v>
      </c>
      <c r="CZ148" s="56">
        <v>0</v>
      </c>
      <c r="DA148" s="88">
        <v>3</v>
      </c>
      <c r="DB148" s="88">
        <v>3</v>
      </c>
      <c r="DC148" s="92">
        <v>0</v>
      </c>
      <c r="DD148" s="92">
        <v>0</v>
      </c>
      <c r="DE148" s="92">
        <v>0</v>
      </c>
      <c r="DF148" s="92">
        <v>0</v>
      </c>
      <c r="DG148" s="88">
        <v>3</v>
      </c>
      <c r="DH148" s="88">
        <v>3</v>
      </c>
      <c r="DI148" s="92">
        <v>0</v>
      </c>
      <c r="DJ148" s="92">
        <v>0</v>
      </c>
      <c r="DK148" s="92">
        <v>0</v>
      </c>
      <c r="DL148" s="92">
        <v>0</v>
      </c>
      <c r="DM148" s="88">
        <v>3</v>
      </c>
      <c r="DN148" s="92">
        <v>0</v>
      </c>
      <c r="DO148" s="92">
        <v>0</v>
      </c>
      <c r="DP148" s="92">
        <v>0</v>
      </c>
      <c r="DQ148" s="50">
        <v>1</v>
      </c>
      <c r="DR148" s="44">
        <v>0</v>
      </c>
      <c r="DS148" s="44">
        <v>0</v>
      </c>
      <c r="DT148" s="50">
        <v>1</v>
      </c>
      <c r="DU148" s="51">
        <v>3</v>
      </c>
      <c r="DV148" s="44">
        <v>1</v>
      </c>
      <c r="DW148" s="47"/>
      <c r="DX148" s="47"/>
      <c r="DY148" s="47"/>
    </row>
    <row r="149" spans="1:129" ht="118.5" customHeight="1" x14ac:dyDescent="0.25">
      <c r="A149" s="29">
        <v>148</v>
      </c>
      <c r="B149" s="32" t="s">
        <v>381</v>
      </c>
      <c r="C149" s="49" t="s">
        <v>892</v>
      </c>
      <c r="D149" s="44" t="s">
        <v>278</v>
      </c>
      <c r="E149" s="44">
        <v>1</v>
      </c>
      <c r="F149" s="44" t="s">
        <v>165</v>
      </c>
      <c r="G149" s="49">
        <v>1</v>
      </c>
      <c r="H149" s="55" t="s">
        <v>164</v>
      </c>
      <c r="I149" s="22">
        <v>2014</v>
      </c>
      <c r="J149" s="55" t="s">
        <v>382</v>
      </c>
      <c r="K149" s="22">
        <v>2017</v>
      </c>
      <c r="L149" s="44" t="s">
        <v>8</v>
      </c>
      <c r="M149" s="44">
        <v>1</v>
      </c>
      <c r="N149" s="44" t="s">
        <v>8</v>
      </c>
      <c r="O149" s="44" t="s">
        <v>8</v>
      </c>
      <c r="P149" s="44" t="s">
        <v>8</v>
      </c>
      <c r="Q149" s="44" t="s">
        <v>8</v>
      </c>
      <c r="R149" s="44" t="s">
        <v>8</v>
      </c>
      <c r="S149" s="44" t="s">
        <v>8</v>
      </c>
      <c r="T149" s="44" t="s">
        <v>8</v>
      </c>
      <c r="U149" s="44" t="s">
        <v>293</v>
      </c>
      <c r="V149" s="44" t="s">
        <v>316</v>
      </c>
      <c r="W149" s="44">
        <v>1</v>
      </c>
      <c r="X149" s="44">
        <v>1</v>
      </c>
      <c r="Y149" s="44">
        <v>1</v>
      </c>
      <c r="Z149" s="44">
        <v>1</v>
      </c>
      <c r="AA149" s="44">
        <v>0</v>
      </c>
      <c r="AB149" s="44">
        <v>0</v>
      </c>
      <c r="AC149" s="44">
        <v>0</v>
      </c>
      <c r="AD149" s="44">
        <v>0</v>
      </c>
      <c r="AE149" s="51">
        <v>3</v>
      </c>
      <c r="AF149" s="48">
        <v>3</v>
      </c>
      <c r="AG149" s="48">
        <v>3</v>
      </c>
      <c r="AH149" s="48">
        <v>3</v>
      </c>
      <c r="AI149" s="44">
        <v>0</v>
      </c>
      <c r="AJ149" s="51">
        <v>3</v>
      </c>
      <c r="AK149" s="51">
        <v>3</v>
      </c>
      <c r="AL149" s="44">
        <v>0</v>
      </c>
      <c r="AM149" s="51">
        <v>3</v>
      </c>
      <c r="AN149" s="49">
        <v>0</v>
      </c>
      <c r="AO149" s="44">
        <v>0</v>
      </c>
      <c r="AP149" s="44">
        <v>0</v>
      </c>
      <c r="AQ149" s="49">
        <v>0</v>
      </c>
      <c r="AR149" s="49">
        <v>0</v>
      </c>
      <c r="AS149" s="49">
        <v>0</v>
      </c>
      <c r="AT149" s="49">
        <v>0</v>
      </c>
      <c r="AU149" s="49">
        <v>0</v>
      </c>
      <c r="AV149" s="44">
        <v>0</v>
      </c>
      <c r="AW149" s="44">
        <v>0</v>
      </c>
      <c r="AX149" s="25">
        <v>0</v>
      </c>
      <c r="AY149" s="49">
        <v>0</v>
      </c>
      <c r="AZ149" s="50">
        <v>1</v>
      </c>
      <c r="BA149" s="44">
        <v>0</v>
      </c>
      <c r="BB149" s="44">
        <v>0</v>
      </c>
      <c r="BC149" s="50">
        <v>1</v>
      </c>
      <c r="BD149" s="44">
        <v>0</v>
      </c>
      <c r="BE149" s="44">
        <v>0</v>
      </c>
      <c r="BF149" s="44">
        <v>0</v>
      </c>
      <c r="BG149" s="77">
        <v>2</v>
      </c>
      <c r="BH149" s="51">
        <v>3</v>
      </c>
      <c r="BI149" s="25">
        <v>0</v>
      </c>
      <c r="BJ149" s="44">
        <v>0</v>
      </c>
      <c r="BK149" s="49">
        <v>0</v>
      </c>
      <c r="BL149" s="44">
        <v>0</v>
      </c>
      <c r="BM149" s="44">
        <v>0</v>
      </c>
      <c r="BN149" s="44">
        <v>0</v>
      </c>
      <c r="BO149" s="44">
        <v>0</v>
      </c>
      <c r="BP149" s="44">
        <v>0</v>
      </c>
      <c r="BQ149" s="50">
        <v>1</v>
      </c>
      <c r="BR149" s="50">
        <v>1</v>
      </c>
      <c r="BS149" s="44">
        <v>0</v>
      </c>
      <c r="BT149" s="44">
        <v>0</v>
      </c>
      <c r="BU149" s="25">
        <v>0</v>
      </c>
      <c r="BV149" s="25">
        <v>0</v>
      </c>
      <c r="BW149" s="51">
        <v>3</v>
      </c>
      <c r="BX149" s="44">
        <v>0</v>
      </c>
      <c r="BY149" s="51">
        <v>3</v>
      </c>
      <c r="BZ149" s="44">
        <v>0</v>
      </c>
      <c r="CA149" s="44">
        <v>0</v>
      </c>
      <c r="CB149" s="44">
        <v>0</v>
      </c>
      <c r="CC149" s="44">
        <v>0</v>
      </c>
      <c r="CD149" s="44">
        <v>1</v>
      </c>
      <c r="CE149" s="44">
        <v>0</v>
      </c>
      <c r="CF149" s="44">
        <v>2</v>
      </c>
      <c r="CG149" s="44">
        <v>235</v>
      </c>
      <c r="CH149" s="44">
        <v>0</v>
      </c>
      <c r="CI149" s="44">
        <v>1</v>
      </c>
      <c r="CJ149" s="44">
        <v>0</v>
      </c>
      <c r="CK149" s="44">
        <v>1</v>
      </c>
      <c r="CL149" s="51">
        <v>3</v>
      </c>
      <c r="CM149" s="44">
        <v>0</v>
      </c>
      <c r="CN149" s="44">
        <v>0</v>
      </c>
      <c r="CO149" s="44">
        <v>0</v>
      </c>
      <c r="CP149" s="51">
        <v>3</v>
      </c>
      <c r="CQ149" s="51">
        <v>3</v>
      </c>
      <c r="CR149" s="51">
        <v>3</v>
      </c>
      <c r="CS149" s="51">
        <v>3</v>
      </c>
      <c r="CT149" s="92">
        <v>1</v>
      </c>
      <c r="CU149" s="88">
        <v>3</v>
      </c>
      <c r="CV149" s="88">
        <v>3</v>
      </c>
      <c r="CW149" s="88">
        <v>3</v>
      </c>
      <c r="CX149" s="88">
        <v>3</v>
      </c>
      <c r="CY149" s="88">
        <v>3</v>
      </c>
      <c r="CZ149" s="88">
        <v>3</v>
      </c>
      <c r="DA149" s="88">
        <v>3</v>
      </c>
      <c r="DB149" s="88">
        <v>3</v>
      </c>
      <c r="DC149" s="92">
        <v>0</v>
      </c>
      <c r="DD149" s="92">
        <v>0</v>
      </c>
      <c r="DE149" s="92">
        <v>0</v>
      </c>
      <c r="DF149" s="92">
        <v>0</v>
      </c>
      <c r="DG149" s="88">
        <v>3</v>
      </c>
      <c r="DH149" s="88">
        <v>3</v>
      </c>
      <c r="DI149" s="88">
        <v>3</v>
      </c>
      <c r="DJ149" s="92">
        <v>0</v>
      </c>
      <c r="DK149" s="92">
        <v>0</v>
      </c>
      <c r="DL149" s="88">
        <v>3</v>
      </c>
      <c r="DM149" s="88">
        <v>3</v>
      </c>
      <c r="DN149" s="88">
        <v>3</v>
      </c>
      <c r="DO149" s="92">
        <v>0</v>
      </c>
      <c r="DP149" s="92">
        <v>0</v>
      </c>
      <c r="DQ149" s="50">
        <v>1</v>
      </c>
      <c r="DR149" s="44">
        <v>0</v>
      </c>
      <c r="DS149" s="44">
        <v>0</v>
      </c>
      <c r="DT149" s="77">
        <v>2</v>
      </c>
      <c r="DU149" s="51">
        <v>3</v>
      </c>
      <c r="DV149" s="44">
        <v>1</v>
      </c>
      <c r="DW149" s="47"/>
      <c r="DX149" s="47"/>
      <c r="DY149" s="47"/>
    </row>
    <row r="150" spans="1:129" ht="118.5" customHeight="1" x14ac:dyDescent="0.25">
      <c r="A150" s="29">
        <v>149</v>
      </c>
      <c r="B150" s="41" t="s">
        <v>159</v>
      </c>
      <c r="C150" s="49" t="s">
        <v>880</v>
      </c>
      <c r="D150" s="44" t="s">
        <v>278</v>
      </c>
      <c r="E150" s="44">
        <v>1</v>
      </c>
      <c r="F150" s="49" t="s">
        <v>160</v>
      </c>
      <c r="G150" s="49">
        <v>1</v>
      </c>
      <c r="H150" s="55">
        <v>41817</v>
      </c>
      <c r="I150" s="22">
        <v>2014</v>
      </c>
      <c r="J150" s="76">
        <v>41883</v>
      </c>
      <c r="K150" s="22">
        <v>2014</v>
      </c>
      <c r="L150" s="46" t="s">
        <v>8</v>
      </c>
      <c r="M150" s="44">
        <v>1</v>
      </c>
      <c r="N150" s="44" t="s">
        <v>8</v>
      </c>
      <c r="O150" s="44" t="s">
        <v>8</v>
      </c>
      <c r="P150" s="44" t="s">
        <v>8</v>
      </c>
      <c r="Q150" s="44" t="s">
        <v>333</v>
      </c>
      <c r="R150" s="44" t="s">
        <v>334</v>
      </c>
      <c r="S150" s="44" t="s">
        <v>411</v>
      </c>
      <c r="T150" s="44" t="s">
        <v>8</v>
      </c>
      <c r="U150" s="44" t="s">
        <v>304</v>
      </c>
      <c r="V150" s="44" t="s">
        <v>316</v>
      </c>
      <c r="W150" s="44">
        <v>1</v>
      </c>
      <c r="X150" s="44">
        <v>1</v>
      </c>
      <c r="Y150" s="44">
        <v>1</v>
      </c>
      <c r="Z150" s="44">
        <v>1</v>
      </c>
      <c r="AA150" s="44">
        <v>0</v>
      </c>
      <c r="AB150" s="44">
        <v>0</v>
      </c>
      <c r="AC150" s="44">
        <v>0</v>
      </c>
      <c r="AD150" s="44">
        <v>0</v>
      </c>
      <c r="AE150" s="51">
        <v>3</v>
      </c>
      <c r="AF150" s="48">
        <v>3</v>
      </c>
      <c r="AG150" s="48">
        <v>3</v>
      </c>
      <c r="AH150" s="48">
        <v>3</v>
      </c>
      <c r="AI150" s="59">
        <v>0</v>
      </c>
      <c r="AJ150" s="50">
        <v>1</v>
      </c>
      <c r="AK150" s="51">
        <v>3</v>
      </c>
      <c r="AL150" s="44">
        <v>0</v>
      </c>
      <c r="AM150" s="51">
        <v>3</v>
      </c>
      <c r="AN150" s="49">
        <v>0</v>
      </c>
      <c r="AO150" s="44">
        <v>0</v>
      </c>
      <c r="AP150" s="44">
        <v>0</v>
      </c>
      <c r="AQ150" s="49">
        <v>0</v>
      </c>
      <c r="AR150" s="49">
        <v>0</v>
      </c>
      <c r="AS150" s="49">
        <v>0</v>
      </c>
      <c r="AT150" s="49">
        <v>0</v>
      </c>
      <c r="AU150" s="49">
        <v>0</v>
      </c>
      <c r="AV150" s="44">
        <v>0</v>
      </c>
      <c r="AW150" s="44">
        <v>0</v>
      </c>
      <c r="AX150" s="25">
        <v>0</v>
      </c>
      <c r="AY150" s="49">
        <v>0</v>
      </c>
      <c r="AZ150" s="50">
        <v>1</v>
      </c>
      <c r="BA150" s="44">
        <v>0</v>
      </c>
      <c r="BB150" s="44">
        <v>0</v>
      </c>
      <c r="BC150" s="50">
        <v>1</v>
      </c>
      <c r="BD150" s="85">
        <v>1</v>
      </c>
      <c r="BE150" s="78">
        <v>0</v>
      </c>
      <c r="BF150" s="78">
        <v>0</v>
      </c>
      <c r="BG150" s="74">
        <v>3</v>
      </c>
      <c r="BH150" s="78">
        <v>0</v>
      </c>
      <c r="BI150" s="25">
        <v>0</v>
      </c>
      <c r="BJ150" s="44">
        <v>0</v>
      </c>
      <c r="BK150" s="49">
        <v>0</v>
      </c>
      <c r="BL150" s="44">
        <v>0</v>
      </c>
      <c r="BM150" s="44">
        <v>0</v>
      </c>
      <c r="BN150" s="44">
        <v>0</v>
      </c>
      <c r="BO150" s="44">
        <v>0</v>
      </c>
      <c r="BP150" s="44">
        <v>0</v>
      </c>
      <c r="BQ150" s="50">
        <v>1</v>
      </c>
      <c r="BR150" s="50">
        <v>1</v>
      </c>
      <c r="BS150" s="83">
        <v>1</v>
      </c>
      <c r="BT150" s="44">
        <v>0</v>
      </c>
      <c r="BU150" s="25">
        <v>0</v>
      </c>
      <c r="BV150" s="25">
        <v>0</v>
      </c>
      <c r="BW150" s="44">
        <v>0</v>
      </c>
      <c r="BX150" s="51">
        <v>3</v>
      </c>
      <c r="BY150" s="51">
        <v>3</v>
      </c>
      <c r="BZ150" s="44">
        <v>0</v>
      </c>
      <c r="CA150" s="44">
        <v>0</v>
      </c>
      <c r="CB150" s="44">
        <v>0</v>
      </c>
      <c r="CC150" s="44">
        <v>0</v>
      </c>
      <c r="CD150" s="44">
        <v>1</v>
      </c>
      <c r="CE150" s="44">
        <v>0</v>
      </c>
      <c r="CF150" s="44">
        <v>7</v>
      </c>
      <c r="CG150" s="44">
        <v>1072</v>
      </c>
      <c r="CH150" s="44">
        <v>0</v>
      </c>
      <c r="CI150" s="44">
        <v>1</v>
      </c>
      <c r="CJ150" s="44">
        <v>0</v>
      </c>
      <c r="CK150" s="44">
        <v>1</v>
      </c>
      <c r="CL150" s="51">
        <v>3</v>
      </c>
      <c r="CM150" s="44">
        <v>0</v>
      </c>
      <c r="CN150" s="44">
        <v>0</v>
      </c>
      <c r="CO150" s="44">
        <v>0</v>
      </c>
      <c r="CP150" s="51">
        <v>3</v>
      </c>
      <c r="CQ150" s="51">
        <v>3</v>
      </c>
      <c r="CR150" s="50">
        <v>1</v>
      </c>
      <c r="CS150" s="51">
        <v>3</v>
      </c>
      <c r="CT150" s="92">
        <v>1</v>
      </c>
      <c r="CU150" s="88">
        <v>3</v>
      </c>
      <c r="CV150" s="88">
        <v>3</v>
      </c>
      <c r="CW150" s="88">
        <v>3</v>
      </c>
      <c r="CX150" s="88">
        <v>3</v>
      </c>
      <c r="CY150" s="88">
        <v>3</v>
      </c>
      <c r="CZ150" s="56">
        <v>0</v>
      </c>
      <c r="DA150" s="88">
        <v>3</v>
      </c>
      <c r="DB150" s="88">
        <v>3</v>
      </c>
      <c r="DC150" s="92">
        <v>0</v>
      </c>
      <c r="DD150" s="92">
        <v>0</v>
      </c>
      <c r="DE150" s="92">
        <v>0</v>
      </c>
      <c r="DF150" s="92">
        <v>0</v>
      </c>
      <c r="DG150" s="88">
        <v>3</v>
      </c>
      <c r="DH150" s="88">
        <v>3</v>
      </c>
      <c r="DI150" s="44">
        <v>0</v>
      </c>
      <c r="DJ150" s="44">
        <v>0</v>
      </c>
      <c r="DK150" s="44">
        <v>0</v>
      </c>
      <c r="DL150" s="44">
        <v>0</v>
      </c>
      <c r="DM150" s="44">
        <v>0</v>
      </c>
      <c r="DN150" s="44">
        <v>0</v>
      </c>
      <c r="DO150" s="44">
        <v>0</v>
      </c>
      <c r="DP150" s="44">
        <v>0</v>
      </c>
      <c r="DQ150" s="44">
        <v>0</v>
      </c>
      <c r="DR150" s="44">
        <v>0</v>
      </c>
      <c r="DS150" s="44">
        <v>0</v>
      </c>
      <c r="DT150" s="51">
        <v>3</v>
      </c>
      <c r="DU150" s="44">
        <v>0</v>
      </c>
      <c r="DV150" s="44">
        <v>1</v>
      </c>
      <c r="DW150" s="47"/>
      <c r="DX150" s="47"/>
      <c r="DY150" s="47"/>
    </row>
    <row r="151" spans="1:129" ht="118.5" customHeight="1" x14ac:dyDescent="0.25">
      <c r="A151" s="29">
        <v>150</v>
      </c>
      <c r="B151" s="41" t="s">
        <v>428</v>
      </c>
      <c r="C151" s="49" t="s">
        <v>893</v>
      </c>
      <c r="D151" s="44" t="s">
        <v>279</v>
      </c>
      <c r="E151" s="44">
        <v>1</v>
      </c>
      <c r="F151" s="44" t="s">
        <v>23</v>
      </c>
      <c r="G151" s="49">
        <v>3</v>
      </c>
      <c r="H151" s="55" t="s">
        <v>24</v>
      </c>
      <c r="I151" s="22">
        <v>2014</v>
      </c>
      <c r="J151" s="55" t="s">
        <v>25</v>
      </c>
      <c r="K151" s="22">
        <v>2015</v>
      </c>
      <c r="L151" s="46" t="s">
        <v>8</v>
      </c>
      <c r="M151" s="44">
        <v>1</v>
      </c>
      <c r="N151" s="44" t="s">
        <v>8</v>
      </c>
      <c r="O151" s="44" t="s">
        <v>8</v>
      </c>
      <c r="P151" s="44" t="s">
        <v>8</v>
      </c>
      <c r="Q151" s="44" t="s">
        <v>8</v>
      </c>
      <c r="R151" s="44" t="s">
        <v>8</v>
      </c>
      <c r="S151" s="44" t="s">
        <v>8</v>
      </c>
      <c r="T151" s="44" t="s">
        <v>8</v>
      </c>
      <c r="U151" s="44" t="s">
        <v>293</v>
      </c>
      <c r="V151" s="63" t="s">
        <v>300</v>
      </c>
      <c r="W151" s="44">
        <v>1</v>
      </c>
      <c r="X151" s="44">
        <v>1</v>
      </c>
      <c r="Y151" s="44">
        <v>1</v>
      </c>
      <c r="Z151" s="44">
        <v>1</v>
      </c>
      <c r="AA151" s="77">
        <v>2</v>
      </c>
      <c r="AB151" s="77">
        <v>2</v>
      </c>
      <c r="AC151" s="50">
        <v>1</v>
      </c>
      <c r="AD151" s="44">
        <v>0</v>
      </c>
      <c r="AE151" s="51">
        <v>3</v>
      </c>
      <c r="AF151" s="59">
        <v>0</v>
      </c>
      <c r="AG151" s="48">
        <v>3</v>
      </c>
      <c r="AH151" s="48">
        <v>3</v>
      </c>
      <c r="AI151" s="77">
        <v>2</v>
      </c>
      <c r="AJ151" s="49">
        <v>0</v>
      </c>
      <c r="AK151" s="51">
        <v>3</v>
      </c>
      <c r="AL151" s="44">
        <v>0</v>
      </c>
      <c r="AM151" s="51">
        <v>3</v>
      </c>
      <c r="AN151" s="49">
        <v>0</v>
      </c>
      <c r="AO151" s="44">
        <v>0</v>
      </c>
      <c r="AP151" s="44">
        <v>0</v>
      </c>
      <c r="AQ151" s="50">
        <v>1</v>
      </c>
      <c r="AR151" s="49">
        <v>0</v>
      </c>
      <c r="AS151" s="50">
        <v>1</v>
      </c>
      <c r="AT151" s="50">
        <v>1</v>
      </c>
      <c r="AU151" s="49">
        <v>0</v>
      </c>
      <c r="AV151" s="50">
        <v>1</v>
      </c>
      <c r="AW151" s="50">
        <v>1</v>
      </c>
      <c r="AX151" s="25">
        <v>0</v>
      </c>
      <c r="AY151" s="50">
        <v>1</v>
      </c>
      <c r="AZ151" s="77">
        <v>2</v>
      </c>
      <c r="BA151" s="50">
        <v>1</v>
      </c>
      <c r="BB151" s="50">
        <v>1</v>
      </c>
      <c r="BC151" s="50">
        <v>1</v>
      </c>
      <c r="BD151" s="85">
        <v>1</v>
      </c>
      <c r="BE151" s="78"/>
      <c r="BF151" s="51">
        <v>3</v>
      </c>
      <c r="BG151" s="51">
        <v>3</v>
      </c>
      <c r="BH151" s="51">
        <v>3</v>
      </c>
      <c r="BI151" s="25">
        <v>0</v>
      </c>
      <c r="BJ151" s="44">
        <v>0</v>
      </c>
      <c r="BK151" s="49">
        <v>0</v>
      </c>
      <c r="BL151" s="44">
        <v>0</v>
      </c>
      <c r="BM151" s="44">
        <v>0</v>
      </c>
      <c r="BN151" s="44">
        <v>0</v>
      </c>
      <c r="BO151" s="44">
        <v>0</v>
      </c>
      <c r="BP151" s="44">
        <v>0</v>
      </c>
      <c r="BQ151" s="50">
        <v>1</v>
      </c>
      <c r="BR151" s="50">
        <v>1</v>
      </c>
      <c r="BS151" s="50">
        <v>1</v>
      </c>
      <c r="BT151" s="44">
        <v>0</v>
      </c>
      <c r="BU151" s="25">
        <v>0</v>
      </c>
      <c r="BV151" s="25">
        <v>0</v>
      </c>
      <c r="BW151" s="51">
        <v>3</v>
      </c>
      <c r="BX151" s="51">
        <v>3</v>
      </c>
      <c r="BY151" s="51">
        <v>3</v>
      </c>
      <c r="BZ151" s="44">
        <v>0</v>
      </c>
      <c r="CA151" s="51">
        <v>3</v>
      </c>
      <c r="CB151" s="51">
        <v>3</v>
      </c>
      <c r="CC151" s="44">
        <v>0</v>
      </c>
      <c r="CD151" s="44">
        <v>0</v>
      </c>
      <c r="CE151" s="44">
        <v>0</v>
      </c>
      <c r="CF151" s="44">
        <v>11</v>
      </c>
      <c r="CG151" s="44">
        <v>1906</v>
      </c>
      <c r="CH151" s="44">
        <v>0</v>
      </c>
      <c r="CI151" s="44">
        <v>0</v>
      </c>
      <c r="CJ151" s="44">
        <v>1</v>
      </c>
      <c r="CK151" s="44">
        <v>1</v>
      </c>
      <c r="CL151" s="51">
        <v>3</v>
      </c>
      <c r="CM151" s="44">
        <v>0</v>
      </c>
      <c r="CN151" s="44">
        <v>0</v>
      </c>
      <c r="CO151" s="44">
        <v>0</v>
      </c>
      <c r="CP151" s="51">
        <v>3</v>
      </c>
      <c r="CQ151" s="44">
        <v>0</v>
      </c>
      <c r="CR151" s="51">
        <v>3</v>
      </c>
      <c r="CS151" s="51">
        <v>3</v>
      </c>
      <c r="CT151" s="44">
        <v>1</v>
      </c>
      <c r="CU151" s="88">
        <v>1</v>
      </c>
      <c r="CV151" s="77">
        <v>2</v>
      </c>
      <c r="CW151" s="77">
        <v>2</v>
      </c>
      <c r="CX151" s="92">
        <v>0</v>
      </c>
      <c r="CY151" s="88">
        <v>3</v>
      </c>
      <c r="CZ151" s="67">
        <v>0</v>
      </c>
      <c r="DA151" s="88">
        <v>3</v>
      </c>
      <c r="DB151" s="92">
        <v>0</v>
      </c>
      <c r="DC151" s="88">
        <v>3</v>
      </c>
      <c r="DD151" s="92">
        <v>0</v>
      </c>
      <c r="DE151" s="92">
        <v>0</v>
      </c>
      <c r="DF151" s="92">
        <v>0</v>
      </c>
      <c r="DG151" s="88">
        <v>3</v>
      </c>
      <c r="DH151" s="88">
        <v>3</v>
      </c>
      <c r="DI151" s="92">
        <v>0</v>
      </c>
      <c r="DJ151" s="88">
        <v>3</v>
      </c>
      <c r="DK151" s="88">
        <v>3</v>
      </c>
      <c r="DL151" s="92">
        <v>0</v>
      </c>
      <c r="DM151" s="92">
        <v>0</v>
      </c>
      <c r="DN151" s="92">
        <v>0</v>
      </c>
      <c r="DO151" s="92">
        <v>0</v>
      </c>
      <c r="DP151" s="92">
        <v>0</v>
      </c>
      <c r="DQ151" s="50">
        <v>1</v>
      </c>
      <c r="DR151" s="44">
        <v>0</v>
      </c>
      <c r="DS151" s="44">
        <v>0</v>
      </c>
      <c r="DT151" s="50">
        <v>1</v>
      </c>
      <c r="DU151" s="51">
        <v>3</v>
      </c>
      <c r="DV151" s="44">
        <v>1</v>
      </c>
      <c r="DW151" s="47"/>
      <c r="DX151" s="47"/>
      <c r="DY151" s="47"/>
    </row>
    <row r="152" spans="1:129" ht="118.5" customHeight="1" x14ac:dyDescent="0.25">
      <c r="A152" s="29">
        <v>151</v>
      </c>
      <c r="B152" s="41" t="s">
        <v>754</v>
      </c>
      <c r="C152" s="49" t="s">
        <v>894</v>
      </c>
      <c r="D152" s="41" t="s">
        <v>278</v>
      </c>
      <c r="E152" s="41">
        <v>1</v>
      </c>
      <c r="F152" s="41" t="s">
        <v>755</v>
      </c>
      <c r="G152" s="49">
        <v>2</v>
      </c>
      <c r="H152" s="55" t="s">
        <v>756</v>
      </c>
      <c r="I152" s="22">
        <v>2014</v>
      </c>
      <c r="J152" s="41" t="s">
        <v>757</v>
      </c>
      <c r="K152" s="22">
        <v>2016</v>
      </c>
      <c r="L152" s="41" t="s">
        <v>8</v>
      </c>
      <c r="M152" s="41">
        <v>1</v>
      </c>
      <c r="N152" s="41" t="s">
        <v>8</v>
      </c>
      <c r="O152" s="41" t="s">
        <v>8</v>
      </c>
      <c r="P152" s="41" t="s">
        <v>8</v>
      </c>
      <c r="Q152" s="41" t="s">
        <v>8</v>
      </c>
      <c r="R152" s="41" t="s">
        <v>8</v>
      </c>
      <c r="S152" s="41" t="s">
        <v>8</v>
      </c>
      <c r="T152" s="41" t="s">
        <v>8</v>
      </c>
      <c r="U152" s="41" t="s">
        <v>293</v>
      </c>
      <c r="V152" s="41" t="s">
        <v>758</v>
      </c>
      <c r="W152" s="56">
        <v>1</v>
      </c>
      <c r="X152" s="57">
        <v>0</v>
      </c>
      <c r="Y152" s="56">
        <v>0</v>
      </c>
      <c r="Z152" s="56">
        <v>0</v>
      </c>
      <c r="AA152" s="56">
        <v>0</v>
      </c>
      <c r="AB152" s="56">
        <v>0</v>
      </c>
      <c r="AC152" s="56">
        <v>0</v>
      </c>
      <c r="AD152" s="56">
        <v>0</v>
      </c>
      <c r="AE152" s="56">
        <v>0</v>
      </c>
      <c r="AF152" s="56">
        <v>0</v>
      </c>
      <c r="AG152" s="56">
        <v>0</v>
      </c>
      <c r="AH152" s="56">
        <v>0</v>
      </c>
      <c r="AI152" s="56">
        <v>0</v>
      </c>
      <c r="AJ152" s="56">
        <v>0</v>
      </c>
      <c r="AK152" s="56">
        <v>0</v>
      </c>
      <c r="AL152" s="56">
        <v>0</v>
      </c>
      <c r="AM152" s="56">
        <v>0</v>
      </c>
      <c r="AN152" s="56">
        <v>0</v>
      </c>
      <c r="AO152" s="56">
        <v>0</v>
      </c>
      <c r="AP152" s="56">
        <v>0</v>
      </c>
      <c r="AQ152" s="56">
        <v>0</v>
      </c>
      <c r="AR152" s="56">
        <v>0</v>
      </c>
      <c r="AS152" s="56">
        <v>0</v>
      </c>
      <c r="AT152" s="56">
        <v>0</v>
      </c>
      <c r="AU152" s="56">
        <v>0</v>
      </c>
      <c r="AV152" s="56">
        <v>0</v>
      </c>
      <c r="AW152" s="56">
        <v>0</v>
      </c>
      <c r="AX152" s="25">
        <v>0</v>
      </c>
      <c r="AY152" s="56">
        <v>0</v>
      </c>
      <c r="AZ152" s="56">
        <v>0</v>
      </c>
      <c r="BA152" s="56">
        <v>0</v>
      </c>
      <c r="BB152" s="56">
        <v>0</v>
      </c>
      <c r="BC152" s="56">
        <v>0</v>
      </c>
      <c r="BD152" s="56">
        <v>0</v>
      </c>
      <c r="BE152" s="58">
        <v>0</v>
      </c>
      <c r="BF152" s="58">
        <v>0</v>
      </c>
      <c r="BG152" s="58">
        <v>0</v>
      </c>
      <c r="BH152" s="58">
        <v>0</v>
      </c>
      <c r="BI152" s="25">
        <v>0</v>
      </c>
      <c r="BJ152" s="56">
        <v>0</v>
      </c>
      <c r="BK152" s="59">
        <v>0</v>
      </c>
      <c r="BL152" s="44">
        <v>0</v>
      </c>
      <c r="BM152" s="44">
        <v>0</v>
      </c>
      <c r="BN152" s="44">
        <v>0</v>
      </c>
      <c r="BO152" s="56">
        <v>0</v>
      </c>
      <c r="BP152" s="56">
        <v>0</v>
      </c>
      <c r="BQ152" s="56">
        <v>0</v>
      </c>
      <c r="BR152" s="56">
        <v>0</v>
      </c>
      <c r="BS152" s="56">
        <v>0</v>
      </c>
      <c r="BT152" s="56">
        <v>0</v>
      </c>
      <c r="BU152" s="25">
        <v>0</v>
      </c>
      <c r="BV152" s="25">
        <v>0</v>
      </c>
      <c r="BW152" s="56">
        <v>0</v>
      </c>
      <c r="BX152" s="56">
        <v>0</v>
      </c>
      <c r="BY152" s="59">
        <v>0</v>
      </c>
      <c r="BZ152" s="56">
        <v>0</v>
      </c>
      <c r="CA152" s="56">
        <v>0</v>
      </c>
      <c r="CB152" s="56">
        <v>0</v>
      </c>
      <c r="CC152" s="56">
        <v>0</v>
      </c>
      <c r="CD152" s="56">
        <v>0</v>
      </c>
      <c r="CE152" s="56">
        <v>0</v>
      </c>
      <c r="CF152" s="56">
        <v>0</v>
      </c>
      <c r="CG152" s="56">
        <v>0</v>
      </c>
      <c r="CH152" s="56">
        <v>0</v>
      </c>
      <c r="CI152" s="56">
        <v>0</v>
      </c>
      <c r="CJ152" s="56">
        <v>0</v>
      </c>
      <c r="CK152" s="56">
        <v>0</v>
      </c>
      <c r="CL152" s="56">
        <v>0</v>
      </c>
      <c r="CM152" s="56">
        <v>0</v>
      </c>
      <c r="CN152" s="56">
        <v>0</v>
      </c>
      <c r="CO152" s="56">
        <v>0</v>
      </c>
      <c r="CP152" s="56">
        <v>0</v>
      </c>
      <c r="CQ152" s="56">
        <v>0</v>
      </c>
      <c r="CR152" s="56">
        <v>0</v>
      </c>
      <c r="CS152" s="56">
        <v>0</v>
      </c>
      <c r="CT152" s="56">
        <v>1</v>
      </c>
      <c r="CU152" s="56">
        <v>0</v>
      </c>
      <c r="CV152" s="56">
        <v>0</v>
      </c>
      <c r="CW152" s="48">
        <v>3</v>
      </c>
      <c r="CX152" s="56">
        <v>0</v>
      </c>
      <c r="CY152" s="56">
        <v>0</v>
      </c>
      <c r="CZ152" s="67">
        <v>0</v>
      </c>
      <c r="DA152" s="56">
        <v>0</v>
      </c>
      <c r="DB152" s="56">
        <v>0</v>
      </c>
      <c r="DC152" s="56">
        <v>0</v>
      </c>
      <c r="DD152" s="56">
        <v>0</v>
      </c>
      <c r="DE152" s="56">
        <v>0</v>
      </c>
      <c r="DF152" s="56">
        <v>0</v>
      </c>
      <c r="DG152" s="56">
        <v>0</v>
      </c>
      <c r="DH152" s="56">
        <v>0</v>
      </c>
      <c r="DI152" s="56">
        <v>0</v>
      </c>
      <c r="DJ152" s="56">
        <v>0</v>
      </c>
      <c r="DK152" s="56">
        <v>0</v>
      </c>
      <c r="DL152" s="56">
        <v>0</v>
      </c>
      <c r="DM152" s="56">
        <v>0</v>
      </c>
      <c r="DN152" s="56">
        <v>0</v>
      </c>
      <c r="DO152" s="56">
        <v>0</v>
      </c>
      <c r="DP152" s="56">
        <v>0</v>
      </c>
      <c r="DQ152" s="56">
        <v>0</v>
      </c>
      <c r="DR152" s="56">
        <v>0</v>
      </c>
      <c r="DS152" s="56">
        <v>0</v>
      </c>
      <c r="DT152" s="56">
        <v>0</v>
      </c>
      <c r="DU152" s="56">
        <v>0</v>
      </c>
      <c r="DV152" s="56">
        <v>1</v>
      </c>
      <c r="DW152" s="47"/>
      <c r="DX152" s="47"/>
      <c r="DY152" s="47"/>
    </row>
    <row r="153" spans="1:129" ht="118.5" customHeight="1" x14ac:dyDescent="0.25">
      <c r="A153" s="29">
        <v>152</v>
      </c>
      <c r="B153" s="41" t="s">
        <v>58</v>
      </c>
      <c r="C153" s="49" t="s">
        <v>895</v>
      </c>
      <c r="D153" s="44" t="s">
        <v>278</v>
      </c>
      <c r="E153" s="44">
        <v>1</v>
      </c>
      <c r="F153" s="44" t="s">
        <v>67</v>
      </c>
      <c r="G153" s="49">
        <v>1</v>
      </c>
      <c r="H153" s="55" t="s">
        <v>68</v>
      </c>
      <c r="I153" s="22">
        <v>2014</v>
      </c>
      <c r="J153" s="55" t="s">
        <v>69</v>
      </c>
      <c r="K153" s="22">
        <v>2015</v>
      </c>
      <c r="L153" s="110" t="s">
        <v>8</v>
      </c>
      <c r="M153" s="44">
        <v>1</v>
      </c>
      <c r="N153" s="46" t="s">
        <v>8</v>
      </c>
      <c r="O153" s="46" t="s">
        <v>8</v>
      </c>
      <c r="P153" s="46" t="s">
        <v>8</v>
      </c>
      <c r="Q153" s="46" t="s">
        <v>8</v>
      </c>
      <c r="R153" s="46" t="s">
        <v>8</v>
      </c>
      <c r="S153" s="46" t="s">
        <v>8</v>
      </c>
      <c r="T153" s="46" t="s">
        <v>8</v>
      </c>
      <c r="U153" s="44" t="s">
        <v>293</v>
      </c>
      <c r="V153" s="44" t="s">
        <v>310</v>
      </c>
      <c r="W153" s="56">
        <v>1</v>
      </c>
      <c r="X153" s="56">
        <v>1</v>
      </c>
      <c r="Y153" s="44">
        <v>1</v>
      </c>
      <c r="Z153" s="44">
        <v>1</v>
      </c>
      <c r="AA153" s="44">
        <v>0</v>
      </c>
      <c r="AB153" s="44">
        <v>0</v>
      </c>
      <c r="AC153" s="50">
        <v>1</v>
      </c>
      <c r="AD153" s="51">
        <v>3</v>
      </c>
      <c r="AE153" s="87">
        <v>3</v>
      </c>
      <c r="AF153" s="59">
        <v>0</v>
      </c>
      <c r="AG153" s="48">
        <v>3</v>
      </c>
      <c r="AH153" s="48">
        <v>3</v>
      </c>
      <c r="AI153" s="50">
        <v>1</v>
      </c>
      <c r="AJ153" s="51">
        <v>3</v>
      </c>
      <c r="AK153" s="51">
        <v>3</v>
      </c>
      <c r="AL153" s="44">
        <v>0</v>
      </c>
      <c r="AM153" s="51">
        <v>3</v>
      </c>
      <c r="AN153" s="49">
        <v>0</v>
      </c>
      <c r="AO153" s="44">
        <v>0</v>
      </c>
      <c r="AP153" s="44">
        <v>0</v>
      </c>
      <c r="AQ153" s="50">
        <v>1</v>
      </c>
      <c r="AR153" s="50">
        <v>1</v>
      </c>
      <c r="AS153" s="50">
        <v>1</v>
      </c>
      <c r="AT153" s="50">
        <v>1</v>
      </c>
      <c r="AU153" s="50">
        <v>1</v>
      </c>
      <c r="AV153" s="50">
        <v>1</v>
      </c>
      <c r="AW153" s="50">
        <v>1</v>
      </c>
      <c r="AX153" s="25">
        <v>0</v>
      </c>
      <c r="AY153" s="50">
        <v>1</v>
      </c>
      <c r="AZ153" s="50">
        <v>1</v>
      </c>
      <c r="BA153" s="50">
        <v>1</v>
      </c>
      <c r="BB153" s="50">
        <v>1</v>
      </c>
      <c r="BC153" s="50">
        <v>1</v>
      </c>
      <c r="BD153" s="50">
        <v>1</v>
      </c>
      <c r="BE153" s="44">
        <v>0</v>
      </c>
      <c r="BF153" s="44">
        <v>0</v>
      </c>
      <c r="BG153" s="44">
        <v>0</v>
      </c>
      <c r="BH153" s="44">
        <v>0</v>
      </c>
      <c r="BI153" s="25">
        <v>0</v>
      </c>
      <c r="BJ153" s="51">
        <v>3</v>
      </c>
      <c r="BK153" s="49">
        <v>0</v>
      </c>
      <c r="BL153" s="50">
        <v>1</v>
      </c>
      <c r="BM153" s="44">
        <v>0</v>
      </c>
      <c r="BN153" s="44">
        <v>0</v>
      </c>
      <c r="BO153" s="44">
        <v>0</v>
      </c>
      <c r="BP153" s="44">
        <v>0</v>
      </c>
      <c r="BQ153" s="44">
        <v>0</v>
      </c>
      <c r="BR153" s="50">
        <v>1</v>
      </c>
      <c r="BS153" s="50">
        <v>1</v>
      </c>
      <c r="BT153" s="44">
        <v>0</v>
      </c>
      <c r="BU153" s="25">
        <v>0</v>
      </c>
      <c r="BV153" s="25">
        <v>0</v>
      </c>
      <c r="BW153" s="51">
        <v>3</v>
      </c>
      <c r="BX153" s="51">
        <v>3</v>
      </c>
      <c r="BY153" s="51">
        <v>3</v>
      </c>
      <c r="BZ153" s="51">
        <v>3</v>
      </c>
      <c r="CA153" s="44">
        <v>0</v>
      </c>
      <c r="CB153" s="44">
        <v>0</v>
      </c>
      <c r="CC153" s="44">
        <v>0</v>
      </c>
      <c r="CD153" s="44">
        <v>0</v>
      </c>
      <c r="CE153" s="44">
        <v>0</v>
      </c>
      <c r="CF153" s="44">
        <v>9</v>
      </c>
      <c r="CG153" s="44">
        <v>828</v>
      </c>
      <c r="CH153" s="44">
        <v>1</v>
      </c>
      <c r="CI153" s="44">
        <v>0</v>
      </c>
      <c r="CJ153" s="44">
        <v>0</v>
      </c>
      <c r="CK153" s="44">
        <v>1</v>
      </c>
      <c r="CL153" s="51">
        <v>3</v>
      </c>
      <c r="CM153" s="44">
        <v>0</v>
      </c>
      <c r="CN153" s="44">
        <v>0</v>
      </c>
      <c r="CO153" s="44">
        <v>0</v>
      </c>
      <c r="CP153" s="51">
        <v>3</v>
      </c>
      <c r="CQ153" s="44">
        <v>0</v>
      </c>
      <c r="CR153" s="50">
        <v>1</v>
      </c>
      <c r="CS153" s="51">
        <v>3</v>
      </c>
      <c r="CT153" s="92">
        <v>1</v>
      </c>
      <c r="CU153" s="88">
        <v>3</v>
      </c>
      <c r="CV153" s="88">
        <v>3</v>
      </c>
      <c r="CW153" s="88">
        <v>3</v>
      </c>
      <c r="CX153" s="92">
        <v>0</v>
      </c>
      <c r="CY153" s="44">
        <v>0</v>
      </c>
      <c r="CZ153" s="116">
        <v>1</v>
      </c>
      <c r="DA153" s="88">
        <v>3</v>
      </c>
      <c r="DB153" s="88">
        <v>3</v>
      </c>
      <c r="DC153" s="103">
        <v>1</v>
      </c>
      <c r="DD153" s="88">
        <v>3</v>
      </c>
      <c r="DE153" s="92">
        <v>0</v>
      </c>
      <c r="DF153" s="92">
        <v>0</v>
      </c>
      <c r="DG153" s="92">
        <v>0</v>
      </c>
      <c r="DH153" s="92">
        <v>0</v>
      </c>
      <c r="DI153" s="92">
        <v>0</v>
      </c>
      <c r="DJ153" s="92">
        <v>0</v>
      </c>
      <c r="DK153" s="92">
        <v>0</v>
      </c>
      <c r="DL153" s="88">
        <v>3</v>
      </c>
      <c r="DM153" s="92">
        <v>0</v>
      </c>
      <c r="DN153" s="92">
        <v>0</v>
      </c>
      <c r="DO153" s="92">
        <v>0</v>
      </c>
      <c r="DP153" s="92">
        <v>0</v>
      </c>
      <c r="DQ153" s="44">
        <v>0</v>
      </c>
      <c r="DR153" s="44">
        <v>0</v>
      </c>
      <c r="DS153" s="44">
        <v>0</v>
      </c>
      <c r="DT153" s="51">
        <v>3</v>
      </c>
      <c r="DU153" s="51">
        <v>3</v>
      </c>
      <c r="DV153" s="44">
        <v>1</v>
      </c>
      <c r="DW153" s="47"/>
      <c r="DX153" s="47"/>
      <c r="DY153" s="47"/>
    </row>
    <row r="154" spans="1:129" ht="141" customHeight="1" x14ac:dyDescent="0.25">
      <c r="A154" s="29">
        <v>153</v>
      </c>
      <c r="B154" s="32" t="s">
        <v>189</v>
      </c>
      <c r="C154" s="49" t="s">
        <v>896</v>
      </c>
      <c r="D154" s="44" t="s">
        <v>278</v>
      </c>
      <c r="E154" s="44">
        <v>1</v>
      </c>
      <c r="F154" s="44" t="s">
        <v>427</v>
      </c>
      <c r="G154" s="49">
        <v>1</v>
      </c>
      <c r="H154" s="55" t="s">
        <v>190</v>
      </c>
      <c r="I154" s="22">
        <v>2015</v>
      </c>
      <c r="J154" s="55" t="s">
        <v>191</v>
      </c>
      <c r="K154" s="22">
        <v>2016</v>
      </c>
      <c r="L154" s="46" t="s">
        <v>8</v>
      </c>
      <c r="M154" s="44">
        <v>1</v>
      </c>
      <c r="N154" s="44" t="s">
        <v>8</v>
      </c>
      <c r="O154" s="44" t="s">
        <v>8</v>
      </c>
      <c r="P154" s="44" t="s">
        <v>8</v>
      </c>
      <c r="Q154" s="44" t="s">
        <v>8</v>
      </c>
      <c r="R154" s="44" t="s">
        <v>8</v>
      </c>
      <c r="S154" s="44" t="s">
        <v>8</v>
      </c>
      <c r="T154" s="44" t="s">
        <v>8</v>
      </c>
      <c r="U154" s="44" t="s">
        <v>296</v>
      </c>
      <c r="V154" s="44" t="s">
        <v>339</v>
      </c>
      <c r="W154" s="44">
        <v>1</v>
      </c>
      <c r="X154" s="44">
        <v>1</v>
      </c>
      <c r="Y154" s="44">
        <v>1</v>
      </c>
      <c r="Z154" s="44">
        <v>1</v>
      </c>
      <c r="AA154" s="51">
        <v>3</v>
      </c>
      <c r="AB154" s="51">
        <v>3</v>
      </c>
      <c r="AC154" s="50">
        <v>1</v>
      </c>
      <c r="AD154" s="51">
        <v>3</v>
      </c>
      <c r="AE154" s="49">
        <v>0</v>
      </c>
      <c r="AF154" s="48">
        <v>3</v>
      </c>
      <c r="AG154" s="48">
        <v>3</v>
      </c>
      <c r="AH154" s="48">
        <v>3</v>
      </c>
      <c r="AI154" s="77">
        <v>2</v>
      </c>
      <c r="AJ154" s="49">
        <v>0</v>
      </c>
      <c r="AK154" s="51">
        <v>3</v>
      </c>
      <c r="AL154" s="44">
        <v>0</v>
      </c>
      <c r="AM154" s="51">
        <v>3</v>
      </c>
      <c r="AN154" s="49">
        <v>0</v>
      </c>
      <c r="AO154" s="44">
        <v>0</v>
      </c>
      <c r="AP154" s="44">
        <v>0</v>
      </c>
      <c r="AQ154" s="49">
        <v>0</v>
      </c>
      <c r="AR154" s="49">
        <v>0</v>
      </c>
      <c r="AS154" s="49">
        <v>0</v>
      </c>
      <c r="AT154" s="49">
        <v>0</v>
      </c>
      <c r="AU154" s="50">
        <v>1</v>
      </c>
      <c r="AV154" s="50">
        <v>1</v>
      </c>
      <c r="AW154" s="50">
        <v>1</v>
      </c>
      <c r="AX154" s="25">
        <v>0</v>
      </c>
      <c r="AY154" s="50">
        <v>1</v>
      </c>
      <c r="AZ154" s="77">
        <v>2</v>
      </c>
      <c r="BA154" s="50">
        <v>1</v>
      </c>
      <c r="BB154" s="50">
        <v>1</v>
      </c>
      <c r="BC154" s="77">
        <v>2</v>
      </c>
      <c r="BD154" s="50">
        <v>1</v>
      </c>
      <c r="BE154" s="78">
        <v>0</v>
      </c>
      <c r="BF154" s="51">
        <v>3</v>
      </c>
      <c r="BG154" s="78">
        <v>0</v>
      </c>
      <c r="BH154" s="51">
        <v>3</v>
      </c>
      <c r="BI154" s="25">
        <v>0</v>
      </c>
      <c r="BJ154" s="44">
        <v>0</v>
      </c>
      <c r="BK154" s="49">
        <v>0</v>
      </c>
      <c r="BL154" s="50">
        <v>1</v>
      </c>
      <c r="BM154" s="51">
        <v>3</v>
      </c>
      <c r="BN154" s="44">
        <v>0</v>
      </c>
      <c r="BO154" s="51">
        <v>3</v>
      </c>
      <c r="BP154" s="44">
        <v>0</v>
      </c>
      <c r="BQ154" s="77">
        <v>2</v>
      </c>
      <c r="BR154" s="50">
        <v>1</v>
      </c>
      <c r="BS154" s="50">
        <v>1</v>
      </c>
      <c r="BT154" s="51">
        <v>3</v>
      </c>
      <c r="BU154" s="25">
        <v>0</v>
      </c>
      <c r="BV154" s="25">
        <v>0</v>
      </c>
      <c r="BW154" s="51">
        <v>3</v>
      </c>
      <c r="BX154" s="51">
        <v>3</v>
      </c>
      <c r="BY154" s="51">
        <v>3</v>
      </c>
      <c r="BZ154" s="44">
        <v>0</v>
      </c>
      <c r="CA154" s="44">
        <v>0</v>
      </c>
      <c r="CB154" s="51">
        <v>3</v>
      </c>
      <c r="CC154" s="44">
        <v>0</v>
      </c>
      <c r="CD154" s="44">
        <v>0</v>
      </c>
      <c r="CE154" s="51">
        <v>3</v>
      </c>
      <c r="CF154" s="44">
        <v>13</v>
      </c>
      <c r="CG154" s="44">
        <v>1457</v>
      </c>
      <c r="CH154" s="44">
        <v>1</v>
      </c>
      <c r="CI154" s="44">
        <v>0</v>
      </c>
      <c r="CJ154" s="44">
        <v>0</v>
      </c>
      <c r="CK154" s="44">
        <v>1</v>
      </c>
      <c r="CL154" s="51">
        <v>3</v>
      </c>
      <c r="CM154" s="51">
        <v>3</v>
      </c>
      <c r="CN154" s="44">
        <v>0</v>
      </c>
      <c r="CO154" s="51">
        <v>3</v>
      </c>
      <c r="CP154" s="51">
        <v>3</v>
      </c>
      <c r="CQ154" s="44">
        <v>0</v>
      </c>
      <c r="CR154" s="51">
        <v>3</v>
      </c>
      <c r="CS154" s="51">
        <v>3</v>
      </c>
      <c r="CT154" s="92">
        <v>1</v>
      </c>
      <c r="CU154" s="92">
        <v>0</v>
      </c>
      <c r="CV154" s="117">
        <v>0</v>
      </c>
      <c r="CW154" s="98">
        <v>3</v>
      </c>
      <c r="CX154" s="117">
        <v>0</v>
      </c>
      <c r="CY154" s="117">
        <v>0</v>
      </c>
      <c r="CZ154" s="117">
        <v>0</v>
      </c>
      <c r="DA154" s="117">
        <v>0</v>
      </c>
      <c r="DB154" s="117">
        <v>0</v>
      </c>
      <c r="DC154" s="98">
        <v>3</v>
      </c>
      <c r="DD154" s="117">
        <v>0</v>
      </c>
      <c r="DE154" s="117">
        <v>0</v>
      </c>
      <c r="DF154" s="117">
        <v>0</v>
      </c>
      <c r="DG154" s="117">
        <v>0</v>
      </c>
      <c r="DH154" s="117">
        <v>0</v>
      </c>
      <c r="DI154" s="117">
        <v>0</v>
      </c>
      <c r="DJ154" s="98">
        <v>3</v>
      </c>
      <c r="DK154" s="117">
        <v>0</v>
      </c>
      <c r="DL154" s="117">
        <v>0</v>
      </c>
      <c r="DM154" s="98">
        <v>3</v>
      </c>
      <c r="DN154" s="117">
        <v>0</v>
      </c>
      <c r="DO154" s="117">
        <v>0</v>
      </c>
      <c r="DP154" s="92">
        <v>0</v>
      </c>
      <c r="DQ154" s="50">
        <v>1</v>
      </c>
      <c r="DR154" s="44">
        <v>0</v>
      </c>
      <c r="DS154" s="44">
        <v>0</v>
      </c>
      <c r="DT154" s="50">
        <v>1</v>
      </c>
      <c r="DU154" s="51">
        <v>3</v>
      </c>
      <c r="DV154" s="44">
        <v>1</v>
      </c>
      <c r="DW154" s="47"/>
      <c r="DX154" s="47"/>
      <c r="DY154" s="47"/>
    </row>
    <row r="155" spans="1:129" ht="118.5" customHeight="1" x14ac:dyDescent="0.25">
      <c r="A155" s="29">
        <v>154</v>
      </c>
      <c r="B155" s="32" t="s">
        <v>759</v>
      </c>
      <c r="C155" s="49" t="s">
        <v>897</v>
      </c>
      <c r="D155" s="44" t="s">
        <v>278</v>
      </c>
      <c r="E155" s="44">
        <v>1</v>
      </c>
      <c r="F155" s="44" t="s">
        <v>760</v>
      </c>
      <c r="G155" s="49">
        <v>1</v>
      </c>
      <c r="H155" s="55" t="s">
        <v>761</v>
      </c>
      <c r="I155" s="22">
        <v>2015</v>
      </c>
      <c r="J155" s="110" t="s">
        <v>22</v>
      </c>
      <c r="K155" s="22">
        <v>2015</v>
      </c>
      <c r="L155" s="46" t="s">
        <v>8</v>
      </c>
      <c r="M155" s="44">
        <v>1</v>
      </c>
      <c r="N155" s="44" t="s">
        <v>8</v>
      </c>
      <c r="O155" s="44" t="s">
        <v>8</v>
      </c>
      <c r="P155" s="44" t="s">
        <v>8</v>
      </c>
      <c r="Q155" s="44" t="s">
        <v>8</v>
      </c>
      <c r="R155" s="44" t="s">
        <v>8</v>
      </c>
      <c r="S155" s="44" t="s">
        <v>8</v>
      </c>
      <c r="T155" s="44" t="s">
        <v>8</v>
      </c>
      <c r="U155" s="44" t="s">
        <v>293</v>
      </c>
      <c r="V155" s="44" t="s">
        <v>341</v>
      </c>
      <c r="W155" s="44">
        <v>1</v>
      </c>
      <c r="X155" s="118">
        <v>0</v>
      </c>
      <c r="Y155" s="44">
        <v>0</v>
      </c>
      <c r="Z155" s="44">
        <v>0</v>
      </c>
      <c r="AA155" s="44">
        <v>0</v>
      </c>
      <c r="AB155" s="44">
        <v>0</v>
      </c>
      <c r="AC155" s="44">
        <v>0</v>
      </c>
      <c r="AD155" s="44">
        <v>0</v>
      </c>
      <c r="AE155" s="44">
        <v>0</v>
      </c>
      <c r="AF155" s="44">
        <v>0</v>
      </c>
      <c r="AG155" s="44">
        <v>0</v>
      </c>
      <c r="AH155" s="44">
        <v>0</v>
      </c>
      <c r="AI155" s="44">
        <v>0</v>
      </c>
      <c r="AJ155" s="44">
        <v>0</v>
      </c>
      <c r="AK155" s="44">
        <v>0</v>
      </c>
      <c r="AL155" s="44">
        <v>0</v>
      </c>
      <c r="AM155" s="44">
        <v>0</v>
      </c>
      <c r="AN155" s="44">
        <v>0</v>
      </c>
      <c r="AO155" s="44">
        <v>0</v>
      </c>
      <c r="AP155" s="44">
        <v>0</v>
      </c>
      <c r="AQ155" s="44">
        <v>0</v>
      </c>
      <c r="AR155" s="44">
        <v>0</v>
      </c>
      <c r="AS155" s="44">
        <v>0</v>
      </c>
      <c r="AT155" s="44">
        <v>0</v>
      </c>
      <c r="AU155" s="44">
        <v>0</v>
      </c>
      <c r="AV155" s="44">
        <v>0</v>
      </c>
      <c r="AW155" s="44">
        <v>0</v>
      </c>
      <c r="AX155" s="25">
        <v>0</v>
      </c>
      <c r="AY155" s="44">
        <v>0</v>
      </c>
      <c r="AZ155" s="44">
        <v>0</v>
      </c>
      <c r="BA155" s="44">
        <v>0</v>
      </c>
      <c r="BB155" s="44">
        <v>0</v>
      </c>
      <c r="BC155" s="44">
        <v>0</v>
      </c>
      <c r="BD155" s="44">
        <v>0</v>
      </c>
      <c r="BE155" s="44">
        <v>0</v>
      </c>
      <c r="BF155" s="119">
        <v>0</v>
      </c>
      <c r="BG155" s="44">
        <v>0</v>
      </c>
      <c r="BH155" s="44">
        <v>0</v>
      </c>
      <c r="BI155" s="25">
        <v>0</v>
      </c>
      <c r="BJ155" s="44">
        <v>0</v>
      </c>
      <c r="BK155" s="49">
        <v>0</v>
      </c>
      <c r="BL155" s="44">
        <v>0</v>
      </c>
      <c r="BM155" s="44">
        <v>0</v>
      </c>
      <c r="BN155" s="44">
        <v>0</v>
      </c>
      <c r="BO155" s="44">
        <v>0</v>
      </c>
      <c r="BP155" s="44">
        <v>0</v>
      </c>
      <c r="BQ155" s="44">
        <v>0</v>
      </c>
      <c r="BR155" s="44">
        <v>0</v>
      </c>
      <c r="BS155" s="44">
        <v>0</v>
      </c>
      <c r="BT155" s="44">
        <v>0</v>
      </c>
      <c r="BU155" s="25">
        <v>0</v>
      </c>
      <c r="BV155" s="25">
        <v>0</v>
      </c>
      <c r="BW155" s="44">
        <v>0</v>
      </c>
      <c r="BX155" s="44">
        <v>0</v>
      </c>
      <c r="BY155" s="49">
        <v>0</v>
      </c>
      <c r="BZ155" s="44">
        <v>0</v>
      </c>
      <c r="CA155" s="44">
        <v>0</v>
      </c>
      <c r="CB155" s="44">
        <v>0</v>
      </c>
      <c r="CC155" s="44">
        <v>0</v>
      </c>
      <c r="CD155" s="44">
        <v>0</v>
      </c>
      <c r="CE155" s="44">
        <v>0</v>
      </c>
      <c r="CF155" s="44">
        <v>0</v>
      </c>
      <c r="CG155" s="44">
        <v>0</v>
      </c>
      <c r="CH155" s="44">
        <v>0</v>
      </c>
      <c r="CI155" s="44">
        <v>0</v>
      </c>
      <c r="CJ155" s="44">
        <v>0</v>
      </c>
      <c r="CK155" s="44">
        <v>0</v>
      </c>
      <c r="CL155" s="44">
        <v>0</v>
      </c>
      <c r="CM155" s="44" t="s">
        <v>8</v>
      </c>
      <c r="CN155" s="44" t="s">
        <v>8</v>
      </c>
      <c r="CO155" s="44">
        <v>0</v>
      </c>
      <c r="CP155" s="44">
        <v>0</v>
      </c>
      <c r="CQ155" s="44">
        <v>0</v>
      </c>
      <c r="CR155" s="44">
        <v>0</v>
      </c>
      <c r="CS155" s="44">
        <v>0</v>
      </c>
      <c r="CT155" s="44">
        <v>0</v>
      </c>
      <c r="CU155" s="44">
        <v>0</v>
      </c>
      <c r="CV155" s="44">
        <v>0</v>
      </c>
      <c r="CW155" s="44">
        <v>0</v>
      </c>
      <c r="CX155" s="44">
        <v>0</v>
      </c>
      <c r="CY155" s="44">
        <v>0</v>
      </c>
      <c r="CZ155" s="44">
        <v>0</v>
      </c>
      <c r="DA155" s="44">
        <v>0</v>
      </c>
      <c r="DB155" s="44">
        <v>0</v>
      </c>
      <c r="DC155" s="44">
        <v>0</v>
      </c>
      <c r="DD155" s="44">
        <v>0</v>
      </c>
      <c r="DE155" s="44">
        <v>0</v>
      </c>
      <c r="DF155" s="44">
        <v>0</v>
      </c>
      <c r="DG155" s="44">
        <v>0</v>
      </c>
      <c r="DH155" s="44">
        <v>0</v>
      </c>
      <c r="DI155" s="44">
        <v>0</v>
      </c>
      <c r="DJ155" s="44">
        <v>0</v>
      </c>
      <c r="DK155" s="44">
        <v>0</v>
      </c>
      <c r="DL155" s="44">
        <v>0</v>
      </c>
      <c r="DM155" s="44">
        <v>0</v>
      </c>
      <c r="DN155" s="44">
        <v>0</v>
      </c>
      <c r="DO155" s="44">
        <v>0</v>
      </c>
      <c r="DP155" s="44">
        <v>0</v>
      </c>
      <c r="DQ155" s="44">
        <v>0</v>
      </c>
      <c r="DR155" s="44">
        <v>0</v>
      </c>
      <c r="DS155" s="51">
        <v>1</v>
      </c>
      <c r="DT155" s="44">
        <v>0</v>
      </c>
      <c r="DU155" s="44">
        <v>0</v>
      </c>
      <c r="DV155" s="44">
        <v>1</v>
      </c>
      <c r="DW155" s="47"/>
      <c r="DX155" s="47"/>
      <c r="DY155" s="47"/>
    </row>
    <row r="156" spans="1:129" ht="118.5" customHeight="1" x14ac:dyDescent="0.25">
      <c r="A156" s="29">
        <v>155</v>
      </c>
      <c r="B156" s="32" t="s">
        <v>1025</v>
      </c>
      <c r="C156" s="49" t="s">
        <v>1026</v>
      </c>
      <c r="D156" s="44" t="s">
        <v>278</v>
      </c>
      <c r="E156" s="44">
        <v>1</v>
      </c>
      <c r="F156" s="44" t="s">
        <v>1027</v>
      </c>
      <c r="G156" s="49">
        <v>2</v>
      </c>
      <c r="H156" s="55">
        <v>42129</v>
      </c>
      <c r="I156" s="22">
        <v>2015</v>
      </c>
      <c r="J156" s="110">
        <v>42358</v>
      </c>
      <c r="K156" s="22">
        <v>2015</v>
      </c>
      <c r="L156" s="46" t="s">
        <v>8</v>
      </c>
      <c r="M156" s="44">
        <v>1</v>
      </c>
      <c r="N156" s="44" t="s">
        <v>8</v>
      </c>
      <c r="O156" s="44" t="s">
        <v>8</v>
      </c>
      <c r="P156" s="44" t="s">
        <v>8</v>
      </c>
      <c r="Q156" s="44" t="s">
        <v>8</v>
      </c>
      <c r="R156" s="44" t="s">
        <v>8</v>
      </c>
      <c r="S156" s="44" t="s">
        <v>8</v>
      </c>
      <c r="T156" s="44" t="s">
        <v>8</v>
      </c>
      <c r="U156" s="44" t="s">
        <v>296</v>
      </c>
      <c r="V156" s="44" t="s">
        <v>341</v>
      </c>
      <c r="W156" s="44">
        <v>1</v>
      </c>
      <c r="X156" s="118">
        <v>1</v>
      </c>
      <c r="Y156" s="44">
        <v>1</v>
      </c>
      <c r="Z156" s="44">
        <v>1</v>
      </c>
      <c r="AA156" s="44">
        <v>0</v>
      </c>
      <c r="AB156" s="44">
        <v>0</v>
      </c>
      <c r="AC156" s="44">
        <v>0</v>
      </c>
      <c r="AD156" s="44">
        <v>0</v>
      </c>
      <c r="AE156" s="44">
        <v>0</v>
      </c>
      <c r="AF156" s="51">
        <v>3</v>
      </c>
      <c r="AG156" s="51">
        <v>3</v>
      </c>
      <c r="AH156" s="51">
        <v>3</v>
      </c>
      <c r="AI156" s="44">
        <v>0</v>
      </c>
      <c r="AJ156" s="44">
        <v>0</v>
      </c>
      <c r="AK156" s="51">
        <v>3</v>
      </c>
      <c r="AL156" s="44">
        <v>0</v>
      </c>
      <c r="AM156" s="51">
        <v>3</v>
      </c>
      <c r="AN156" s="44">
        <v>0</v>
      </c>
      <c r="AO156" s="50">
        <v>1</v>
      </c>
      <c r="AP156" s="44">
        <v>0</v>
      </c>
      <c r="AQ156" s="44">
        <v>0</v>
      </c>
      <c r="AR156" s="44">
        <v>0</v>
      </c>
      <c r="AS156" s="44">
        <v>0</v>
      </c>
      <c r="AT156" s="44">
        <v>0</v>
      </c>
      <c r="AU156" s="50">
        <v>1</v>
      </c>
      <c r="AV156" s="50">
        <v>1</v>
      </c>
      <c r="AW156" s="50">
        <v>1</v>
      </c>
      <c r="AX156" s="25">
        <v>0</v>
      </c>
      <c r="AY156" s="50">
        <v>1</v>
      </c>
      <c r="AZ156" s="50">
        <v>1</v>
      </c>
      <c r="BA156" s="50">
        <v>1</v>
      </c>
      <c r="BB156" s="44">
        <v>0</v>
      </c>
      <c r="BC156" s="50">
        <v>1</v>
      </c>
      <c r="BD156" s="50">
        <v>1</v>
      </c>
      <c r="BE156" s="44">
        <v>0</v>
      </c>
      <c r="BF156" s="77">
        <v>2</v>
      </c>
      <c r="BG156" s="85">
        <v>1</v>
      </c>
      <c r="BH156" s="44">
        <v>0</v>
      </c>
      <c r="BI156" s="25">
        <v>0</v>
      </c>
      <c r="BJ156" s="44">
        <v>0</v>
      </c>
      <c r="BK156" s="49">
        <v>0</v>
      </c>
      <c r="BL156" s="85">
        <v>1</v>
      </c>
      <c r="BM156" s="77">
        <v>2</v>
      </c>
      <c r="BN156" s="44">
        <v>0</v>
      </c>
      <c r="BO156" s="44">
        <v>0</v>
      </c>
      <c r="BP156" s="44">
        <v>0</v>
      </c>
      <c r="BQ156" s="44">
        <v>0</v>
      </c>
      <c r="BR156" s="50">
        <v>1</v>
      </c>
      <c r="BS156" s="50">
        <v>1</v>
      </c>
      <c r="BT156" s="44">
        <v>0</v>
      </c>
      <c r="BU156" s="25">
        <v>0</v>
      </c>
      <c r="BV156" s="25">
        <v>0</v>
      </c>
      <c r="BW156" s="44">
        <v>0</v>
      </c>
      <c r="BX156" s="44">
        <v>0</v>
      </c>
      <c r="BY156" s="51">
        <v>3</v>
      </c>
      <c r="BZ156" s="51">
        <v>3</v>
      </c>
      <c r="CA156" s="44">
        <v>0</v>
      </c>
      <c r="CB156" s="44">
        <v>0</v>
      </c>
      <c r="CC156" s="44">
        <v>0</v>
      </c>
      <c r="CD156" s="44">
        <v>0</v>
      </c>
      <c r="CE156" s="44">
        <v>0</v>
      </c>
      <c r="CF156" s="44">
        <v>9</v>
      </c>
      <c r="CG156" s="44">
        <v>884</v>
      </c>
      <c r="CH156" s="44">
        <v>0</v>
      </c>
      <c r="CI156" s="44">
        <v>0</v>
      </c>
      <c r="CJ156" s="44">
        <v>1</v>
      </c>
      <c r="CK156" s="44">
        <v>1</v>
      </c>
      <c r="CL156" s="51">
        <v>3</v>
      </c>
      <c r="CM156" s="44">
        <v>0</v>
      </c>
      <c r="CN156" s="44">
        <v>0</v>
      </c>
      <c r="CO156" s="44">
        <v>0</v>
      </c>
      <c r="CP156" s="51">
        <v>3</v>
      </c>
      <c r="CQ156" s="44">
        <v>0</v>
      </c>
      <c r="CR156" s="44">
        <v>0</v>
      </c>
      <c r="CS156" s="51">
        <v>3</v>
      </c>
      <c r="CT156" s="44">
        <v>1</v>
      </c>
      <c r="CU156" s="86">
        <v>3</v>
      </c>
      <c r="CV156" s="44">
        <v>0</v>
      </c>
      <c r="CW156" s="51">
        <v>3</v>
      </c>
      <c r="CX156" s="44">
        <v>0</v>
      </c>
      <c r="CY156" s="51">
        <v>3</v>
      </c>
      <c r="CZ156" s="50">
        <v>1</v>
      </c>
      <c r="DA156" s="44">
        <v>0</v>
      </c>
      <c r="DB156" s="44">
        <v>0</v>
      </c>
      <c r="DC156" s="51">
        <v>3</v>
      </c>
      <c r="DD156" s="51">
        <v>3</v>
      </c>
      <c r="DE156" s="44">
        <v>0</v>
      </c>
      <c r="DF156" s="44">
        <v>0</v>
      </c>
      <c r="DG156" s="44">
        <v>0</v>
      </c>
      <c r="DH156" s="44">
        <v>0</v>
      </c>
      <c r="DI156" s="44">
        <v>0</v>
      </c>
      <c r="DJ156" s="44">
        <v>0</v>
      </c>
      <c r="DK156" s="44">
        <v>0</v>
      </c>
      <c r="DL156" s="44">
        <v>0</v>
      </c>
      <c r="DM156" s="44">
        <v>0</v>
      </c>
      <c r="DN156" s="44">
        <v>0</v>
      </c>
      <c r="DO156" s="44">
        <v>0</v>
      </c>
      <c r="DP156" s="44">
        <v>0</v>
      </c>
      <c r="DQ156" s="44">
        <v>0</v>
      </c>
      <c r="DR156" s="44">
        <v>0</v>
      </c>
      <c r="DS156" s="44">
        <v>0</v>
      </c>
      <c r="DT156" s="44">
        <v>0</v>
      </c>
      <c r="DU156" s="44">
        <v>0</v>
      </c>
      <c r="DV156" s="44">
        <v>1</v>
      </c>
      <c r="DW156" s="47"/>
      <c r="DX156" s="47"/>
      <c r="DY156" s="47"/>
    </row>
    <row r="157" spans="1:129" s="2" customFormat="1" ht="118.5" customHeight="1" x14ac:dyDescent="0.25">
      <c r="A157" s="29">
        <v>156</v>
      </c>
      <c r="B157" s="32" t="s">
        <v>176</v>
      </c>
      <c r="C157" s="49" t="s">
        <v>1044</v>
      </c>
      <c r="D157" s="44" t="s">
        <v>278</v>
      </c>
      <c r="E157" s="44">
        <v>2</v>
      </c>
      <c r="F157" s="44" t="s">
        <v>177</v>
      </c>
      <c r="G157" s="49">
        <v>2</v>
      </c>
      <c r="H157" s="55" t="s">
        <v>166</v>
      </c>
      <c r="I157" s="22">
        <v>2015</v>
      </c>
      <c r="J157" s="55" t="s">
        <v>168</v>
      </c>
      <c r="K157" s="22">
        <v>2016</v>
      </c>
      <c r="L157" s="46" t="s">
        <v>8</v>
      </c>
      <c r="M157" s="44">
        <v>1</v>
      </c>
      <c r="N157" s="44" t="s">
        <v>8</v>
      </c>
      <c r="O157" s="44" t="s">
        <v>8</v>
      </c>
      <c r="P157" s="44" t="s">
        <v>8</v>
      </c>
      <c r="Q157" s="44" t="s">
        <v>8</v>
      </c>
      <c r="R157" s="44" t="s">
        <v>8</v>
      </c>
      <c r="S157" s="44" t="s">
        <v>8</v>
      </c>
      <c r="T157" s="44" t="s">
        <v>8</v>
      </c>
      <c r="U157" s="44" t="s">
        <v>293</v>
      </c>
      <c r="V157" s="44" t="s">
        <v>295</v>
      </c>
      <c r="W157" s="44">
        <v>1</v>
      </c>
      <c r="X157" s="44">
        <v>1</v>
      </c>
      <c r="Y157" s="44">
        <v>1</v>
      </c>
      <c r="Z157" s="44">
        <v>1</v>
      </c>
      <c r="AA157" s="44">
        <v>0</v>
      </c>
      <c r="AB157" s="44">
        <v>0</v>
      </c>
      <c r="AC157" s="44">
        <v>0</v>
      </c>
      <c r="AD157" s="44">
        <v>0</v>
      </c>
      <c r="AE157" s="49">
        <v>0</v>
      </c>
      <c r="AF157" s="59">
        <v>0</v>
      </c>
      <c r="AG157" s="59">
        <v>0</v>
      </c>
      <c r="AH157" s="59">
        <v>0</v>
      </c>
      <c r="AI157" s="44">
        <v>0</v>
      </c>
      <c r="AJ157" s="50">
        <v>1</v>
      </c>
      <c r="AK157" s="49">
        <v>0</v>
      </c>
      <c r="AL157" s="44">
        <v>0</v>
      </c>
      <c r="AM157" s="51">
        <v>3</v>
      </c>
      <c r="AN157" s="49">
        <v>0</v>
      </c>
      <c r="AO157" s="44">
        <v>0</v>
      </c>
      <c r="AP157" s="44">
        <v>0</v>
      </c>
      <c r="AQ157" s="49">
        <v>0</v>
      </c>
      <c r="AR157" s="49">
        <v>0</v>
      </c>
      <c r="AS157" s="49">
        <v>0</v>
      </c>
      <c r="AT157" s="50">
        <v>1</v>
      </c>
      <c r="AU157" s="50">
        <v>1</v>
      </c>
      <c r="AV157" s="44">
        <v>0</v>
      </c>
      <c r="AW157" s="44">
        <v>0</v>
      </c>
      <c r="AX157" s="25">
        <v>0</v>
      </c>
      <c r="AY157" s="50">
        <v>1</v>
      </c>
      <c r="AZ157" s="50">
        <v>1</v>
      </c>
      <c r="BA157" s="50">
        <v>1</v>
      </c>
      <c r="BB157" s="44">
        <v>0</v>
      </c>
      <c r="BC157" s="50">
        <v>1</v>
      </c>
      <c r="BD157" s="50">
        <v>1</v>
      </c>
      <c r="BE157" s="44">
        <v>0</v>
      </c>
      <c r="BF157" s="77">
        <v>2</v>
      </c>
      <c r="BG157" s="44">
        <v>0</v>
      </c>
      <c r="BH157" s="44">
        <v>0</v>
      </c>
      <c r="BI157" s="25">
        <v>0</v>
      </c>
      <c r="BJ157" s="44">
        <v>0</v>
      </c>
      <c r="BK157" s="49">
        <v>0</v>
      </c>
      <c r="BL157" s="44">
        <v>0</v>
      </c>
      <c r="BM157" s="44">
        <v>0</v>
      </c>
      <c r="BN157" s="44">
        <v>0</v>
      </c>
      <c r="BO157" s="44">
        <v>0</v>
      </c>
      <c r="BP157" s="44">
        <v>0</v>
      </c>
      <c r="BQ157" s="44">
        <v>0</v>
      </c>
      <c r="BR157" s="50">
        <v>1</v>
      </c>
      <c r="BS157" s="44">
        <v>0</v>
      </c>
      <c r="BT157" s="44">
        <v>0</v>
      </c>
      <c r="BU157" s="25">
        <v>0</v>
      </c>
      <c r="BV157" s="25">
        <v>0</v>
      </c>
      <c r="BW157" s="51">
        <v>3</v>
      </c>
      <c r="BX157" s="44">
        <v>0</v>
      </c>
      <c r="BY157" s="51">
        <v>3</v>
      </c>
      <c r="BZ157" s="44">
        <v>0</v>
      </c>
      <c r="CA157" s="44">
        <v>0</v>
      </c>
      <c r="CB157" s="44">
        <v>0</v>
      </c>
      <c r="CC157" s="44">
        <v>0</v>
      </c>
      <c r="CD157" s="44">
        <v>0</v>
      </c>
      <c r="CE157" s="50">
        <v>1</v>
      </c>
      <c r="CF157" s="44">
        <v>8</v>
      </c>
      <c r="CG157" s="44">
        <v>864</v>
      </c>
      <c r="CH157" s="44">
        <v>0</v>
      </c>
      <c r="CI157" s="44">
        <v>0</v>
      </c>
      <c r="CJ157" s="44">
        <v>1</v>
      </c>
      <c r="CK157" s="44">
        <v>0</v>
      </c>
      <c r="CL157" s="44">
        <v>0</v>
      </c>
      <c r="CM157" s="44">
        <v>0</v>
      </c>
      <c r="CN157" s="44">
        <v>0</v>
      </c>
      <c r="CO157" s="44">
        <v>0</v>
      </c>
      <c r="CP157" s="44">
        <v>0</v>
      </c>
      <c r="CQ157" s="44">
        <v>0</v>
      </c>
      <c r="CR157" s="44">
        <v>0</v>
      </c>
      <c r="CS157" s="44">
        <v>0</v>
      </c>
      <c r="CT157" s="92">
        <v>1</v>
      </c>
      <c r="CU157" s="103">
        <v>1</v>
      </c>
      <c r="CV157" s="77">
        <v>2</v>
      </c>
      <c r="CW157" s="77">
        <v>2</v>
      </c>
      <c r="CX157" s="92">
        <v>0</v>
      </c>
      <c r="CY157" s="103">
        <v>1</v>
      </c>
      <c r="CZ157" s="104">
        <v>0</v>
      </c>
      <c r="DA157" s="92">
        <v>0</v>
      </c>
      <c r="DB157" s="92">
        <v>0</v>
      </c>
      <c r="DC157" s="88">
        <v>3</v>
      </c>
      <c r="DD157" s="92">
        <v>0</v>
      </c>
      <c r="DE157" s="92">
        <v>0</v>
      </c>
      <c r="DF157" s="92">
        <v>0</v>
      </c>
      <c r="DG157" s="92">
        <v>0</v>
      </c>
      <c r="DH157" s="92">
        <v>0</v>
      </c>
      <c r="DI157" s="92">
        <v>0</v>
      </c>
      <c r="DJ157" s="92">
        <v>0</v>
      </c>
      <c r="DK157" s="92">
        <v>0</v>
      </c>
      <c r="DL157" s="92">
        <v>0</v>
      </c>
      <c r="DM157" s="92">
        <v>0</v>
      </c>
      <c r="DN157" s="92">
        <v>0</v>
      </c>
      <c r="DO157" s="92">
        <v>0</v>
      </c>
      <c r="DP157" s="92">
        <v>0</v>
      </c>
      <c r="DQ157" s="44">
        <v>0</v>
      </c>
      <c r="DR157" s="50">
        <v>1</v>
      </c>
      <c r="DS157" s="44">
        <v>0</v>
      </c>
      <c r="DT157" s="44">
        <v>0</v>
      </c>
      <c r="DU157" s="51">
        <v>3</v>
      </c>
      <c r="DV157" s="44">
        <v>1</v>
      </c>
      <c r="DW157" s="19"/>
      <c r="DX157" s="19"/>
      <c r="DY157" s="19"/>
    </row>
    <row r="158" spans="1:129" ht="118.5" customHeight="1" x14ac:dyDescent="0.25">
      <c r="A158" s="29">
        <v>157</v>
      </c>
      <c r="B158" s="32" t="s">
        <v>116</v>
      </c>
      <c r="C158" s="49" t="s">
        <v>900</v>
      </c>
      <c r="D158" s="44" t="s">
        <v>278</v>
      </c>
      <c r="E158" s="44">
        <v>1</v>
      </c>
      <c r="F158" s="44" t="s">
        <v>117</v>
      </c>
      <c r="G158" s="49">
        <v>2</v>
      </c>
      <c r="H158" s="55" t="s">
        <v>118</v>
      </c>
      <c r="I158" s="22">
        <v>2015</v>
      </c>
      <c r="J158" s="49" t="s">
        <v>22</v>
      </c>
      <c r="K158" s="22">
        <v>2015</v>
      </c>
      <c r="L158" s="46" t="s">
        <v>8</v>
      </c>
      <c r="M158" s="44">
        <v>1</v>
      </c>
      <c r="N158" s="44" t="s">
        <v>8</v>
      </c>
      <c r="O158" s="44" t="s">
        <v>8</v>
      </c>
      <c r="P158" s="44" t="s">
        <v>8</v>
      </c>
      <c r="Q158" s="44" t="s">
        <v>8</v>
      </c>
      <c r="R158" s="44" t="s">
        <v>8</v>
      </c>
      <c r="S158" s="44" t="s">
        <v>8</v>
      </c>
      <c r="T158" s="44" t="s">
        <v>8</v>
      </c>
      <c r="U158" s="44" t="s">
        <v>296</v>
      </c>
      <c r="V158" s="44" t="s">
        <v>328</v>
      </c>
      <c r="W158" s="44">
        <v>1</v>
      </c>
      <c r="X158" s="44">
        <v>1</v>
      </c>
      <c r="Y158" s="44">
        <v>1</v>
      </c>
      <c r="Z158" s="44">
        <v>1</v>
      </c>
      <c r="AA158" s="44">
        <v>0</v>
      </c>
      <c r="AB158" s="44">
        <v>0</v>
      </c>
      <c r="AC158" s="63">
        <v>0</v>
      </c>
      <c r="AD158" s="51">
        <v>3</v>
      </c>
      <c r="AE158" s="49">
        <v>0</v>
      </c>
      <c r="AF158" s="59">
        <v>0</v>
      </c>
      <c r="AG158" s="48">
        <v>3</v>
      </c>
      <c r="AH158" s="48">
        <v>3</v>
      </c>
      <c r="AI158" s="44">
        <v>0</v>
      </c>
      <c r="AJ158" s="51">
        <v>3</v>
      </c>
      <c r="AK158" s="87">
        <v>3</v>
      </c>
      <c r="AL158" s="44">
        <v>0</v>
      </c>
      <c r="AM158" s="49">
        <v>0</v>
      </c>
      <c r="AN158" s="51">
        <v>3</v>
      </c>
      <c r="AO158" s="49">
        <v>0</v>
      </c>
      <c r="AP158" s="49">
        <v>0</v>
      </c>
      <c r="AQ158" s="50">
        <v>1</v>
      </c>
      <c r="AR158" s="49">
        <v>0</v>
      </c>
      <c r="AS158" s="50">
        <v>1</v>
      </c>
      <c r="AT158" s="49">
        <v>0</v>
      </c>
      <c r="AU158" s="50">
        <v>1</v>
      </c>
      <c r="AV158" s="44">
        <v>0</v>
      </c>
      <c r="AW158" s="44">
        <v>0</v>
      </c>
      <c r="AX158" s="25">
        <v>0</v>
      </c>
      <c r="AY158" s="83">
        <v>1</v>
      </c>
      <c r="AZ158" s="77">
        <v>2</v>
      </c>
      <c r="BA158" s="50">
        <v>1</v>
      </c>
      <c r="BB158" s="44">
        <v>0</v>
      </c>
      <c r="BC158" s="44">
        <v>0</v>
      </c>
      <c r="BD158" s="63">
        <v>0</v>
      </c>
      <c r="BE158" s="63">
        <v>0</v>
      </c>
      <c r="BF158" s="87">
        <v>3</v>
      </c>
      <c r="BG158" s="63">
        <v>0</v>
      </c>
      <c r="BH158" s="51">
        <v>3</v>
      </c>
      <c r="BI158" s="25">
        <v>0</v>
      </c>
      <c r="BJ158" s="51">
        <v>3</v>
      </c>
      <c r="BK158" s="49">
        <v>0</v>
      </c>
      <c r="BL158" s="44">
        <v>0</v>
      </c>
      <c r="BM158" s="44">
        <v>0</v>
      </c>
      <c r="BN158" s="44">
        <v>0</v>
      </c>
      <c r="BO158" s="44">
        <v>0</v>
      </c>
      <c r="BP158" s="44">
        <v>0</v>
      </c>
      <c r="BQ158" s="44">
        <v>0</v>
      </c>
      <c r="BR158" s="65">
        <v>3</v>
      </c>
      <c r="BS158" s="44">
        <v>0</v>
      </c>
      <c r="BT158" s="44">
        <v>0</v>
      </c>
      <c r="BU158" s="25">
        <v>0</v>
      </c>
      <c r="BV158" s="25">
        <v>0</v>
      </c>
      <c r="BW158" s="51">
        <v>3</v>
      </c>
      <c r="BX158" s="44">
        <v>0</v>
      </c>
      <c r="BY158" s="51">
        <v>3</v>
      </c>
      <c r="BZ158" s="44">
        <v>0</v>
      </c>
      <c r="CA158" s="44">
        <v>0</v>
      </c>
      <c r="CB158" s="44">
        <v>0</v>
      </c>
      <c r="CC158" s="44">
        <v>0</v>
      </c>
      <c r="CD158" s="44">
        <v>0</v>
      </c>
      <c r="CE158" s="44">
        <v>0</v>
      </c>
      <c r="CF158" s="44">
        <v>9</v>
      </c>
      <c r="CG158" s="44">
        <v>747</v>
      </c>
      <c r="CH158" s="44">
        <v>0</v>
      </c>
      <c r="CI158" s="44">
        <v>0</v>
      </c>
      <c r="CJ158" s="44">
        <v>1</v>
      </c>
      <c r="CK158" s="44">
        <v>1</v>
      </c>
      <c r="CL158" s="51">
        <v>3</v>
      </c>
      <c r="CM158" s="44">
        <v>0</v>
      </c>
      <c r="CN158" s="44">
        <v>0</v>
      </c>
      <c r="CO158" s="44">
        <v>0</v>
      </c>
      <c r="CP158" s="51">
        <v>3</v>
      </c>
      <c r="CQ158" s="44">
        <v>0</v>
      </c>
      <c r="CR158" s="50">
        <v>1</v>
      </c>
      <c r="CS158" s="51">
        <v>3</v>
      </c>
      <c r="CT158" s="92">
        <v>1</v>
      </c>
      <c r="CU158" s="88">
        <v>3</v>
      </c>
      <c r="CV158" s="88">
        <v>3</v>
      </c>
      <c r="CW158" s="88">
        <v>3</v>
      </c>
      <c r="CX158" s="92">
        <v>0</v>
      </c>
      <c r="CY158" s="88">
        <v>3</v>
      </c>
      <c r="CZ158" s="66">
        <v>1</v>
      </c>
      <c r="DA158" s="88">
        <v>3</v>
      </c>
      <c r="DB158" s="88">
        <v>3</v>
      </c>
      <c r="DC158" s="88">
        <v>3</v>
      </c>
      <c r="DD158" s="92">
        <v>0</v>
      </c>
      <c r="DE158" s="92">
        <v>0</v>
      </c>
      <c r="DF158" s="92">
        <v>0</v>
      </c>
      <c r="DG158" s="92">
        <v>0</v>
      </c>
      <c r="DH158" s="92">
        <v>0</v>
      </c>
      <c r="DI158" s="92">
        <v>0</v>
      </c>
      <c r="DJ158" s="92">
        <v>0</v>
      </c>
      <c r="DK158" s="92">
        <v>0</v>
      </c>
      <c r="DL158" s="88">
        <v>3</v>
      </c>
      <c r="DM158" s="92">
        <v>0</v>
      </c>
      <c r="DN158" s="92">
        <v>0</v>
      </c>
      <c r="DO158" s="92">
        <v>0</v>
      </c>
      <c r="DP158" s="92">
        <v>0</v>
      </c>
      <c r="DQ158" s="50">
        <v>1</v>
      </c>
      <c r="DR158" s="44">
        <v>0</v>
      </c>
      <c r="DS158" s="44">
        <v>0</v>
      </c>
      <c r="DT158" s="50">
        <v>1</v>
      </c>
      <c r="DU158" s="51">
        <v>3</v>
      </c>
      <c r="DV158" s="44">
        <v>1</v>
      </c>
      <c r="DW158" s="47"/>
      <c r="DX158" s="47"/>
      <c r="DY158" s="47"/>
    </row>
    <row r="159" spans="1:129" ht="118.5" customHeight="1" x14ac:dyDescent="0.25">
      <c r="A159" s="29">
        <v>158</v>
      </c>
      <c r="B159" s="32" t="s">
        <v>433</v>
      </c>
      <c r="C159" s="64" t="s">
        <v>901</v>
      </c>
      <c r="D159" s="63" t="s">
        <v>278</v>
      </c>
      <c r="E159" s="63">
        <v>1</v>
      </c>
      <c r="F159" s="63" t="s">
        <v>20</v>
      </c>
      <c r="G159" s="64">
        <v>2</v>
      </c>
      <c r="H159" s="55" t="s">
        <v>21</v>
      </c>
      <c r="I159" s="22">
        <v>2015</v>
      </c>
      <c r="J159" s="120" t="s">
        <v>22</v>
      </c>
      <c r="K159" s="22">
        <v>2015</v>
      </c>
      <c r="L159" s="107" t="s">
        <v>8</v>
      </c>
      <c r="M159" s="63">
        <v>1</v>
      </c>
      <c r="N159" s="63" t="s">
        <v>8</v>
      </c>
      <c r="O159" s="107" t="s">
        <v>8</v>
      </c>
      <c r="P159" s="107" t="s">
        <v>8</v>
      </c>
      <c r="Q159" s="107" t="s">
        <v>298</v>
      </c>
      <c r="R159" s="107" t="s">
        <v>8</v>
      </c>
      <c r="S159" s="107" t="s">
        <v>8</v>
      </c>
      <c r="T159" s="107" t="s">
        <v>8</v>
      </c>
      <c r="U159" s="63" t="s">
        <v>293</v>
      </c>
      <c r="V159" s="63" t="s">
        <v>299</v>
      </c>
      <c r="W159" s="44">
        <v>1</v>
      </c>
      <c r="X159" s="44">
        <v>1</v>
      </c>
      <c r="Y159" s="44">
        <v>1</v>
      </c>
      <c r="Z159" s="44">
        <v>1</v>
      </c>
      <c r="AA159" s="44">
        <v>0</v>
      </c>
      <c r="AB159" s="44">
        <v>0</v>
      </c>
      <c r="AC159" s="50">
        <v>1</v>
      </c>
      <c r="AD159" s="44">
        <v>0</v>
      </c>
      <c r="AE159" s="49">
        <v>0</v>
      </c>
      <c r="AF159" s="48">
        <v>3</v>
      </c>
      <c r="AG159" s="48">
        <v>3</v>
      </c>
      <c r="AH159" s="48">
        <v>3</v>
      </c>
      <c r="AI159" s="77">
        <v>2</v>
      </c>
      <c r="AJ159" s="51">
        <v>3</v>
      </c>
      <c r="AK159" s="51">
        <v>3</v>
      </c>
      <c r="AL159" s="44">
        <v>0</v>
      </c>
      <c r="AM159" s="108">
        <v>0</v>
      </c>
      <c r="AN159" s="51">
        <v>3</v>
      </c>
      <c r="AO159" s="51">
        <v>3</v>
      </c>
      <c r="AP159" s="47">
        <v>0</v>
      </c>
      <c r="AQ159" s="50">
        <v>1</v>
      </c>
      <c r="AR159" s="19">
        <v>0</v>
      </c>
      <c r="AS159" s="51">
        <v>3</v>
      </c>
      <c r="AT159" s="44">
        <v>0</v>
      </c>
      <c r="AU159" s="44">
        <v>0</v>
      </c>
      <c r="AV159" s="44">
        <v>0</v>
      </c>
      <c r="AW159" s="44">
        <v>0</v>
      </c>
      <c r="AX159" s="25">
        <v>0</v>
      </c>
      <c r="AY159" s="77">
        <v>2</v>
      </c>
      <c r="AZ159" s="77">
        <v>2</v>
      </c>
      <c r="BA159" s="50">
        <v>1</v>
      </c>
      <c r="BB159" s="44">
        <v>0</v>
      </c>
      <c r="BC159" s="50">
        <v>1</v>
      </c>
      <c r="BD159" s="63">
        <v>0</v>
      </c>
      <c r="BE159" s="63">
        <v>0</v>
      </c>
      <c r="BF159" s="50">
        <v>2</v>
      </c>
      <c r="BG159" s="50">
        <v>2</v>
      </c>
      <c r="BH159" s="51">
        <v>3</v>
      </c>
      <c r="BI159" s="25">
        <v>0</v>
      </c>
      <c r="BJ159" s="49">
        <v>0</v>
      </c>
      <c r="BK159" s="49">
        <v>0</v>
      </c>
      <c r="BL159" s="44">
        <v>0</v>
      </c>
      <c r="BM159" s="49">
        <v>0</v>
      </c>
      <c r="BN159" s="49">
        <v>0</v>
      </c>
      <c r="BO159" s="49">
        <v>0</v>
      </c>
      <c r="BP159" s="44">
        <v>0</v>
      </c>
      <c r="BQ159" s="50">
        <v>1</v>
      </c>
      <c r="BR159" s="50">
        <v>1</v>
      </c>
      <c r="BS159" s="44">
        <v>0</v>
      </c>
      <c r="BT159" s="44">
        <v>0</v>
      </c>
      <c r="BU159" s="25">
        <v>0</v>
      </c>
      <c r="BV159" s="25">
        <v>0</v>
      </c>
      <c r="BW159" s="51">
        <v>3</v>
      </c>
      <c r="BX159" s="44">
        <v>0</v>
      </c>
      <c r="BY159" s="51">
        <v>3</v>
      </c>
      <c r="BZ159" s="44">
        <v>0</v>
      </c>
      <c r="CA159" s="44">
        <v>0</v>
      </c>
      <c r="CB159" s="44">
        <v>0</v>
      </c>
      <c r="CC159" s="44">
        <v>0</v>
      </c>
      <c r="CD159" s="44">
        <v>0</v>
      </c>
      <c r="CE159" s="44">
        <v>0</v>
      </c>
      <c r="CF159" s="44">
        <v>10</v>
      </c>
      <c r="CG159" s="44">
        <v>982</v>
      </c>
      <c r="CH159" s="44">
        <v>0</v>
      </c>
      <c r="CI159" s="44">
        <v>0</v>
      </c>
      <c r="CJ159" s="44">
        <v>1</v>
      </c>
      <c r="CK159" s="49">
        <v>1</v>
      </c>
      <c r="CL159" s="51">
        <v>3</v>
      </c>
      <c r="CM159" s="49">
        <v>0</v>
      </c>
      <c r="CN159" s="49">
        <v>0</v>
      </c>
      <c r="CO159" s="49">
        <v>0</v>
      </c>
      <c r="CP159" s="49">
        <v>0</v>
      </c>
      <c r="CQ159" s="49">
        <v>0</v>
      </c>
      <c r="CR159" s="51">
        <v>3</v>
      </c>
      <c r="CS159" s="51">
        <v>3</v>
      </c>
      <c r="CT159" s="118">
        <v>1</v>
      </c>
      <c r="CU159" s="56">
        <v>0</v>
      </c>
      <c r="CV159" s="121">
        <v>1</v>
      </c>
      <c r="CW159" s="122">
        <v>3</v>
      </c>
      <c r="CX159" s="118">
        <v>0</v>
      </c>
      <c r="CY159" s="50">
        <v>1</v>
      </c>
      <c r="CZ159" s="123">
        <v>1</v>
      </c>
      <c r="DA159" s="118">
        <v>0</v>
      </c>
      <c r="DB159" s="118">
        <v>0</v>
      </c>
      <c r="DC159" s="122">
        <v>3</v>
      </c>
      <c r="DD159" s="118">
        <v>0</v>
      </c>
      <c r="DE159" s="118">
        <v>0</v>
      </c>
      <c r="DF159" s="118">
        <v>0</v>
      </c>
      <c r="DG159" s="122">
        <v>3</v>
      </c>
      <c r="DH159" s="122">
        <v>3</v>
      </c>
      <c r="DI159" s="118">
        <v>0</v>
      </c>
      <c r="DJ159" s="77">
        <v>2</v>
      </c>
      <c r="DK159" s="77">
        <v>2</v>
      </c>
      <c r="DL159" s="118">
        <v>0</v>
      </c>
      <c r="DM159" s="118">
        <v>0</v>
      </c>
      <c r="DN159" s="118">
        <v>0</v>
      </c>
      <c r="DO159" s="118">
        <v>0</v>
      </c>
      <c r="DP159" s="118">
        <v>0</v>
      </c>
      <c r="DQ159" s="44">
        <v>0</v>
      </c>
      <c r="DR159" s="44">
        <v>0</v>
      </c>
      <c r="DS159" s="44">
        <v>0</v>
      </c>
      <c r="DT159" s="50">
        <v>1</v>
      </c>
      <c r="DU159" s="51">
        <v>3</v>
      </c>
      <c r="DV159" s="63">
        <v>1</v>
      </c>
      <c r="DW159" s="47"/>
      <c r="DX159" s="47"/>
      <c r="DY159" s="47"/>
    </row>
    <row r="160" spans="1:129" ht="118.5" customHeight="1" x14ac:dyDescent="0.25">
      <c r="A160" s="29">
        <v>159</v>
      </c>
      <c r="B160" s="32" t="s">
        <v>259</v>
      </c>
      <c r="C160" s="49" t="s">
        <v>902</v>
      </c>
      <c r="D160" s="49" t="s">
        <v>278</v>
      </c>
      <c r="E160" s="49">
        <v>1</v>
      </c>
      <c r="F160" s="49" t="s">
        <v>264</v>
      </c>
      <c r="G160" s="49">
        <v>2</v>
      </c>
      <c r="H160" s="55" t="s">
        <v>265</v>
      </c>
      <c r="I160" s="22">
        <v>2015</v>
      </c>
      <c r="J160" s="55" t="s">
        <v>266</v>
      </c>
      <c r="K160" s="22">
        <v>2017</v>
      </c>
      <c r="L160" s="49" t="s">
        <v>8</v>
      </c>
      <c r="M160" s="49">
        <v>1</v>
      </c>
      <c r="N160" s="49" t="s">
        <v>8</v>
      </c>
      <c r="O160" s="49" t="s">
        <v>8</v>
      </c>
      <c r="P160" s="49" t="s">
        <v>8</v>
      </c>
      <c r="Q160" s="49" t="s">
        <v>8</v>
      </c>
      <c r="R160" s="49" t="s">
        <v>8</v>
      </c>
      <c r="S160" s="49" t="s">
        <v>8</v>
      </c>
      <c r="T160" s="49" t="s">
        <v>8</v>
      </c>
      <c r="U160" s="49" t="s">
        <v>293</v>
      </c>
      <c r="V160" s="49" t="s">
        <v>343</v>
      </c>
      <c r="W160" s="49">
        <v>1</v>
      </c>
      <c r="X160" s="49">
        <v>1</v>
      </c>
      <c r="Y160" s="49">
        <v>1</v>
      </c>
      <c r="Z160" s="49">
        <v>1</v>
      </c>
      <c r="AA160" s="77">
        <v>2</v>
      </c>
      <c r="AB160" s="77">
        <v>2</v>
      </c>
      <c r="AC160" s="49">
        <v>0</v>
      </c>
      <c r="AD160" s="49">
        <v>0</v>
      </c>
      <c r="AE160" s="51">
        <v>3</v>
      </c>
      <c r="AF160" s="48">
        <v>3</v>
      </c>
      <c r="AG160" s="48">
        <v>3</v>
      </c>
      <c r="AH160" s="48">
        <v>3</v>
      </c>
      <c r="AI160" s="50">
        <v>1</v>
      </c>
      <c r="AJ160" s="49">
        <v>0</v>
      </c>
      <c r="AK160" s="51">
        <v>3</v>
      </c>
      <c r="AL160" s="49">
        <v>0</v>
      </c>
      <c r="AM160" s="51">
        <v>3</v>
      </c>
      <c r="AN160" s="49">
        <v>0</v>
      </c>
      <c r="AO160" s="77">
        <v>2</v>
      </c>
      <c r="AP160" s="51">
        <v>3</v>
      </c>
      <c r="AQ160" s="49">
        <v>0</v>
      </c>
      <c r="AR160" s="49">
        <v>0</v>
      </c>
      <c r="AS160" s="50">
        <v>1</v>
      </c>
      <c r="AT160" s="49">
        <v>0</v>
      </c>
      <c r="AU160" s="49">
        <v>0</v>
      </c>
      <c r="AV160" s="50">
        <v>1</v>
      </c>
      <c r="AW160" s="50">
        <v>1</v>
      </c>
      <c r="AX160" s="25">
        <v>0</v>
      </c>
      <c r="AY160" s="50">
        <v>1</v>
      </c>
      <c r="AZ160" s="77">
        <v>2</v>
      </c>
      <c r="BA160" s="49">
        <v>0</v>
      </c>
      <c r="BB160" s="49">
        <v>0</v>
      </c>
      <c r="BC160" s="50">
        <v>1</v>
      </c>
      <c r="BD160" s="50">
        <v>1</v>
      </c>
      <c r="BE160" s="51">
        <v>3</v>
      </c>
      <c r="BF160" s="51">
        <v>3</v>
      </c>
      <c r="BG160" s="78">
        <v>0</v>
      </c>
      <c r="BH160" s="74">
        <v>3</v>
      </c>
      <c r="BI160" s="25">
        <v>0</v>
      </c>
      <c r="BJ160" s="49">
        <v>0</v>
      </c>
      <c r="BK160" s="49">
        <v>0</v>
      </c>
      <c r="BL160" s="49">
        <v>0</v>
      </c>
      <c r="BM160" s="49">
        <v>0</v>
      </c>
      <c r="BN160" s="49">
        <v>0</v>
      </c>
      <c r="BO160" s="49">
        <v>0</v>
      </c>
      <c r="BP160" s="49">
        <v>0</v>
      </c>
      <c r="BQ160" s="49">
        <v>0</v>
      </c>
      <c r="BR160" s="50">
        <v>1</v>
      </c>
      <c r="BS160" s="50">
        <v>1</v>
      </c>
      <c r="BT160" s="49">
        <v>0</v>
      </c>
      <c r="BU160" s="25">
        <v>0</v>
      </c>
      <c r="BV160" s="25">
        <v>0</v>
      </c>
      <c r="BW160" s="51">
        <v>3</v>
      </c>
      <c r="BX160" s="51">
        <v>3</v>
      </c>
      <c r="BY160" s="51">
        <v>3</v>
      </c>
      <c r="BZ160" s="51">
        <v>3</v>
      </c>
      <c r="CA160" s="51">
        <v>3</v>
      </c>
      <c r="CB160" s="51">
        <v>3</v>
      </c>
      <c r="CC160" s="49">
        <v>0</v>
      </c>
      <c r="CD160" s="49">
        <v>0</v>
      </c>
      <c r="CE160" s="49">
        <v>0</v>
      </c>
      <c r="CF160" s="49">
        <v>9</v>
      </c>
      <c r="CG160" s="49">
        <v>1001</v>
      </c>
      <c r="CH160" s="49">
        <v>0</v>
      </c>
      <c r="CI160" s="49">
        <v>0</v>
      </c>
      <c r="CJ160" s="49">
        <v>1</v>
      </c>
      <c r="CK160" s="49">
        <v>1</v>
      </c>
      <c r="CL160" s="51">
        <v>3</v>
      </c>
      <c r="CM160" s="49">
        <v>0</v>
      </c>
      <c r="CN160" s="49">
        <v>0</v>
      </c>
      <c r="CO160" s="49">
        <v>0</v>
      </c>
      <c r="CP160" s="51">
        <v>3</v>
      </c>
      <c r="CQ160" s="49">
        <v>0</v>
      </c>
      <c r="CR160" s="51">
        <v>3</v>
      </c>
      <c r="CS160" s="51">
        <v>3</v>
      </c>
      <c r="CT160" s="89">
        <v>1</v>
      </c>
      <c r="CU160" s="89">
        <v>0</v>
      </c>
      <c r="CV160" s="88">
        <v>3</v>
      </c>
      <c r="CW160" s="88">
        <v>3</v>
      </c>
      <c r="CX160" s="88">
        <v>3</v>
      </c>
      <c r="CY160" s="77">
        <v>2</v>
      </c>
      <c r="CZ160" s="59">
        <v>0</v>
      </c>
      <c r="DA160" s="88">
        <v>3</v>
      </c>
      <c r="DB160" s="88">
        <v>3</v>
      </c>
      <c r="DC160" s="89">
        <v>0</v>
      </c>
      <c r="DD160" s="89">
        <v>0</v>
      </c>
      <c r="DE160" s="89">
        <v>0</v>
      </c>
      <c r="DF160" s="89">
        <v>0</v>
      </c>
      <c r="DG160" s="89">
        <v>0</v>
      </c>
      <c r="DH160" s="89">
        <v>0</v>
      </c>
      <c r="DI160" s="89">
        <v>0</v>
      </c>
      <c r="DJ160" s="89">
        <v>0</v>
      </c>
      <c r="DK160" s="89">
        <v>0</v>
      </c>
      <c r="DL160" s="89">
        <v>0</v>
      </c>
      <c r="DM160" s="89">
        <v>0</v>
      </c>
      <c r="DN160" s="89">
        <v>0</v>
      </c>
      <c r="DO160" s="89">
        <v>0</v>
      </c>
      <c r="DP160" s="89">
        <v>0</v>
      </c>
      <c r="DQ160" s="50">
        <v>1</v>
      </c>
      <c r="DR160" s="50">
        <v>1</v>
      </c>
      <c r="DS160" s="49">
        <v>0</v>
      </c>
      <c r="DT160" s="51">
        <v>3</v>
      </c>
      <c r="DU160" s="51">
        <v>3</v>
      </c>
      <c r="DV160" s="49">
        <v>1</v>
      </c>
      <c r="DW160" s="47"/>
      <c r="DX160" s="47"/>
      <c r="DY160" s="47"/>
    </row>
    <row r="161" spans="1:129" s="2" customFormat="1" ht="118.5" customHeight="1" x14ac:dyDescent="0.25">
      <c r="A161" s="29">
        <v>160</v>
      </c>
      <c r="B161" s="32" t="s">
        <v>271</v>
      </c>
      <c r="C161" s="49" t="s">
        <v>272</v>
      </c>
      <c r="D161" s="49" t="s">
        <v>278</v>
      </c>
      <c r="E161" s="49">
        <v>4</v>
      </c>
      <c r="F161" s="49" t="s">
        <v>275</v>
      </c>
      <c r="G161" s="49">
        <v>1</v>
      </c>
      <c r="H161" s="55" t="s">
        <v>276</v>
      </c>
      <c r="I161" s="22">
        <v>2016</v>
      </c>
      <c r="J161" s="55" t="s">
        <v>136</v>
      </c>
      <c r="K161" s="22">
        <v>0</v>
      </c>
      <c r="L161" s="76" t="s">
        <v>8</v>
      </c>
      <c r="M161" s="49">
        <v>2</v>
      </c>
      <c r="N161" s="49" t="s">
        <v>346</v>
      </c>
      <c r="O161" s="49" t="s">
        <v>8</v>
      </c>
      <c r="P161" s="49" t="s">
        <v>8</v>
      </c>
      <c r="Q161" s="49" t="s">
        <v>8</v>
      </c>
      <c r="R161" s="49" t="s">
        <v>8</v>
      </c>
      <c r="S161" s="49" t="s">
        <v>150</v>
      </c>
      <c r="T161" s="49">
        <f>A176</f>
        <v>175</v>
      </c>
      <c r="U161" s="49" t="s">
        <v>293</v>
      </c>
      <c r="V161" s="49" t="s">
        <v>347</v>
      </c>
      <c r="W161" s="49">
        <v>1</v>
      </c>
      <c r="X161" s="49">
        <v>1</v>
      </c>
      <c r="Y161" s="49">
        <v>1</v>
      </c>
      <c r="Z161" s="49">
        <v>1</v>
      </c>
      <c r="AA161" s="51">
        <v>3</v>
      </c>
      <c r="AB161" s="51">
        <v>3</v>
      </c>
      <c r="AC161" s="49">
        <v>0</v>
      </c>
      <c r="AD161" s="59">
        <v>0</v>
      </c>
      <c r="AE161" s="51">
        <v>3</v>
      </c>
      <c r="AF161" s="59">
        <v>0</v>
      </c>
      <c r="AG161" s="48">
        <v>3</v>
      </c>
      <c r="AH161" s="48">
        <v>3</v>
      </c>
      <c r="AI161" s="50">
        <v>1</v>
      </c>
      <c r="AJ161" s="49">
        <v>0</v>
      </c>
      <c r="AK161" s="51">
        <v>3</v>
      </c>
      <c r="AL161" s="49">
        <v>0</v>
      </c>
      <c r="AM161" s="82">
        <v>3</v>
      </c>
      <c r="AN161" s="51">
        <v>3</v>
      </c>
      <c r="AO161" s="51">
        <v>3</v>
      </c>
      <c r="AP161" s="51">
        <v>3</v>
      </c>
      <c r="AQ161" s="49">
        <v>0</v>
      </c>
      <c r="AR161" s="50">
        <v>1</v>
      </c>
      <c r="AS161" s="49">
        <v>0</v>
      </c>
      <c r="AT161" s="49">
        <v>0</v>
      </c>
      <c r="AU161" s="49">
        <v>0</v>
      </c>
      <c r="AV161" s="49">
        <v>0</v>
      </c>
      <c r="AW161" s="49">
        <v>0</v>
      </c>
      <c r="AX161" s="25">
        <v>0</v>
      </c>
      <c r="AY161" s="50">
        <v>1</v>
      </c>
      <c r="AZ161" s="74">
        <v>3</v>
      </c>
      <c r="BA161" s="49">
        <v>0</v>
      </c>
      <c r="BB161" s="49">
        <v>0</v>
      </c>
      <c r="BC161" s="77">
        <v>2</v>
      </c>
      <c r="BD161" s="77">
        <v>2</v>
      </c>
      <c r="BE161" s="77">
        <v>2</v>
      </c>
      <c r="BF161" s="51">
        <v>3</v>
      </c>
      <c r="BG161" s="77">
        <v>2</v>
      </c>
      <c r="BH161" s="51">
        <v>3</v>
      </c>
      <c r="BI161" s="51">
        <v>3</v>
      </c>
      <c r="BJ161" s="50">
        <v>1</v>
      </c>
      <c r="BK161" s="49">
        <v>0</v>
      </c>
      <c r="BL161" s="51">
        <v>3</v>
      </c>
      <c r="BM161" s="49">
        <v>0</v>
      </c>
      <c r="BN161" s="49">
        <v>0</v>
      </c>
      <c r="BO161" s="51">
        <v>3</v>
      </c>
      <c r="BP161" s="50">
        <v>1</v>
      </c>
      <c r="BQ161" s="51">
        <v>3</v>
      </c>
      <c r="BR161" s="50">
        <v>1</v>
      </c>
      <c r="BS161" s="50">
        <v>1</v>
      </c>
      <c r="BT161" s="51">
        <v>3</v>
      </c>
      <c r="BU161" s="25">
        <v>0</v>
      </c>
      <c r="BV161" s="25">
        <v>0</v>
      </c>
      <c r="BW161" s="51">
        <v>3</v>
      </c>
      <c r="BX161" s="51">
        <v>3</v>
      </c>
      <c r="BY161" s="51">
        <v>3</v>
      </c>
      <c r="BZ161" s="51">
        <v>3</v>
      </c>
      <c r="CA161" s="49">
        <v>0</v>
      </c>
      <c r="CB161" s="51">
        <v>3</v>
      </c>
      <c r="CC161" s="49">
        <v>0</v>
      </c>
      <c r="CD161" s="49">
        <v>0</v>
      </c>
      <c r="CE161" s="49">
        <v>0</v>
      </c>
      <c r="CF161" s="49">
        <v>18</v>
      </c>
      <c r="CG161" s="49">
        <v>2706</v>
      </c>
      <c r="CH161" s="49">
        <v>1</v>
      </c>
      <c r="CI161" s="49">
        <v>0</v>
      </c>
      <c r="CJ161" s="49">
        <v>0</v>
      </c>
      <c r="CK161" s="49">
        <v>1</v>
      </c>
      <c r="CL161" s="51">
        <v>3</v>
      </c>
      <c r="CM161" s="49">
        <v>0</v>
      </c>
      <c r="CN161" s="49">
        <v>0</v>
      </c>
      <c r="CO161" s="51">
        <v>3</v>
      </c>
      <c r="CP161" s="51">
        <v>3</v>
      </c>
      <c r="CQ161" s="49">
        <v>0</v>
      </c>
      <c r="CR161" s="49">
        <v>0</v>
      </c>
      <c r="CS161" s="51">
        <v>3</v>
      </c>
      <c r="CT161" s="89">
        <v>1</v>
      </c>
      <c r="CU161" s="88">
        <v>3</v>
      </c>
      <c r="CV161" s="88">
        <v>3</v>
      </c>
      <c r="CW161" s="77">
        <v>2</v>
      </c>
      <c r="CX161" s="88">
        <v>3</v>
      </c>
      <c r="CY161" s="88">
        <v>3</v>
      </c>
      <c r="CZ161" s="88">
        <v>3</v>
      </c>
      <c r="DA161" s="88">
        <v>3</v>
      </c>
      <c r="DB161" s="88">
        <v>3</v>
      </c>
      <c r="DC161" s="88">
        <v>3</v>
      </c>
      <c r="DD161" s="88">
        <v>3</v>
      </c>
      <c r="DE161" s="88">
        <v>3</v>
      </c>
      <c r="DF161" s="48">
        <v>3</v>
      </c>
      <c r="DG161" s="88">
        <v>3</v>
      </c>
      <c r="DH161" s="88">
        <v>3</v>
      </c>
      <c r="DI161" s="89">
        <v>0</v>
      </c>
      <c r="DJ161" s="88">
        <v>3</v>
      </c>
      <c r="DK161" s="88">
        <v>3</v>
      </c>
      <c r="DL161" s="88">
        <v>3</v>
      </c>
      <c r="DM161" s="88">
        <v>3</v>
      </c>
      <c r="DN161" s="88">
        <v>3</v>
      </c>
      <c r="DO161" s="89">
        <v>0</v>
      </c>
      <c r="DP161" s="89">
        <v>0</v>
      </c>
      <c r="DQ161" s="51">
        <v>3</v>
      </c>
      <c r="DR161" s="50">
        <v>1</v>
      </c>
      <c r="DS161" s="49">
        <v>0</v>
      </c>
      <c r="DT161" s="50">
        <v>1</v>
      </c>
      <c r="DU161" s="51">
        <v>3</v>
      </c>
      <c r="DV161" s="49">
        <v>0</v>
      </c>
      <c r="DW161" s="19"/>
      <c r="DX161" s="19"/>
      <c r="DY161" s="19"/>
    </row>
    <row r="162" spans="1:129" s="2" customFormat="1" ht="118.5" customHeight="1" x14ac:dyDescent="0.25">
      <c r="A162" s="29">
        <v>161</v>
      </c>
      <c r="B162" s="32" t="s">
        <v>765</v>
      </c>
      <c r="C162" s="42" t="s">
        <v>903</v>
      </c>
      <c r="D162" s="62" t="s">
        <v>278</v>
      </c>
      <c r="E162" s="62">
        <v>1</v>
      </c>
      <c r="F162" s="62" t="s">
        <v>766</v>
      </c>
      <c r="G162" s="42">
        <v>1</v>
      </c>
      <c r="H162" s="45" t="s">
        <v>898</v>
      </c>
      <c r="I162" s="124">
        <v>2016</v>
      </c>
      <c r="J162" s="45" t="s">
        <v>136</v>
      </c>
      <c r="K162" s="124">
        <v>0</v>
      </c>
      <c r="L162" s="62" t="s">
        <v>8</v>
      </c>
      <c r="M162" s="62">
        <v>1</v>
      </c>
      <c r="N162" s="62" t="s">
        <v>8</v>
      </c>
      <c r="O162" s="62" t="s">
        <v>8</v>
      </c>
      <c r="P162" s="62" t="s">
        <v>8</v>
      </c>
      <c r="Q162" s="62" t="s">
        <v>8</v>
      </c>
      <c r="R162" s="62" t="s">
        <v>8</v>
      </c>
      <c r="S162" s="62" t="s">
        <v>8</v>
      </c>
      <c r="T162" s="62" t="s">
        <v>8</v>
      </c>
      <c r="U162" s="62" t="s">
        <v>293</v>
      </c>
      <c r="V162" s="62" t="s">
        <v>295</v>
      </c>
      <c r="W162" s="69">
        <v>1</v>
      </c>
      <c r="X162" s="70">
        <v>1</v>
      </c>
      <c r="Y162" s="69">
        <v>1</v>
      </c>
      <c r="Z162" s="69">
        <v>0</v>
      </c>
      <c r="AA162" s="69">
        <v>0</v>
      </c>
      <c r="AB162" s="69">
        <v>0</v>
      </c>
      <c r="AC162" s="69">
        <v>0</v>
      </c>
      <c r="AD162" s="69">
        <v>0</v>
      </c>
      <c r="AE162" s="69">
        <v>0</v>
      </c>
      <c r="AF162" s="69">
        <v>0</v>
      </c>
      <c r="AG162" s="69">
        <v>0</v>
      </c>
      <c r="AH162" s="69">
        <v>0</v>
      </c>
      <c r="AI162" s="69">
        <v>0</v>
      </c>
      <c r="AJ162" s="69">
        <v>0</v>
      </c>
      <c r="AK162" s="69">
        <v>0</v>
      </c>
      <c r="AL162" s="69">
        <v>0</v>
      </c>
      <c r="AM162" s="69">
        <v>0</v>
      </c>
      <c r="AN162" s="69">
        <v>0</v>
      </c>
      <c r="AO162" s="69">
        <v>0</v>
      </c>
      <c r="AP162" s="69">
        <v>0</v>
      </c>
      <c r="AQ162" s="69">
        <v>0</v>
      </c>
      <c r="AR162" s="69">
        <v>0</v>
      </c>
      <c r="AS162" s="69">
        <v>0</v>
      </c>
      <c r="AT162" s="69">
        <v>0</v>
      </c>
      <c r="AU162" s="69">
        <v>0</v>
      </c>
      <c r="AV162" s="69">
        <v>0</v>
      </c>
      <c r="AW162" s="69">
        <v>0</v>
      </c>
      <c r="AX162" s="25">
        <v>0</v>
      </c>
      <c r="AY162" s="69">
        <v>0</v>
      </c>
      <c r="AZ162" s="69">
        <v>0</v>
      </c>
      <c r="BA162" s="69">
        <v>0</v>
      </c>
      <c r="BB162" s="69">
        <v>0</v>
      </c>
      <c r="BC162" s="69">
        <v>0</v>
      </c>
      <c r="BD162" s="69">
        <v>0</v>
      </c>
      <c r="BE162" s="71">
        <v>0</v>
      </c>
      <c r="BF162" s="71">
        <v>0</v>
      </c>
      <c r="BG162" s="71">
        <v>0</v>
      </c>
      <c r="BH162" s="71">
        <v>0</v>
      </c>
      <c r="BI162" s="25">
        <v>0</v>
      </c>
      <c r="BJ162" s="69">
        <v>0</v>
      </c>
      <c r="BK162" s="53">
        <v>0</v>
      </c>
      <c r="BL162" s="69">
        <v>0</v>
      </c>
      <c r="BM162" s="69">
        <v>0</v>
      </c>
      <c r="BN162" s="69">
        <v>0</v>
      </c>
      <c r="BO162" s="69">
        <v>0</v>
      </c>
      <c r="BP162" s="69">
        <v>0</v>
      </c>
      <c r="BQ162" s="69">
        <v>0</v>
      </c>
      <c r="BR162" s="69">
        <v>0</v>
      </c>
      <c r="BS162" s="69">
        <v>0</v>
      </c>
      <c r="BT162" s="69">
        <v>0</v>
      </c>
      <c r="BU162" s="25">
        <v>0</v>
      </c>
      <c r="BV162" s="25">
        <v>0</v>
      </c>
      <c r="BW162" s="69">
        <v>0</v>
      </c>
      <c r="BX162" s="69">
        <v>0</v>
      </c>
      <c r="BY162" s="53">
        <v>0</v>
      </c>
      <c r="BZ162" s="69">
        <v>0</v>
      </c>
      <c r="CA162" s="69">
        <v>0</v>
      </c>
      <c r="CB162" s="69">
        <v>0</v>
      </c>
      <c r="CC162" s="69">
        <v>0</v>
      </c>
      <c r="CD162" s="43">
        <v>0</v>
      </c>
      <c r="CE162" s="69">
        <v>0</v>
      </c>
      <c r="CF162" s="69">
        <v>0</v>
      </c>
      <c r="CG162" s="69">
        <v>0</v>
      </c>
      <c r="CH162" s="69">
        <v>0</v>
      </c>
      <c r="CI162" s="69">
        <v>0</v>
      </c>
      <c r="CJ162" s="69">
        <v>0</v>
      </c>
      <c r="CK162" s="69">
        <v>0</v>
      </c>
      <c r="CL162" s="69">
        <v>0</v>
      </c>
      <c r="CM162" s="69">
        <v>0</v>
      </c>
      <c r="CN162" s="69">
        <v>0</v>
      </c>
      <c r="CO162" s="69">
        <v>0</v>
      </c>
      <c r="CP162" s="69">
        <v>0</v>
      </c>
      <c r="CQ162" s="69">
        <v>0</v>
      </c>
      <c r="CR162" s="69">
        <v>0</v>
      </c>
      <c r="CS162" s="73">
        <v>3</v>
      </c>
      <c r="CT162" s="69">
        <v>1</v>
      </c>
      <c r="CU162" s="73">
        <v>3</v>
      </c>
      <c r="CV162" s="73">
        <v>3</v>
      </c>
      <c r="CW162" s="73">
        <v>3</v>
      </c>
      <c r="CX162" s="69">
        <v>0</v>
      </c>
      <c r="CY162" s="73">
        <v>3</v>
      </c>
      <c r="CZ162" s="67">
        <v>0</v>
      </c>
      <c r="DA162" s="69">
        <v>0</v>
      </c>
      <c r="DB162" s="69">
        <v>0</v>
      </c>
      <c r="DC162" s="73">
        <v>3</v>
      </c>
      <c r="DD162" s="69">
        <v>0</v>
      </c>
      <c r="DE162" s="69">
        <v>0</v>
      </c>
      <c r="DF162" s="69">
        <v>0</v>
      </c>
      <c r="DG162" s="69">
        <v>0</v>
      </c>
      <c r="DH162" s="69">
        <v>0</v>
      </c>
      <c r="DI162" s="69">
        <v>0</v>
      </c>
      <c r="DJ162" s="69">
        <v>0</v>
      </c>
      <c r="DK162" s="69">
        <v>0</v>
      </c>
      <c r="DL162" s="69">
        <v>0</v>
      </c>
      <c r="DM162" s="69">
        <v>0</v>
      </c>
      <c r="DN162" s="69">
        <v>0</v>
      </c>
      <c r="DO162" s="69">
        <v>0</v>
      </c>
      <c r="DP162" s="69">
        <v>0</v>
      </c>
      <c r="DQ162" s="69">
        <v>0</v>
      </c>
      <c r="DR162" s="69">
        <v>0</v>
      </c>
      <c r="DS162" s="69">
        <v>0</v>
      </c>
      <c r="DT162" s="69">
        <v>0</v>
      </c>
      <c r="DU162" s="69">
        <v>0</v>
      </c>
      <c r="DV162" s="56">
        <v>1</v>
      </c>
      <c r="DW162" s="19"/>
      <c r="DX162" s="19"/>
      <c r="DY162" s="19"/>
    </row>
    <row r="163" spans="1:129" s="2" customFormat="1" ht="118.5" customHeight="1" x14ac:dyDescent="0.25">
      <c r="A163" s="29">
        <v>162</v>
      </c>
      <c r="B163" s="32" t="s">
        <v>1045</v>
      </c>
      <c r="C163" s="42" t="s">
        <v>1046</v>
      </c>
      <c r="D163" s="62" t="s">
        <v>279</v>
      </c>
      <c r="E163" s="62">
        <v>5</v>
      </c>
      <c r="F163" s="62" t="s">
        <v>1047</v>
      </c>
      <c r="G163" s="42">
        <v>1</v>
      </c>
      <c r="H163" s="45" t="s">
        <v>1048</v>
      </c>
      <c r="I163" s="124">
        <v>2016</v>
      </c>
      <c r="J163" s="45" t="s">
        <v>1049</v>
      </c>
      <c r="K163" s="124">
        <v>2016</v>
      </c>
      <c r="L163" s="62" t="s">
        <v>8</v>
      </c>
      <c r="M163" s="62">
        <v>1</v>
      </c>
      <c r="N163" s="62" t="s">
        <v>8</v>
      </c>
      <c r="O163" s="62" t="s">
        <v>8</v>
      </c>
      <c r="P163" s="62" t="s">
        <v>8</v>
      </c>
      <c r="Q163" s="62" t="s">
        <v>8</v>
      </c>
      <c r="R163" s="62" t="s">
        <v>8</v>
      </c>
      <c r="S163" s="62" t="s">
        <v>8</v>
      </c>
      <c r="T163" s="62" t="s">
        <v>8</v>
      </c>
      <c r="U163" s="62" t="s">
        <v>293</v>
      </c>
      <c r="V163" s="62" t="s">
        <v>295</v>
      </c>
      <c r="W163" s="69">
        <v>1</v>
      </c>
      <c r="X163" s="70">
        <v>0</v>
      </c>
      <c r="Y163" s="69">
        <v>0</v>
      </c>
      <c r="Z163" s="69">
        <v>0</v>
      </c>
      <c r="AA163" s="69">
        <v>0</v>
      </c>
      <c r="AB163" s="69">
        <v>0</v>
      </c>
      <c r="AC163" s="69">
        <v>0</v>
      </c>
      <c r="AD163" s="69">
        <v>0</v>
      </c>
      <c r="AE163" s="69">
        <v>0</v>
      </c>
      <c r="AF163" s="69">
        <v>0</v>
      </c>
      <c r="AG163" s="69">
        <v>0</v>
      </c>
      <c r="AH163" s="69">
        <v>0</v>
      </c>
      <c r="AI163" s="69">
        <v>0</v>
      </c>
      <c r="AJ163" s="69">
        <v>0</v>
      </c>
      <c r="AK163" s="69">
        <v>0</v>
      </c>
      <c r="AL163" s="69">
        <v>0</v>
      </c>
      <c r="AM163" s="69">
        <v>0</v>
      </c>
      <c r="AN163" s="69">
        <v>0</v>
      </c>
      <c r="AO163" s="69">
        <v>0</v>
      </c>
      <c r="AP163" s="69">
        <v>0</v>
      </c>
      <c r="AQ163" s="69">
        <v>0</v>
      </c>
      <c r="AR163" s="69">
        <v>0</v>
      </c>
      <c r="AS163" s="69">
        <v>0</v>
      </c>
      <c r="AT163" s="69">
        <v>0</v>
      </c>
      <c r="AU163" s="69">
        <v>0</v>
      </c>
      <c r="AV163" s="69">
        <v>0</v>
      </c>
      <c r="AW163" s="69">
        <v>0</v>
      </c>
      <c r="AX163" s="25">
        <v>0</v>
      </c>
      <c r="AY163" s="69">
        <v>0</v>
      </c>
      <c r="AZ163" s="69">
        <v>0</v>
      </c>
      <c r="BA163" s="69">
        <v>0</v>
      </c>
      <c r="BB163" s="69">
        <v>0</v>
      </c>
      <c r="BC163" s="69">
        <v>0</v>
      </c>
      <c r="BD163" s="69">
        <v>0</v>
      </c>
      <c r="BE163" s="71">
        <v>0</v>
      </c>
      <c r="BF163" s="71">
        <v>0</v>
      </c>
      <c r="BG163" s="71">
        <v>0</v>
      </c>
      <c r="BH163" s="71">
        <v>0</v>
      </c>
      <c r="BI163" s="25">
        <v>0</v>
      </c>
      <c r="BJ163" s="69">
        <v>0</v>
      </c>
      <c r="BK163" s="69">
        <v>0</v>
      </c>
      <c r="BL163" s="69">
        <v>0</v>
      </c>
      <c r="BM163" s="69">
        <v>0</v>
      </c>
      <c r="BN163" s="69">
        <v>0</v>
      </c>
      <c r="BO163" s="69">
        <v>0</v>
      </c>
      <c r="BP163" s="69">
        <v>0</v>
      </c>
      <c r="BQ163" s="69">
        <v>0</v>
      </c>
      <c r="BR163" s="69">
        <v>0</v>
      </c>
      <c r="BS163" s="69">
        <v>0</v>
      </c>
      <c r="BT163" s="69">
        <v>0</v>
      </c>
      <c r="BU163" s="25">
        <v>0</v>
      </c>
      <c r="BV163" s="25">
        <v>0</v>
      </c>
      <c r="BW163" s="69">
        <v>0</v>
      </c>
      <c r="BX163" s="69">
        <v>0</v>
      </c>
      <c r="BY163" s="53">
        <v>0</v>
      </c>
      <c r="BZ163" s="69">
        <v>0</v>
      </c>
      <c r="CA163" s="69">
        <v>0</v>
      </c>
      <c r="CB163" s="69">
        <v>0</v>
      </c>
      <c r="CC163" s="69">
        <v>0</v>
      </c>
      <c r="CD163" s="69">
        <v>0</v>
      </c>
      <c r="CE163" s="69">
        <v>0</v>
      </c>
      <c r="CF163" s="69">
        <v>0</v>
      </c>
      <c r="CG163" s="69">
        <v>0</v>
      </c>
      <c r="CH163" s="69">
        <v>0</v>
      </c>
      <c r="CI163" s="69">
        <v>0</v>
      </c>
      <c r="CJ163" s="69">
        <v>0</v>
      </c>
      <c r="CK163" s="69">
        <v>0</v>
      </c>
      <c r="CL163" s="69">
        <v>0</v>
      </c>
      <c r="CM163" s="69">
        <v>0</v>
      </c>
      <c r="CN163" s="69">
        <v>0</v>
      </c>
      <c r="CO163" s="69">
        <v>0</v>
      </c>
      <c r="CP163" s="69">
        <v>0</v>
      </c>
      <c r="CQ163" s="69">
        <v>0</v>
      </c>
      <c r="CR163" s="69">
        <v>0</v>
      </c>
      <c r="CS163" s="69">
        <v>0</v>
      </c>
      <c r="CT163" s="69">
        <v>0</v>
      </c>
      <c r="CU163" s="69" t="s">
        <v>8</v>
      </c>
      <c r="CV163" s="69">
        <v>0</v>
      </c>
      <c r="CW163" s="69">
        <v>0</v>
      </c>
      <c r="CX163" s="77">
        <v>2</v>
      </c>
      <c r="CY163" s="69">
        <v>0</v>
      </c>
      <c r="CZ163" s="69">
        <v>0</v>
      </c>
      <c r="DA163" s="69">
        <v>0</v>
      </c>
      <c r="DB163" s="69">
        <v>0</v>
      </c>
      <c r="DC163" s="69">
        <v>0</v>
      </c>
      <c r="DD163" s="69">
        <v>0</v>
      </c>
      <c r="DE163" s="69">
        <v>0</v>
      </c>
      <c r="DF163" s="69">
        <v>0</v>
      </c>
      <c r="DG163" s="69">
        <v>0</v>
      </c>
      <c r="DH163" s="69">
        <v>0</v>
      </c>
      <c r="DI163" s="69">
        <v>0</v>
      </c>
      <c r="DJ163" s="69">
        <v>0</v>
      </c>
      <c r="DK163" s="69">
        <v>0</v>
      </c>
      <c r="DL163" s="69">
        <v>0</v>
      </c>
      <c r="DM163" s="69">
        <v>0</v>
      </c>
      <c r="DN163" s="69">
        <v>0</v>
      </c>
      <c r="DO163" s="69">
        <v>0</v>
      </c>
      <c r="DP163" s="69">
        <v>0</v>
      </c>
      <c r="DQ163" s="69">
        <v>0</v>
      </c>
      <c r="DR163" s="69">
        <v>0</v>
      </c>
      <c r="DS163" s="69">
        <v>0</v>
      </c>
      <c r="DT163" s="69">
        <v>0</v>
      </c>
      <c r="DU163" s="73">
        <v>3</v>
      </c>
      <c r="DV163" s="56">
        <v>1</v>
      </c>
      <c r="DW163" s="19"/>
      <c r="DX163" s="19"/>
      <c r="DY163" s="19"/>
    </row>
    <row r="164" spans="1:129" s="2" customFormat="1" ht="118.5" customHeight="1" x14ac:dyDescent="0.25">
      <c r="A164" s="29">
        <v>163</v>
      </c>
      <c r="B164" s="32" t="s">
        <v>1050</v>
      </c>
      <c r="C164" s="42" t="s">
        <v>1051</v>
      </c>
      <c r="D164" s="62" t="s">
        <v>278</v>
      </c>
      <c r="E164" s="62">
        <v>3</v>
      </c>
      <c r="F164" s="62" t="s">
        <v>1052</v>
      </c>
      <c r="G164" s="42">
        <v>1</v>
      </c>
      <c r="H164" s="45" t="s">
        <v>1053</v>
      </c>
      <c r="I164" s="124">
        <v>2016</v>
      </c>
      <c r="J164" s="45" t="s">
        <v>382</v>
      </c>
      <c r="K164" s="124">
        <v>2017</v>
      </c>
      <c r="L164" s="62" t="s">
        <v>8</v>
      </c>
      <c r="M164" s="62">
        <v>1</v>
      </c>
      <c r="N164" s="62" t="s">
        <v>8</v>
      </c>
      <c r="O164" s="62" t="s">
        <v>8</v>
      </c>
      <c r="P164" s="62" t="s">
        <v>8</v>
      </c>
      <c r="Q164" s="62" t="s">
        <v>8</v>
      </c>
      <c r="R164" s="62" t="s">
        <v>8</v>
      </c>
      <c r="S164" s="62" t="s">
        <v>8</v>
      </c>
      <c r="T164" s="62" t="s">
        <v>8</v>
      </c>
      <c r="U164" s="62" t="s">
        <v>293</v>
      </c>
      <c r="V164" s="62" t="s">
        <v>295</v>
      </c>
      <c r="W164" s="69">
        <v>1</v>
      </c>
      <c r="X164" s="70">
        <v>0</v>
      </c>
      <c r="Y164" s="69">
        <v>0</v>
      </c>
      <c r="Z164" s="69">
        <v>0</v>
      </c>
      <c r="AA164" s="69">
        <v>0</v>
      </c>
      <c r="AB164" s="69">
        <v>0</v>
      </c>
      <c r="AC164" s="69">
        <v>0</v>
      </c>
      <c r="AD164" s="69">
        <v>0</v>
      </c>
      <c r="AE164" s="69">
        <v>0</v>
      </c>
      <c r="AF164" s="69">
        <v>0</v>
      </c>
      <c r="AG164" s="69">
        <v>0</v>
      </c>
      <c r="AH164" s="69">
        <v>0</v>
      </c>
      <c r="AI164" s="69">
        <v>0</v>
      </c>
      <c r="AJ164" s="69">
        <v>0</v>
      </c>
      <c r="AK164" s="69">
        <v>0</v>
      </c>
      <c r="AL164" s="69">
        <v>0</v>
      </c>
      <c r="AM164" s="69">
        <v>0</v>
      </c>
      <c r="AN164" s="69">
        <v>0</v>
      </c>
      <c r="AO164" s="69">
        <v>0</v>
      </c>
      <c r="AP164" s="69">
        <v>0</v>
      </c>
      <c r="AQ164" s="69">
        <v>0</v>
      </c>
      <c r="AR164" s="69">
        <v>0</v>
      </c>
      <c r="AS164" s="69">
        <v>0</v>
      </c>
      <c r="AT164" s="69">
        <v>0</v>
      </c>
      <c r="AU164" s="69">
        <v>0</v>
      </c>
      <c r="AV164" s="69">
        <v>0</v>
      </c>
      <c r="AW164" s="69">
        <v>0</v>
      </c>
      <c r="AX164" s="25">
        <v>0</v>
      </c>
      <c r="AY164" s="69">
        <v>0</v>
      </c>
      <c r="AZ164" s="69">
        <v>0</v>
      </c>
      <c r="BA164" s="69">
        <v>0</v>
      </c>
      <c r="BB164" s="69">
        <v>0</v>
      </c>
      <c r="BC164" s="69">
        <v>0</v>
      </c>
      <c r="BD164" s="69">
        <v>0</v>
      </c>
      <c r="BE164" s="71">
        <v>0</v>
      </c>
      <c r="BF164" s="71">
        <v>0</v>
      </c>
      <c r="BG164" s="71">
        <v>0</v>
      </c>
      <c r="BH164" s="71">
        <v>0</v>
      </c>
      <c r="BI164" s="25">
        <v>0</v>
      </c>
      <c r="BJ164" s="69">
        <v>0</v>
      </c>
      <c r="BK164" s="69">
        <v>0</v>
      </c>
      <c r="BL164" s="69">
        <v>0</v>
      </c>
      <c r="BM164" s="69">
        <v>0</v>
      </c>
      <c r="BN164" s="69">
        <v>0</v>
      </c>
      <c r="BO164" s="69">
        <v>0</v>
      </c>
      <c r="BP164" s="69">
        <v>0</v>
      </c>
      <c r="BQ164" s="69">
        <v>0</v>
      </c>
      <c r="BR164" s="69">
        <v>0</v>
      </c>
      <c r="BS164" s="69">
        <v>0</v>
      </c>
      <c r="BT164" s="69">
        <v>0</v>
      </c>
      <c r="BU164" s="25">
        <v>0</v>
      </c>
      <c r="BV164" s="25">
        <v>0</v>
      </c>
      <c r="BW164" s="69">
        <v>0</v>
      </c>
      <c r="BX164" s="69">
        <v>0</v>
      </c>
      <c r="BY164" s="53">
        <v>0</v>
      </c>
      <c r="BZ164" s="69">
        <v>0</v>
      </c>
      <c r="CA164" s="69">
        <v>0</v>
      </c>
      <c r="CB164" s="69">
        <v>0</v>
      </c>
      <c r="CC164" s="69">
        <v>0</v>
      </c>
      <c r="CD164" s="69">
        <v>0</v>
      </c>
      <c r="CE164" s="69">
        <v>0</v>
      </c>
      <c r="CF164" s="69">
        <v>0</v>
      </c>
      <c r="CG164" s="69">
        <v>0</v>
      </c>
      <c r="CH164" s="69">
        <v>0</v>
      </c>
      <c r="CI164" s="69">
        <v>0</v>
      </c>
      <c r="CJ164" s="69">
        <v>0</v>
      </c>
      <c r="CK164" s="69">
        <v>0</v>
      </c>
      <c r="CL164" s="69">
        <v>0</v>
      </c>
      <c r="CM164" s="69">
        <v>0</v>
      </c>
      <c r="CN164" s="69">
        <v>0</v>
      </c>
      <c r="CO164" s="69">
        <v>0</v>
      </c>
      <c r="CP164" s="69">
        <v>0</v>
      </c>
      <c r="CQ164" s="69">
        <v>3</v>
      </c>
      <c r="CR164" s="73">
        <v>3</v>
      </c>
      <c r="CS164" s="69">
        <v>0</v>
      </c>
      <c r="CT164" s="73">
        <v>3</v>
      </c>
      <c r="CU164" s="69" t="s">
        <v>8</v>
      </c>
      <c r="CV164" s="73">
        <v>3</v>
      </c>
      <c r="CW164" s="73">
        <v>3</v>
      </c>
      <c r="CX164" s="73">
        <v>3</v>
      </c>
      <c r="CY164" s="73">
        <v>3</v>
      </c>
      <c r="CZ164" s="69">
        <v>0</v>
      </c>
      <c r="DA164" s="69">
        <v>0</v>
      </c>
      <c r="DB164" s="69">
        <v>0</v>
      </c>
      <c r="DC164" s="69">
        <v>0</v>
      </c>
      <c r="DD164" s="73">
        <v>3</v>
      </c>
      <c r="DE164" s="69">
        <v>0</v>
      </c>
      <c r="DF164" s="69">
        <v>0</v>
      </c>
      <c r="DG164" s="69">
        <v>0</v>
      </c>
      <c r="DH164" s="69">
        <v>0</v>
      </c>
      <c r="DI164" s="69">
        <v>0</v>
      </c>
      <c r="DJ164" s="69">
        <v>0</v>
      </c>
      <c r="DK164" s="69">
        <v>0</v>
      </c>
      <c r="DL164" s="69">
        <v>0</v>
      </c>
      <c r="DM164" s="69">
        <v>0</v>
      </c>
      <c r="DN164" s="69">
        <v>0</v>
      </c>
      <c r="DO164" s="69">
        <v>0</v>
      </c>
      <c r="DP164" s="69">
        <v>0</v>
      </c>
      <c r="DQ164" s="69">
        <v>0</v>
      </c>
      <c r="DR164" s="69">
        <v>0</v>
      </c>
      <c r="DS164" s="77">
        <v>2</v>
      </c>
      <c r="DT164" s="69">
        <v>0</v>
      </c>
      <c r="DU164" s="73">
        <v>3</v>
      </c>
      <c r="DV164" s="56">
        <v>1</v>
      </c>
      <c r="DW164" s="19"/>
      <c r="DX164" s="19"/>
      <c r="DY164" s="19"/>
    </row>
    <row r="165" spans="1:129" s="2" customFormat="1" ht="118.5" customHeight="1" x14ac:dyDescent="0.25">
      <c r="A165" s="29">
        <v>164</v>
      </c>
      <c r="B165" s="32" t="s">
        <v>60</v>
      </c>
      <c r="C165" s="125" t="s">
        <v>904</v>
      </c>
      <c r="D165" s="125" t="s">
        <v>278</v>
      </c>
      <c r="E165" s="125">
        <v>1</v>
      </c>
      <c r="F165" s="125" t="s">
        <v>76</v>
      </c>
      <c r="G165" s="125">
        <v>1</v>
      </c>
      <c r="H165" s="126" t="s">
        <v>384</v>
      </c>
      <c r="I165" s="127">
        <v>2016</v>
      </c>
      <c r="J165" s="126" t="s">
        <v>77</v>
      </c>
      <c r="K165" s="127">
        <v>2017</v>
      </c>
      <c r="L165" s="126" t="s">
        <v>8</v>
      </c>
      <c r="M165" s="125">
        <v>1</v>
      </c>
      <c r="N165" s="128" t="s">
        <v>8</v>
      </c>
      <c r="O165" s="128" t="s">
        <v>8</v>
      </c>
      <c r="P165" s="128" t="s">
        <v>8</v>
      </c>
      <c r="Q165" s="128" t="s">
        <v>8</v>
      </c>
      <c r="R165" s="128" t="s">
        <v>8</v>
      </c>
      <c r="S165" s="128" t="s">
        <v>8</v>
      </c>
      <c r="T165" s="128" t="s">
        <v>8</v>
      </c>
      <c r="U165" s="125" t="s">
        <v>293</v>
      </c>
      <c r="V165" s="125" t="s">
        <v>312</v>
      </c>
      <c r="W165" s="94">
        <v>1</v>
      </c>
      <c r="X165" s="94">
        <v>1</v>
      </c>
      <c r="Y165" s="125">
        <v>1</v>
      </c>
      <c r="Z165" s="125">
        <v>1</v>
      </c>
      <c r="AA165" s="125">
        <v>0</v>
      </c>
      <c r="AB165" s="125">
        <v>0</v>
      </c>
      <c r="AC165" s="125">
        <v>0</v>
      </c>
      <c r="AD165" s="129">
        <v>3</v>
      </c>
      <c r="AE165" s="125">
        <v>0</v>
      </c>
      <c r="AF165" s="80">
        <v>0</v>
      </c>
      <c r="AG165" s="80">
        <v>0</v>
      </c>
      <c r="AH165" s="80">
        <v>0</v>
      </c>
      <c r="AI165" s="125">
        <v>0</v>
      </c>
      <c r="AJ165" s="125">
        <v>0</v>
      </c>
      <c r="AK165" s="129">
        <v>3</v>
      </c>
      <c r="AL165" s="125">
        <v>0</v>
      </c>
      <c r="AM165" s="129">
        <v>3</v>
      </c>
      <c r="AN165" s="125">
        <v>0</v>
      </c>
      <c r="AO165" s="125">
        <v>0</v>
      </c>
      <c r="AP165" s="125">
        <v>0</v>
      </c>
      <c r="AQ165" s="125">
        <v>0</v>
      </c>
      <c r="AR165" s="125">
        <v>0</v>
      </c>
      <c r="AS165" s="125">
        <v>0</v>
      </c>
      <c r="AT165" s="125">
        <v>0</v>
      </c>
      <c r="AU165" s="125">
        <v>0</v>
      </c>
      <c r="AV165" s="125">
        <v>0</v>
      </c>
      <c r="AW165" s="125">
        <v>0</v>
      </c>
      <c r="AX165" s="25">
        <v>0</v>
      </c>
      <c r="AY165" s="125">
        <v>0</v>
      </c>
      <c r="AZ165" s="125">
        <v>0</v>
      </c>
      <c r="BA165" s="125">
        <v>0</v>
      </c>
      <c r="BB165" s="125">
        <v>0</v>
      </c>
      <c r="BC165" s="125">
        <v>0</v>
      </c>
      <c r="BD165" s="125">
        <v>0</v>
      </c>
      <c r="BE165" s="90">
        <v>0</v>
      </c>
      <c r="BF165" s="90">
        <v>0</v>
      </c>
      <c r="BG165" s="90">
        <v>0</v>
      </c>
      <c r="BH165" s="90">
        <v>0</v>
      </c>
      <c r="BI165" s="25">
        <v>0</v>
      </c>
      <c r="BJ165" s="129">
        <v>3</v>
      </c>
      <c r="BK165" s="125">
        <v>0</v>
      </c>
      <c r="BL165" s="125">
        <v>0</v>
      </c>
      <c r="BM165" s="90">
        <v>0</v>
      </c>
      <c r="BN165" s="90">
        <v>0</v>
      </c>
      <c r="BO165" s="90">
        <v>0</v>
      </c>
      <c r="BP165" s="125">
        <v>0</v>
      </c>
      <c r="BQ165" s="125">
        <v>0</v>
      </c>
      <c r="BR165" s="125">
        <v>0</v>
      </c>
      <c r="BS165" s="125">
        <v>0</v>
      </c>
      <c r="BT165" s="125">
        <v>0</v>
      </c>
      <c r="BU165" s="25">
        <v>0</v>
      </c>
      <c r="BV165" s="25">
        <v>0</v>
      </c>
      <c r="BW165" s="129">
        <v>3</v>
      </c>
      <c r="BX165" s="82">
        <v>3</v>
      </c>
      <c r="BY165" s="60">
        <v>0</v>
      </c>
      <c r="BZ165" s="129">
        <v>3</v>
      </c>
      <c r="CA165" s="125">
        <v>0</v>
      </c>
      <c r="CB165" s="125">
        <v>0</v>
      </c>
      <c r="CC165" s="125">
        <v>0</v>
      </c>
      <c r="CD165" s="125">
        <v>0</v>
      </c>
      <c r="CE165" s="125">
        <v>0</v>
      </c>
      <c r="CF165" s="125">
        <v>3</v>
      </c>
      <c r="CG165" s="125">
        <v>132</v>
      </c>
      <c r="CH165" s="125">
        <v>0</v>
      </c>
      <c r="CI165" s="125">
        <v>0</v>
      </c>
      <c r="CJ165" s="125">
        <v>1</v>
      </c>
      <c r="CK165" s="90">
        <v>0</v>
      </c>
      <c r="CL165" s="90">
        <v>0</v>
      </c>
      <c r="CM165" s="90">
        <v>0</v>
      </c>
      <c r="CN165" s="90">
        <v>0</v>
      </c>
      <c r="CO165" s="90">
        <v>0</v>
      </c>
      <c r="CP165" s="90">
        <v>0</v>
      </c>
      <c r="CQ165" s="90">
        <v>0</v>
      </c>
      <c r="CR165" s="90">
        <v>0</v>
      </c>
      <c r="CS165" s="90">
        <v>0</v>
      </c>
      <c r="CT165" s="130">
        <v>1</v>
      </c>
      <c r="CU165" s="130">
        <v>0</v>
      </c>
      <c r="CV165" s="130">
        <v>0</v>
      </c>
      <c r="CW165" s="98">
        <v>3</v>
      </c>
      <c r="CX165" s="130">
        <v>0</v>
      </c>
      <c r="CY165" s="114">
        <v>1</v>
      </c>
      <c r="CZ165" s="94">
        <v>0</v>
      </c>
      <c r="DA165" s="130">
        <v>0</v>
      </c>
      <c r="DB165" s="130">
        <v>0</v>
      </c>
      <c r="DC165" s="130">
        <v>0</v>
      </c>
      <c r="DD165" s="130">
        <v>0</v>
      </c>
      <c r="DE165" s="130">
        <v>0</v>
      </c>
      <c r="DF165" s="130">
        <v>0</v>
      </c>
      <c r="DG165" s="130">
        <v>0</v>
      </c>
      <c r="DH165" s="130">
        <v>0</v>
      </c>
      <c r="DI165" s="130">
        <v>0</v>
      </c>
      <c r="DJ165" s="130">
        <v>0</v>
      </c>
      <c r="DK165" s="130">
        <v>0</v>
      </c>
      <c r="DL165" s="130">
        <v>0</v>
      </c>
      <c r="DM165" s="130">
        <v>0</v>
      </c>
      <c r="DN165" s="130">
        <v>0</v>
      </c>
      <c r="DO165" s="130">
        <v>0</v>
      </c>
      <c r="DP165" s="130">
        <v>0</v>
      </c>
      <c r="DQ165" s="125">
        <v>0</v>
      </c>
      <c r="DR165" s="114">
        <v>1</v>
      </c>
      <c r="DS165" s="125">
        <v>0</v>
      </c>
      <c r="DT165" s="114">
        <v>1</v>
      </c>
      <c r="DU165" s="129">
        <v>3</v>
      </c>
      <c r="DV165" s="49">
        <v>1</v>
      </c>
      <c r="DW165" s="19"/>
      <c r="DX165" s="19"/>
      <c r="DY165" s="19"/>
    </row>
    <row r="166" spans="1:129" ht="118.5" customHeight="1" x14ac:dyDescent="0.25">
      <c r="A166" s="29">
        <v>165</v>
      </c>
      <c r="B166" s="41" t="s">
        <v>420</v>
      </c>
      <c r="C166" s="49" t="s">
        <v>942</v>
      </c>
      <c r="D166" s="44" t="s">
        <v>1007</v>
      </c>
      <c r="E166" s="44">
        <v>1</v>
      </c>
      <c r="F166" s="44" t="s">
        <v>156</v>
      </c>
      <c r="G166" s="49">
        <v>1</v>
      </c>
      <c r="H166" s="55">
        <v>42579</v>
      </c>
      <c r="I166" s="22">
        <v>2016</v>
      </c>
      <c r="J166" s="55" t="s">
        <v>157</v>
      </c>
      <c r="K166" s="22">
        <v>2016</v>
      </c>
      <c r="L166" s="46" t="s">
        <v>8</v>
      </c>
      <c r="M166" s="44">
        <v>1</v>
      </c>
      <c r="N166" s="44" t="s">
        <v>8</v>
      </c>
      <c r="O166" s="44" t="s">
        <v>8</v>
      </c>
      <c r="P166" s="44" t="s">
        <v>8</v>
      </c>
      <c r="Q166" s="44" t="s">
        <v>8</v>
      </c>
      <c r="R166" s="44" t="s">
        <v>8</v>
      </c>
      <c r="S166" s="44" t="s">
        <v>8</v>
      </c>
      <c r="T166" s="44" t="s">
        <v>8</v>
      </c>
      <c r="U166" s="44" t="s">
        <v>293</v>
      </c>
      <c r="V166" s="44" t="s">
        <v>316</v>
      </c>
      <c r="W166" s="44">
        <v>1</v>
      </c>
      <c r="X166" s="44">
        <v>1</v>
      </c>
      <c r="Y166" s="44">
        <v>1</v>
      </c>
      <c r="Z166" s="44">
        <v>0</v>
      </c>
      <c r="AA166" s="44">
        <v>0</v>
      </c>
      <c r="AB166" s="44">
        <v>0</v>
      </c>
      <c r="AC166" s="44">
        <v>0</v>
      </c>
      <c r="AD166" s="44">
        <v>0</v>
      </c>
      <c r="AE166" s="49">
        <v>0</v>
      </c>
      <c r="AF166" s="59">
        <v>0</v>
      </c>
      <c r="AG166" s="59">
        <v>0</v>
      </c>
      <c r="AH166" s="59">
        <v>0</v>
      </c>
      <c r="AI166" s="44">
        <v>0</v>
      </c>
      <c r="AJ166" s="49">
        <v>0</v>
      </c>
      <c r="AK166" s="49">
        <v>0</v>
      </c>
      <c r="AL166" s="44">
        <v>0</v>
      </c>
      <c r="AM166" s="44">
        <v>0</v>
      </c>
      <c r="AN166" s="49">
        <v>0</v>
      </c>
      <c r="AO166" s="44">
        <v>0</v>
      </c>
      <c r="AP166" s="44">
        <v>0</v>
      </c>
      <c r="AQ166" s="49">
        <v>0</v>
      </c>
      <c r="AR166" s="49">
        <v>0</v>
      </c>
      <c r="AS166" s="49">
        <v>0</v>
      </c>
      <c r="AT166" s="49">
        <v>0</v>
      </c>
      <c r="AU166" s="49">
        <v>0</v>
      </c>
      <c r="AV166" s="44">
        <v>0</v>
      </c>
      <c r="AW166" s="44">
        <v>0</v>
      </c>
      <c r="AX166" s="25">
        <v>0</v>
      </c>
      <c r="AY166" s="49">
        <v>0</v>
      </c>
      <c r="AZ166" s="49">
        <v>0</v>
      </c>
      <c r="BA166" s="44">
        <v>0</v>
      </c>
      <c r="BB166" s="44">
        <v>0</v>
      </c>
      <c r="BC166" s="44">
        <v>0</v>
      </c>
      <c r="BD166" s="125">
        <v>0</v>
      </c>
      <c r="BE166" s="44">
        <v>0</v>
      </c>
      <c r="BF166" s="51">
        <v>3</v>
      </c>
      <c r="BG166" s="44">
        <v>0</v>
      </c>
      <c r="BH166" s="51">
        <v>3</v>
      </c>
      <c r="BI166" s="25">
        <v>0</v>
      </c>
      <c r="BJ166" s="44">
        <v>0</v>
      </c>
      <c r="BK166" s="49">
        <v>0</v>
      </c>
      <c r="BL166" s="44">
        <v>0</v>
      </c>
      <c r="BM166" s="44">
        <v>0</v>
      </c>
      <c r="BN166" s="44">
        <v>0</v>
      </c>
      <c r="BO166" s="44">
        <v>0</v>
      </c>
      <c r="BP166" s="44">
        <v>0</v>
      </c>
      <c r="BQ166" s="44">
        <v>0</v>
      </c>
      <c r="BR166" s="50">
        <v>1</v>
      </c>
      <c r="BS166" s="44">
        <v>0</v>
      </c>
      <c r="BT166" s="44">
        <v>0</v>
      </c>
      <c r="BU166" s="25">
        <v>0</v>
      </c>
      <c r="BV166" s="25">
        <v>0</v>
      </c>
      <c r="BW166" s="51">
        <v>3</v>
      </c>
      <c r="BX166" s="44">
        <v>0</v>
      </c>
      <c r="BY166" s="51">
        <v>3</v>
      </c>
      <c r="BZ166" s="44">
        <v>0</v>
      </c>
      <c r="CA166" s="44">
        <v>0</v>
      </c>
      <c r="CB166" s="44">
        <v>0</v>
      </c>
      <c r="CC166" s="44">
        <v>0</v>
      </c>
      <c r="CD166" s="44">
        <v>0</v>
      </c>
      <c r="CE166" s="44">
        <v>0</v>
      </c>
      <c r="CF166" s="44">
        <v>2</v>
      </c>
      <c r="CG166" s="44">
        <v>218</v>
      </c>
      <c r="CH166" s="44">
        <v>0</v>
      </c>
      <c r="CI166" s="44">
        <v>1</v>
      </c>
      <c r="CJ166" s="44">
        <v>0</v>
      </c>
      <c r="CK166" s="44">
        <v>0</v>
      </c>
      <c r="CL166" s="44">
        <v>0</v>
      </c>
      <c r="CM166" s="44">
        <v>0</v>
      </c>
      <c r="CN166" s="44">
        <v>0</v>
      </c>
      <c r="CO166" s="44">
        <v>0</v>
      </c>
      <c r="CP166" s="44">
        <v>0</v>
      </c>
      <c r="CQ166" s="44">
        <v>0</v>
      </c>
      <c r="CR166" s="44">
        <v>0</v>
      </c>
      <c r="CS166" s="44">
        <v>0</v>
      </c>
      <c r="CT166" s="92">
        <v>0</v>
      </c>
      <c r="CU166" s="92">
        <v>0</v>
      </c>
      <c r="CV166" s="92">
        <v>0</v>
      </c>
      <c r="CW166" s="92">
        <v>0</v>
      </c>
      <c r="CX166" s="92">
        <v>0</v>
      </c>
      <c r="CY166" s="92">
        <v>0</v>
      </c>
      <c r="CZ166" s="92">
        <v>0</v>
      </c>
      <c r="DA166" s="92">
        <v>0</v>
      </c>
      <c r="DB166" s="92">
        <v>0</v>
      </c>
      <c r="DC166" s="92">
        <v>0</v>
      </c>
      <c r="DD166" s="92">
        <v>0</v>
      </c>
      <c r="DE166" s="92">
        <v>0</v>
      </c>
      <c r="DF166" s="92">
        <v>0</v>
      </c>
      <c r="DG166" s="92">
        <v>0</v>
      </c>
      <c r="DH166" s="92">
        <v>0</v>
      </c>
      <c r="DI166" s="92">
        <v>0</v>
      </c>
      <c r="DJ166" s="92">
        <v>0</v>
      </c>
      <c r="DK166" s="92">
        <v>0</v>
      </c>
      <c r="DL166" s="92">
        <v>0</v>
      </c>
      <c r="DM166" s="92">
        <v>0</v>
      </c>
      <c r="DN166" s="92">
        <v>0</v>
      </c>
      <c r="DO166" s="92">
        <v>0</v>
      </c>
      <c r="DP166" s="92">
        <v>0</v>
      </c>
      <c r="DQ166" s="44">
        <v>0</v>
      </c>
      <c r="DR166" s="44">
        <v>0</v>
      </c>
      <c r="DS166" s="44">
        <v>0</v>
      </c>
      <c r="DT166" s="50">
        <v>1</v>
      </c>
      <c r="DU166" s="51">
        <v>3</v>
      </c>
      <c r="DV166" s="44">
        <v>1</v>
      </c>
      <c r="DW166" s="47"/>
      <c r="DX166" s="47"/>
      <c r="DY166" s="47"/>
    </row>
    <row r="167" spans="1:129" ht="118.5" customHeight="1" x14ac:dyDescent="0.25">
      <c r="A167" s="29">
        <v>166</v>
      </c>
      <c r="B167" s="32" t="s">
        <v>395</v>
      </c>
      <c r="C167" s="49" t="s">
        <v>905</v>
      </c>
      <c r="D167" s="44" t="s">
        <v>278</v>
      </c>
      <c r="E167" s="44">
        <v>1</v>
      </c>
      <c r="F167" s="44" t="s">
        <v>396</v>
      </c>
      <c r="G167" s="49">
        <v>2</v>
      </c>
      <c r="H167" s="55" t="s">
        <v>397</v>
      </c>
      <c r="I167" s="22">
        <v>2016</v>
      </c>
      <c r="J167" s="55">
        <v>43447</v>
      </c>
      <c r="K167" s="22">
        <v>2018</v>
      </c>
      <c r="L167" s="46" t="s">
        <v>8</v>
      </c>
      <c r="M167" s="44">
        <v>2</v>
      </c>
      <c r="N167" s="44" t="s">
        <v>8</v>
      </c>
      <c r="O167" s="44" t="s">
        <v>8</v>
      </c>
      <c r="P167" s="44" t="s">
        <v>8</v>
      </c>
      <c r="Q167" s="44" t="s">
        <v>8</v>
      </c>
      <c r="R167" s="44" t="s">
        <v>8</v>
      </c>
      <c r="S167" s="44" t="s">
        <v>8</v>
      </c>
      <c r="T167" s="44" t="s">
        <v>8</v>
      </c>
      <c r="U167" s="44" t="s">
        <v>306</v>
      </c>
      <c r="V167" s="44" t="s">
        <v>319</v>
      </c>
      <c r="W167" s="44">
        <v>1</v>
      </c>
      <c r="X167" s="44">
        <v>1</v>
      </c>
      <c r="Y167" s="44">
        <v>1</v>
      </c>
      <c r="Z167" s="44">
        <v>1</v>
      </c>
      <c r="AA167" s="44">
        <v>0</v>
      </c>
      <c r="AB167" s="44">
        <v>0</v>
      </c>
      <c r="AC167" s="77">
        <v>2</v>
      </c>
      <c r="AD167" s="47">
        <v>0</v>
      </c>
      <c r="AE167" s="44">
        <v>0</v>
      </c>
      <c r="AF167" s="51">
        <v>3</v>
      </c>
      <c r="AG167" s="44">
        <v>0</v>
      </c>
      <c r="AH167" s="44">
        <v>0</v>
      </c>
      <c r="AI167" s="50">
        <v>1</v>
      </c>
      <c r="AJ167" s="44">
        <v>0</v>
      </c>
      <c r="AK167" s="51">
        <v>3</v>
      </c>
      <c r="AL167" s="44">
        <v>0</v>
      </c>
      <c r="AM167" s="51">
        <v>3</v>
      </c>
      <c r="AN167" s="49">
        <v>0</v>
      </c>
      <c r="AO167" s="44">
        <v>0</v>
      </c>
      <c r="AP167" s="44">
        <v>0</v>
      </c>
      <c r="AQ167" s="50">
        <v>1</v>
      </c>
      <c r="AR167" s="50">
        <v>1</v>
      </c>
      <c r="AS167" s="50">
        <v>1</v>
      </c>
      <c r="AT167" s="50">
        <v>1</v>
      </c>
      <c r="AU167" s="50">
        <v>1</v>
      </c>
      <c r="AV167" s="50">
        <v>1</v>
      </c>
      <c r="AW167" s="50">
        <v>1</v>
      </c>
      <c r="AX167" s="25">
        <v>0</v>
      </c>
      <c r="AY167" s="50">
        <v>1</v>
      </c>
      <c r="AZ167" s="74">
        <v>3</v>
      </c>
      <c r="BA167" s="50">
        <v>1</v>
      </c>
      <c r="BB167" s="50">
        <v>1</v>
      </c>
      <c r="BC167" s="50">
        <v>1</v>
      </c>
      <c r="BD167" s="50">
        <v>1</v>
      </c>
      <c r="BE167" s="77">
        <v>2</v>
      </c>
      <c r="BF167" s="51">
        <v>3</v>
      </c>
      <c r="BG167" s="51">
        <v>3</v>
      </c>
      <c r="BH167" s="51">
        <v>3</v>
      </c>
      <c r="BI167" s="51">
        <v>3</v>
      </c>
      <c r="BJ167" s="50">
        <v>1</v>
      </c>
      <c r="BK167" s="49">
        <v>0</v>
      </c>
      <c r="BL167" s="51">
        <v>3</v>
      </c>
      <c r="BM167" s="44">
        <v>0</v>
      </c>
      <c r="BN167" s="44">
        <v>0</v>
      </c>
      <c r="BO167" s="51">
        <v>3</v>
      </c>
      <c r="BP167" s="44">
        <v>0</v>
      </c>
      <c r="BQ167" s="51">
        <v>3</v>
      </c>
      <c r="BR167" s="50">
        <v>1</v>
      </c>
      <c r="BS167" s="50">
        <v>1</v>
      </c>
      <c r="BT167" s="49">
        <v>0</v>
      </c>
      <c r="BU167" s="25">
        <v>0</v>
      </c>
      <c r="BV167" s="25">
        <v>0</v>
      </c>
      <c r="BW167" s="51">
        <v>3</v>
      </c>
      <c r="BX167" s="51">
        <v>3</v>
      </c>
      <c r="BY167" s="51">
        <v>3</v>
      </c>
      <c r="BZ167" s="51">
        <v>3</v>
      </c>
      <c r="CA167" s="51">
        <v>3</v>
      </c>
      <c r="CB167" s="51">
        <v>3</v>
      </c>
      <c r="CC167" s="44">
        <v>0</v>
      </c>
      <c r="CD167" s="44">
        <v>0</v>
      </c>
      <c r="CE167" s="44">
        <v>0</v>
      </c>
      <c r="CF167" s="44">
        <v>14</v>
      </c>
      <c r="CG167" s="44">
        <v>1974</v>
      </c>
      <c r="CH167" s="44">
        <v>1</v>
      </c>
      <c r="CI167" s="44">
        <v>0</v>
      </c>
      <c r="CJ167" s="44">
        <v>0</v>
      </c>
      <c r="CK167" s="44">
        <v>1</v>
      </c>
      <c r="CL167" s="44">
        <v>0</v>
      </c>
      <c r="CM167" s="44">
        <v>0</v>
      </c>
      <c r="CN167" s="44">
        <v>0</v>
      </c>
      <c r="CO167" s="44">
        <v>0</v>
      </c>
      <c r="CP167" s="44">
        <v>0</v>
      </c>
      <c r="CQ167" s="44">
        <v>0</v>
      </c>
      <c r="CR167" s="51">
        <v>3</v>
      </c>
      <c r="CS167" s="44">
        <v>0</v>
      </c>
      <c r="CT167" s="44">
        <v>1</v>
      </c>
      <c r="CU167" s="89">
        <v>0</v>
      </c>
      <c r="CV167" s="77">
        <v>1</v>
      </c>
      <c r="CW167" s="88">
        <v>3</v>
      </c>
      <c r="CX167" s="92">
        <v>0</v>
      </c>
      <c r="CY167" s="92">
        <v>0</v>
      </c>
      <c r="CZ167" s="92">
        <v>0</v>
      </c>
      <c r="DA167" s="92">
        <v>0</v>
      </c>
      <c r="DB167" s="92">
        <v>0</v>
      </c>
      <c r="DC167" s="88">
        <v>3</v>
      </c>
      <c r="DD167" s="92">
        <v>0</v>
      </c>
      <c r="DE167" s="92">
        <v>0</v>
      </c>
      <c r="DF167" s="92">
        <v>0</v>
      </c>
      <c r="DG167" s="92">
        <v>0</v>
      </c>
      <c r="DH167" s="92">
        <v>0</v>
      </c>
      <c r="DI167" s="92">
        <v>0</v>
      </c>
      <c r="DJ167" s="103">
        <v>1</v>
      </c>
      <c r="DK167" s="103">
        <v>1</v>
      </c>
      <c r="DL167" s="92">
        <v>0</v>
      </c>
      <c r="DM167" s="92">
        <v>0</v>
      </c>
      <c r="DN167" s="92">
        <v>0</v>
      </c>
      <c r="DO167" s="92">
        <v>0</v>
      </c>
      <c r="DP167" s="92">
        <v>0</v>
      </c>
      <c r="DQ167" s="44">
        <v>0</v>
      </c>
      <c r="DR167" s="44">
        <v>0</v>
      </c>
      <c r="DS167" s="44">
        <v>0</v>
      </c>
      <c r="DT167" s="50">
        <v>1</v>
      </c>
      <c r="DU167" s="51">
        <v>3</v>
      </c>
      <c r="DV167" s="44">
        <v>0</v>
      </c>
      <c r="DW167" s="47"/>
      <c r="DX167" s="47"/>
      <c r="DY167" s="47"/>
    </row>
    <row r="168" spans="1:129" s="4" customFormat="1" ht="118.5" customHeight="1" x14ac:dyDescent="0.25">
      <c r="A168" s="29">
        <v>167</v>
      </c>
      <c r="B168" s="32" t="s">
        <v>357</v>
      </c>
      <c r="C168" s="49" t="s">
        <v>16</v>
      </c>
      <c r="D168" s="49" t="s">
        <v>278</v>
      </c>
      <c r="E168" s="49">
        <v>1</v>
      </c>
      <c r="F168" s="49" t="s">
        <v>32</v>
      </c>
      <c r="G168" s="49">
        <v>1</v>
      </c>
      <c r="H168" s="55" t="s">
        <v>359</v>
      </c>
      <c r="I168" s="22">
        <v>2016</v>
      </c>
      <c r="J168" s="55" t="s">
        <v>358</v>
      </c>
      <c r="K168" s="22">
        <v>2017</v>
      </c>
      <c r="L168" s="76" t="s">
        <v>8</v>
      </c>
      <c r="M168" s="49">
        <v>1</v>
      </c>
      <c r="N168" s="44" t="s">
        <v>8</v>
      </c>
      <c r="O168" s="76" t="s">
        <v>8</v>
      </c>
      <c r="P168" s="49" t="s">
        <v>8</v>
      </c>
      <c r="Q168" s="76" t="s">
        <v>8</v>
      </c>
      <c r="R168" s="49" t="s">
        <v>8</v>
      </c>
      <c r="S168" s="76" t="s">
        <v>354</v>
      </c>
      <c r="T168" s="20">
        <f>A25</f>
        <v>24</v>
      </c>
      <c r="U168" s="49" t="s">
        <v>293</v>
      </c>
      <c r="V168" s="64" t="s">
        <v>295</v>
      </c>
      <c r="W168" s="49">
        <v>1</v>
      </c>
      <c r="X168" s="49">
        <v>1</v>
      </c>
      <c r="Y168" s="49">
        <v>1</v>
      </c>
      <c r="Z168" s="49">
        <v>1</v>
      </c>
      <c r="AA168" s="87">
        <v>3</v>
      </c>
      <c r="AB168" s="87">
        <v>3</v>
      </c>
      <c r="AC168" s="49">
        <v>0</v>
      </c>
      <c r="AD168" s="47">
        <v>0</v>
      </c>
      <c r="AE168" s="51">
        <v>3</v>
      </c>
      <c r="AF168" s="48">
        <v>3</v>
      </c>
      <c r="AG168" s="48">
        <v>3</v>
      </c>
      <c r="AH168" s="48">
        <v>3</v>
      </c>
      <c r="AI168" s="50">
        <v>1</v>
      </c>
      <c r="AJ168" s="49">
        <v>0</v>
      </c>
      <c r="AK168" s="51">
        <v>3</v>
      </c>
      <c r="AL168" s="49">
        <v>0</v>
      </c>
      <c r="AM168" s="51">
        <v>3</v>
      </c>
      <c r="AN168" s="49">
        <v>0</v>
      </c>
      <c r="AO168" s="50">
        <v>1</v>
      </c>
      <c r="AP168" s="50">
        <v>1</v>
      </c>
      <c r="AQ168" s="50">
        <v>1</v>
      </c>
      <c r="AR168" s="50">
        <v>1</v>
      </c>
      <c r="AS168" s="51">
        <v>3</v>
      </c>
      <c r="AT168" s="50">
        <v>1</v>
      </c>
      <c r="AU168" s="50">
        <v>1</v>
      </c>
      <c r="AV168" s="50">
        <v>1</v>
      </c>
      <c r="AW168" s="50">
        <v>1</v>
      </c>
      <c r="AX168" s="25">
        <v>0</v>
      </c>
      <c r="AY168" s="51">
        <v>3</v>
      </c>
      <c r="AZ168" s="74">
        <v>3</v>
      </c>
      <c r="BA168" s="50">
        <v>1</v>
      </c>
      <c r="BB168" s="49">
        <v>0</v>
      </c>
      <c r="BC168" s="77">
        <v>2</v>
      </c>
      <c r="BD168" s="50">
        <v>1</v>
      </c>
      <c r="BE168" s="77">
        <v>2</v>
      </c>
      <c r="BF168" s="51">
        <v>3</v>
      </c>
      <c r="BG168" s="77">
        <v>2</v>
      </c>
      <c r="BH168" s="51">
        <v>3</v>
      </c>
      <c r="BI168" s="51">
        <v>3</v>
      </c>
      <c r="BJ168" s="50">
        <v>1</v>
      </c>
      <c r="BK168" s="49">
        <v>0</v>
      </c>
      <c r="BL168" s="51">
        <v>3</v>
      </c>
      <c r="BM168" s="49">
        <v>0</v>
      </c>
      <c r="BN168" s="49">
        <v>0</v>
      </c>
      <c r="BO168" s="51">
        <v>3</v>
      </c>
      <c r="BP168" s="50">
        <v>1</v>
      </c>
      <c r="BQ168" s="51">
        <v>3</v>
      </c>
      <c r="BR168" s="50">
        <v>1</v>
      </c>
      <c r="BS168" s="50">
        <v>1</v>
      </c>
      <c r="BT168" s="51">
        <v>3</v>
      </c>
      <c r="BU168" s="25">
        <v>0</v>
      </c>
      <c r="BV168" s="25">
        <v>0</v>
      </c>
      <c r="BW168" s="51">
        <v>3</v>
      </c>
      <c r="BX168" s="51">
        <v>3</v>
      </c>
      <c r="BY168" s="51">
        <v>3</v>
      </c>
      <c r="BZ168" s="51">
        <v>3</v>
      </c>
      <c r="CA168" s="49">
        <v>0</v>
      </c>
      <c r="CB168" s="51">
        <v>3</v>
      </c>
      <c r="CC168" s="51">
        <v>3</v>
      </c>
      <c r="CD168" s="49">
        <v>0</v>
      </c>
      <c r="CE168" s="49">
        <v>0</v>
      </c>
      <c r="CF168" s="49">
        <v>19</v>
      </c>
      <c r="CG168" s="49">
        <v>2997</v>
      </c>
      <c r="CH168" s="49">
        <v>1</v>
      </c>
      <c r="CI168" s="49">
        <v>0</v>
      </c>
      <c r="CJ168" s="49">
        <v>0</v>
      </c>
      <c r="CK168" s="49">
        <v>1</v>
      </c>
      <c r="CL168" s="49">
        <v>0</v>
      </c>
      <c r="CM168" s="49">
        <v>0</v>
      </c>
      <c r="CN168" s="49">
        <v>0</v>
      </c>
      <c r="CO168" s="51">
        <v>3</v>
      </c>
      <c r="CP168" s="51">
        <v>3</v>
      </c>
      <c r="CQ168" s="49">
        <v>0</v>
      </c>
      <c r="CR168" s="51">
        <v>3</v>
      </c>
      <c r="CS168" s="51">
        <v>3</v>
      </c>
      <c r="CT168" s="44">
        <v>1</v>
      </c>
      <c r="CU168" s="51">
        <v>3</v>
      </c>
      <c r="CV168" s="51">
        <v>3</v>
      </c>
      <c r="CW168" s="51">
        <v>3</v>
      </c>
      <c r="CX168" s="51">
        <v>3</v>
      </c>
      <c r="CY168" s="51">
        <v>3</v>
      </c>
      <c r="CZ168" s="59">
        <v>0</v>
      </c>
      <c r="DA168" s="51">
        <v>3</v>
      </c>
      <c r="DB168" s="51">
        <v>3</v>
      </c>
      <c r="DC168" s="51">
        <v>3</v>
      </c>
      <c r="DD168" s="51">
        <v>3</v>
      </c>
      <c r="DE168" s="44">
        <v>0</v>
      </c>
      <c r="DF168" s="50">
        <v>1</v>
      </c>
      <c r="DG168" s="51">
        <v>3</v>
      </c>
      <c r="DH168" s="51">
        <v>3</v>
      </c>
      <c r="DI168" s="44">
        <v>0</v>
      </c>
      <c r="DJ168" s="44">
        <v>0</v>
      </c>
      <c r="DK168" s="44">
        <v>0</v>
      </c>
      <c r="DL168" s="44">
        <v>0</v>
      </c>
      <c r="DM168" s="44">
        <v>0</v>
      </c>
      <c r="DN168" s="51">
        <v>3</v>
      </c>
      <c r="DO168" s="44">
        <v>0</v>
      </c>
      <c r="DP168" s="44">
        <v>0</v>
      </c>
      <c r="DQ168" s="49">
        <v>0</v>
      </c>
      <c r="DR168" s="50">
        <v>1</v>
      </c>
      <c r="DS168" s="49">
        <v>0</v>
      </c>
      <c r="DT168" s="49">
        <v>0</v>
      </c>
      <c r="DU168" s="51">
        <v>3</v>
      </c>
      <c r="DV168" s="49">
        <v>0</v>
      </c>
      <c r="DW168" s="79"/>
      <c r="DX168" s="79"/>
      <c r="DY168" s="79"/>
    </row>
    <row r="169" spans="1:129" s="2" customFormat="1" ht="118.5" customHeight="1" x14ac:dyDescent="0.25">
      <c r="A169" s="29">
        <v>168</v>
      </c>
      <c r="B169" s="20" t="s">
        <v>47</v>
      </c>
      <c r="C169" s="49" t="s">
        <v>1054</v>
      </c>
      <c r="D169" s="49" t="s">
        <v>278</v>
      </c>
      <c r="E169" s="49">
        <v>1</v>
      </c>
      <c r="F169" s="49" t="s">
        <v>54</v>
      </c>
      <c r="G169" s="49">
        <v>3</v>
      </c>
      <c r="H169" s="55" t="s">
        <v>55</v>
      </c>
      <c r="I169" s="22">
        <v>2016</v>
      </c>
      <c r="J169" s="76" t="s">
        <v>56</v>
      </c>
      <c r="K169" s="22">
        <v>2017</v>
      </c>
      <c r="L169" s="76" t="s">
        <v>8</v>
      </c>
      <c r="M169" s="49">
        <v>1</v>
      </c>
      <c r="N169" s="44" t="s">
        <v>8</v>
      </c>
      <c r="O169" s="76" t="s">
        <v>8</v>
      </c>
      <c r="P169" s="76" t="s">
        <v>8</v>
      </c>
      <c r="Q169" s="76" t="s">
        <v>8</v>
      </c>
      <c r="R169" s="76" t="s">
        <v>8</v>
      </c>
      <c r="S169" s="76" t="s">
        <v>8</v>
      </c>
      <c r="T169" s="76" t="s">
        <v>8</v>
      </c>
      <c r="U169" s="49" t="s">
        <v>293</v>
      </c>
      <c r="V169" s="49" t="s">
        <v>305</v>
      </c>
      <c r="W169" s="49">
        <v>1</v>
      </c>
      <c r="X169" s="49">
        <v>1</v>
      </c>
      <c r="Y169" s="49">
        <v>1</v>
      </c>
      <c r="Z169" s="49">
        <v>1</v>
      </c>
      <c r="AA169" s="49">
        <v>0</v>
      </c>
      <c r="AB169" s="49">
        <v>0</v>
      </c>
      <c r="AC169" s="49">
        <v>0</v>
      </c>
      <c r="AD169" s="51">
        <v>3</v>
      </c>
      <c r="AE169" s="87">
        <v>3</v>
      </c>
      <c r="AF169" s="48">
        <v>3</v>
      </c>
      <c r="AG169" s="48">
        <v>3</v>
      </c>
      <c r="AH169" s="48">
        <v>3</v>
      </c>
      <c r="AI169" s="49">
        <v>0</v>
      </c>
      <c r="AJ169" s="51">
        <v>3</v>
      </c>
      <c r="AK169" s="51">
        <v>3</v>
      </c>
      <c r="AL169" s="49">
        <v>0</v>
      </c>
      <c r="AM169" s="51">
        <v>3</v>
      </c>
      <c r="AN169" s="49">
        <v>0</v>
      </c>
      <c r="AO169" s="49">
        <v>0</v>
      </c>
      <c r="AP169" s="49">
        <v>0</v>
      </c>
      <c r="AQ169" s="49">
        <v>0</v>
      </c>
      <c r="AR169" s="49">
        <v>0</v>
      </c>
      <c r="AS169" s="50">
        <v>1</v>
      </c>
      <c r="AT169" s="49">
        <v>0</v>
      </c>
      <c r="AU169" s="50">
        <v>1</v>
      </c>
      <c r="AV169" s="50">
        <v>1</v>
      </c>
      <c r="AW169" s="49">
        <v>0</v>
      </c>
      <c r="AX169" s="25">
        <v>0</v>
      </c>
      <c r="AY169" s="49">
        <v>0</v>
      </c>
      <c r="AZ169" s="50">
        <v>1</v>
      </c>
      <c r="BA169" s="50">
        <v>1</v>
      </c>
      <c r="BB169" s="49">
        <v>0</v>
      </c>
      <c r="BC169" s="50">
        <v>1</v>
      </c>
      <c r="BD169" s="19">
        <v>0</v>
      </c>
      <c r="BE169" s="78">
        <v>0</v>
      </c>
      <c r="BF169" s="51">
        <v>3</v>
      </c>
      <c r="BG169" s="51">
        <v>3</v>
      </c>
      <c r="BH169" s="51">
        <v>3</v>
      </c>
      <c r="BI169" s="25">
        <v>0</v>
      </c>
      <c r="BJ169" s="49">
        <v>0</v>
      </c>
      <c r="BK169" s="49">
        <v>0</v>
      </c>
      <c r="BL169" s="49">
        <v>0</v>
      </c>
      <c r="BM169" s="49">
        <v>0</v>
      </c>
      <c r="BN169" s="49">
        <v>0</v>
      </c>
      <c r="BO169" s="49">
        <v>0</v>
      </c>
      <c r="BP169" s="49">
        <v>0</v>
      </c>
      <c r="BQ169" s="50">
        <v>1</v>
      </c>
      <c r="BR169" s="50">
        <v>1</v>
      </c>
      <c r="BS169" s="49">
        <v>0</v>
      </c>
      <c r="BT169" s="49">
        <v>0</v>
      </c>
      <c r="BU169" s="25">
        <v>0</v>
      </c>
      <c r="BV169" s="25">
        <v>0</v>
      </c>
      <c r="BW169" s="51">
        <v>3</v>
      </c>
      <c r="BX169" s="49">
        <v>0</v>
      </c>
      <c r="BY169" s="51">
        <v>3</v>
      </c>
      <c r="BZ169" s="51">
        <v>3</v>
      </c>
      <c r="CA169" s="49">
        <v>0</v>
      </c>
      <c r="CB169" s="49">
        <v>0</v>
      </c>
      <c r="CC169" s="49">
        <v>0</v>
      </c>
      <c r="CD169" s="49">
        <v>0</v>
      </c>
      <c r="CE169" s="51">
        <v>3</v>
      </c>
      <c r="CF169" s="49">
        <v>7</v>
      </c>
      <c r="CG169" s="49">
        <v>529</v>
      </c>
      <c r="CH169" s="49">
        <v>0</v>
      </c>
      <c r="CI169" s="49">
        <v>1</v>
      </c>
      <c r="CJ169" s="49">
        <v>0</v>
      </c>
      <c r="CK169" s="49">
        <v>1</v>
      </c>
      <c r="CL169" s="51">
        <v>3</v>
      </c>
      <c r="CM169" s="49">
        <v>0</v>
      </c>
      <c r="CN169" s="49">
        <v>0</v>
      </c>
      <c r="CO169" s="49">
        <v>0</v>
      </c>
      <c r="CP169" s="51">
        <v>3</v>
      </c>
      <c r="CQ169" s="49">
        <v>0</v>
      </c>
      <c r="CR169" s="49">
        <v>0</v>
      </c>
      <c r="CS169" s="51">
        <v>3</v>
      </c>
      <c r="CT169" s="89">
        <v>1</v>
      </c>
      <c r="CU169" s="89">
        <v>0</v>
      </c>
      <c r="CV169" s="88">
        <v>3</v>
      </c>
      <c r="CW169" s="88">
        <v>3</v>
      </c>
      <c r="CX169" s="81">
        <v>0</v>
      </c>
      <c r="CY169" s="44">
        <v>0</v>
      </c>
      <c r="CZ169" s="44">
        <v>0</v>
      </c>
      <c r="DA169" s="88">
        <v>3</v>
      </c>
      <c r="DB169" s="88">
        <v>3</v>
      </c>
      <c r="DC169" s="89">
        <v>0</v>
      </c>
      <c r="DD169" s="89">
        <v>0</v>
      </c>
      <c r="DE169" s="89">
        <v>0</v>
      </c>
      <c r="DF169" s="89">
        <v>0</v>
      </c>
      <c r="DG169" s="88">
        <v>3</v>
      </c>
      <c r="DH169" s="88">
        <v>3</v>
      </c>
      <c r="DI169" s="89">
        <v>0</v>
      </c>
      <c r="DJ169" s="89">
        <v>0</v>
      </c>
      <c r="DK169" s="89">
        <v>0</v>
      </c>
      <c r="DL169" s="89">
        <v>0</v>
      </c>
      <c r="DM169" s="89">
        <v>0</v>
      </c>
      <c r="DN169" s="89">
        <v>0</v>
      </c>
      <c r="DO169" s="89">
        <v>0</v>
      </c>
      <c r="DP169" s="89">
        <v>0</v>
      </c>
      <c r="DQ169" s="49">
        <v>0</v>
      </c>
      <c r="DR169" s="50">
        <v>1</v>
      </c>
      <c r="DS169" s="49">
        <v>0</v>
      </c>
      <c r="DT169" s="50">
        <v>1</v>
      </c>
      <c r="DU169" s="51">
        <v>3</v>
      </c>
      <c r="DV169" s="49">
        <v>1</v>
      </c>
      <c r="DW169" s="19"/>
      <c r="DX169" s="19"/>
      <c r="DY169" s="19"/>
    </row>
    <row r="170" spans="1:129" s="2" customFormat="1" ht="118.5" customHeight="1" x14ac:dyDescent="0.25">
      <c r="A170" s="29">
        <v>169</v>
      </c>
      <c r="B170" s="20" t="s">
        <v>1009</v>
      </c>
      <c r="C170" s="49" t="s">
        <v>1010</v>
      </c>
      <c r="D170" s="49" t="s">
        <v>278</v>
      </c>
      <c r="E170" s="49">
        <v>1</v>
      </c>
      <c r="F170" s="49" t="s">
        <v>1011</v>
      </c>
      <c r="G170" s="49">
        <v>2</v>
      </c>
      <c r="H170" s="55">
        <v>42870</v>
      </c>
      <c r="I170" s="22">
        <v>2017</v>
      </c>
      <c r="J170" s="55">
        <v>43101</v>
      </c>
      <c r="K170" s="22">
        <v>2018</v>
      </c>
      <c r="L170" s="76" t="s">
        <v>8</v>
      </c>
      <c r="M170" s="49">
        <v>1</v>
      </c>
      <c r="N170" s="49" t="s">
        <v>8</v>
      </c>
      <c r="O170" s="76" t="s">
        <v>8</v>
      </c>
      <c r="P170" s="76" t="s">
        <v>8</v>
      </c>
      <c r="Q170" s="76" t="s">
        <v>8</v>
      </c>
      <c r="R170" s="76" t="s">
        <v>8</v>
      </c>
      <c r="S170" s="76" t="s">
        <v>8</v>
      </c>
      <c r="T170" s="76" t="s">
        <v>8</v>
      </c>
      <c r="U170" s="49" t="s">
        <v>296</v>
      </c>
      <c r="V170" s="49" t="s">
        <v>295</v>
      </c>
      <c r="W170" s="49">
        <v>1</v>
      </c>
      <c r="X170" s="49">
        <v>1</v>
      </c>
      <c r="Y170" s="49">
        <v>1</v>
      </c>
      <c r="Z170" s="49">
        <v>0</v>
      </c>
      <c r="AA170" s="49">
        <v>0</v>
      </c>
      <c r="AB170" s="49">
        <v>0</v>
      </c>
      <c r="AC170" s="49">
        <v>0</v>
      </c>
      <c r="AD170" s="49">
        <v>0</v>
      </c>
      <c r="AE170" s="64">
        <v>0</v>
      </c>
      <c r="AF170" s="59">
        <v>0</v>
      </c>
      <c r="AG170" s="59">
        <v>0</v>
      </c>
      <c r="AH170" s="59">
        <v>0</v>
      </c>
      <c r="AI170" s="49">
        <v>0</v>
      </c>
      <c r="AJ170" s="51">
        <v>3</v>
      </c>
      <c r="AK170" s="49">
        <v>0</v>
      </c>
      <c r="AL170" s="49">
        <v>0</v>
      </c>
      <c r="AM170" s="49">
        <v>0</v>
      </c>
      <c r="AN170" s="49">
        <v>0</v>
      </c>
      <c r="AO170" s="49">
        <v>0</v>
      </c>
      <c r="AP170" s="49">
        <v>0</v>
      </c>
      <c r="AQ170" s="49">
        <v>0</v>
      </c>
      <c r="AR170" s="50">
        <v>1</v>
      </c>
      <c r="AS170" s="49">
        <v>0</v>
      </c>
      <c r="AT170" s="49">
        <v>0</v>
      </c>
      <c r="AU170" s="50">
        <v>1</v>
      </c>
      <c r="AV170" s="49">
        <v>0</v>
      </c>
      <c r="AW170" s="49">
        <v>0</v>
      </c>
      <c r="AX170" s="25">
        <v>0</v>
      </c>
      <c r="AY170" s="49">
        <v>0</v>
      </c>
      <c r="AZ170" s="49">
        <v>0</v>
      </c>
      <c r="BA170" s="50">
        <v>1</v>
      </c>
      <c r="BB170" s="49">
        <v>0</v>
      </c>
      <c r="BC170" s="49">
        <v>0</v>
      </c>
      <c r="BD170" s="49">
        <v>0</v>
      </c>
      <c r="BE170" s="44">
        <v>0</v>
      </c>
      <c r="BF170" s="44">
        <v>0</v>
      </c>
      <c r="BG170" s="44">
        <v>0</v>
      </c>
      <c r="BH170" s="44">
        <v>0</v>
      </c>
      <c r="BI170" s="25">
        <v>0</v>
      </c>
      <c r="BJ170" s="49">
        <v>0</v>
      </c>
      <c r="BK170" s="49">
        <v>0</v>
      </c>
      <c r="BL170" s="49">
        <v>0</v>
      </c>
      <c r="BM170" s="49">
        <v>0</v>
      </c>
      <c r="BN170" s="49">
        <v>0</v>
      </c>
      <c r="BO170" s="49">
        <v>0</v>
      </c>
      <c r="BP170" s="49">
        <v>0</v>
      </c>
      <c r="BQ170" s="49">
        <v>0</v>
      </c>
      <c r="BR170" s="50">
        <v>1</v>
      </c>
      <c r="BS170" s="49">
        <v>0</v>
      </c>
      <c r="BT170" s="49">
        <v>0</v>
      </c>
      <c r="BU170" s="25">
        <v>0</v>
      </c>
      <c r="BV170" s="25">
        <v>0</v>
      </c>
      <c r="BW170" s="49">
        <v>0</v>
      </c>
      <c r="BX170" s="49">
        <v>0</v>
      </c>
      <c r="BY170" s="49">
        <v>0</v>
      </c>
      <c r="BZ170" s="49">
        <v>0</v>
      </c>
      <c r="CA170" s="49">
        <v>0</v>
      </c>
      <c r="CB170" s="49">
        <v>0</v>
      </c>
      <c r="CC170" s="49">
        <v>0</v>
      </c>
      <c r="CD170" s="49">
        <v>0</v>
      </c>
      <c r="CE170" s="49">
        <v>0</v>
      </c>
      <c r="CF170" s="49">
        <v>1</v>
      </c>
      <c r="CG170" s="49">
        <v>117</v>
      </c>
      <c r="CH170" s="49">
        <v>0</v>
      </c>
      <c r="CI170" s="49">
        <v>0</v>
      </c>
      <c r="CJ170" s="49">
        <v>1</v>
      </c>
      <c r="CK170" s="49">
        <v>1</v>
      </c>
      <c r="CL170" s="51">
        <v>3</v>
      </c>
      <c r="CM170" s="49">
        <v>0</v>
      </c>
      <c r="CN170" s="49">
        <v>0</v>
      </c>
      <c r="CO170" s="49">
        <v>0</v>
      </c>
      <c r="CP170" s="49">
        <v>0</v>
      </c>
      <c r="CQ170" s="49">
        <v>0</v>
      </c>
      <c r="CR170" s="49">
        <v>0</v>
      </c>
      <c r="CS170" s="51">
        <v>3</v>
      </c>
      <c r="CT170" s="89">
        <v>1</v>
      </c>
      <c r="CU170" s="89">
        <v>0</v>
      </c>
      <c r="CV170" s="89">
        <v>0</v>
      </c>
      <c r="CW170" s="88">
        <v>3</v>
      </c>
      <c r="CX170" s="89">
        <v>0</v>
      </c>
      <c r="CY170" s="89">
        <v>0</v>
      </c>
      <c r="CZ170" s="89">
        <v>0</v>
      </c>
      <c r="DA170" s="89">
        <v>0</v>
      </c>
      <c r="DB170" s="89">
        <v>0</v>
      </c>
      <c r="DC170" s="88">
        <v>3</v>
      </c>
      <c r="DD170" s="89">
        <v>0</v>
      </c>
      <c r="DE170" s="89">
        <v>0</v>
      </c>
      <c r="DF170" s="89">
        <v>0</v>
      </c>
      <c r="DG170" s="89">
        <v>0</v>
      </c>
      <c r="DH170" s="89">
        <v>0</v>
      </c>
      <c r="DI170" s="89">
        <v>0</v>
      </c>
      <c r="DJ170" s="88">
        <v>3</v>
      </c>
      <c r="DK170" s="89">
        <v>0</v>
      </c>
      <c r="DL170" s="89">
        <v>0</v>
      </c>
      <c r="DM170" s="89">
        <v>0</v>
      </c>
      <c r="DN170" s="89">
        <v>0</v>
      </c>
      <c r="DO170" s="89">
        <v>0</v>
      </c>
      <c r="DP170" s="89">
        <v>0</v>
      </c>
      <c r="DQ170" s="89">
        <v>0</v>
      </c>
      <c r="DR170" s="89">
        <v>0</v>
      </c>
      <c r="DS170" s="89">
        <v>0</v>
      </c>
      <c r="DT170" s="89">
        <v>0</v>
      </c>
      <c r="DU170" s="89">
        <v>0</v>
      </c>
      <c r="DV170" s="49">
        <v>1</v>
      </c>
      <c r="DW170" s="19"/>
      <c r="DX170" s="19"/>
      <c r="DY170" s="19"/>
    </row>
    <row r="171" spans="1:129" s="2" customFormat="1" ht="118.5" customHeight="1" x14ac:dyDescent="0.25">
      <c r="A171" s="29">
        <v>170</v>
      </c>
      <c r="B171" s="20" t="s">
        <v>432</v>
      </c>
      <c r="C171" s="49" t="s">
        <v>430</v>
      </c>
      <c r="D171" s="49" t="s">
        <v>278</v>
      </c>
      <c r="E171" s="49">
        <v>1</v>
      </c>
      <c r="F171" s="49" t="s">
        <v>431</v>
      </c>
      <c r="G171" s="49">
        <v>2</v>
      </c>
      <c r="H171" s="55" t="s">
        <v>448</v>
      </c>
      <c r="I171" s="22">
        <v>2017</v>
      </c>
      <c r="J171" s="55">
        <v>43586</v>
      </c>
      <c r="K171" s="22">
        <v>2019</v>
      </c>
      <c r="L171" s="76" t="s">
        <v>8</v>
      </c>
      <c r="M171" s="49">
        <v>2</v>
      </c>
      <c r="N171" s="44" t="s">
        <v>8</v>
      </c>
      <c r="O171" s="76" t="s">
        <v>8</v>
      </c>
      <c r="P171" s="76" t="s">
        <v>8</v>
      </c>
      <c r="Q171" s="76" t="s">
        <v>8</v>
      </c>
      <c r="R171" s="76" t="s">
        <v>8</v>
      </c>
      <c r="S171" s="76" t="s">
        <v>8</v>
      </c>
      <c r="T171" s="76" t="s">
        <v>8</v>
      </c>
      <c r="U171" s="49" t="s">
        <v>306</v>
      </c>
      <c r="V171" s="49" t="s">
        <v>319</v>
      </c>
      <c r="W171" s="49">
        <v>1</v>
      </c>
      <c r="X171" s="49">
        <v>1</v>
      </c>
      <c r="Y171" s="49">
        <v>1</v>
      </c>
      <c r="Z171" s="49">
        <v>1</v>
      </c>
      <c r="AA171" s="49">
        <v>0</v>
      </c>
      <c r="AB171" s="49">
        <v>0</v>
      </c>
      <c r="AC171" s="50">
        <v>1</v>
      </c>
      <c r="AD171" s="51">
        <v>3</v>
      </c>
      <c r="AE171" s="64">
        <v>0</v>
      </c>
      <c r="AF171" s="59">
        <v>0</v>
      </c>
      <c r="AG171" s="48">
        <v>3</v>
      </c>
      <c r="AH171" s="59">
        <v>0</v>
      </c>
      <c r="AI171" s="50">
        <v>1</v>
      </c>
      <c r="AJ171" s="64">
        <v>0</v>
      </c>
      <c r="AK171" s="64">
        <v>0</v>
      </c>
      <c r="AL171" s="49">
        <v>0</v>
      </c>
      <c r="AM171" s="64">
        <v>0</v>
      </c>
      <c r="AN171" s="64">
        <v>0</v>
      </c>
      <c r="AO171" s="64">
        <v>0</v>
      </c>
      <c r="AP171" s="64">
        <v>0</v>
      </c>
      <c r="AQ171" s="50">
        <v>1</v>
      </c>
      <c r="AR171" s="50">
        <v>1</v>
      </c>
      <c r="AS171" s="50">
        <v>1</v>
      </c>
      <c r="AT171" s="50">
        <v>1</v>
      </c>
      <c r="AU171" s="50">
        <v>1</v>
      </c>
      <c r="AV171" s="50">
        <v>1</v>
      </c>
      <c r="AW171" s="50">
        <v>1</v>
      </c>
      <c r="AX171" s="25">
        <v>0</v>
      </c>
      <c r="AY171" s="49">
        <v>0</v>
      </c>
      <c r="AZ171" s="77">
        <v>2</v>
      </c>
      <c r="BA171" s="50">
        <v>1</v>
      </c>
      <c r="BB171" s="50">
        <v>1</v>
      </c>
      <c r="BC171" s="77">
        <v>2</v>
      </c>
      <c r="BD171" s="105">
        <v>1</v>
      </c>
      <c r="BE171" s="77">
        <v>2</v>
      </c>
      <c r="BF171" s="51">
        <v>3</v>
      </c>
      <c r="BG171" s="77">
        <v>2</v>
      </c>
      <c r="BH171" s="51">
        <v>3</v>
      </c>
      <c r="BI171" s="51">
        <v>3</v>
      </c>
      <c r="BJ171" s="49">
        <v>0</v>
      </c>
      <c r="BK171" s="77">
        <v>2</v>
      </c>
      <c r="BL171" s="51">
        <v>3</v>
      </c>
      <c r="BM171" s="51">
        <v>3</v>
      </c>
      <c r="BN171" s="49">
        <v>0</v>
      </c>
      <c r="BO171" s="50">
        <v>1</v>
      </c>
      <c r="BP171" s="49">
        <v>0</v>
      </c>
      <c r="BQ171" s="51">
        <v>3</v>
      </c>
      <c r="BR171" s="50">
        <v>1</v>
      </c>
      <c r="BS171" s="50">
        <v>1</v>
      </c>
      <c r="BT171" s="49">
        <v>0</v>
      </c>
      <c r="BU171" s="25">
        <v>0</v>
      </c>
      <c r="BV171" s="25">
        <v>0</v>
      </c>
      <c r="BW171" s="51">
        <v>3</v>
      </c>
      <c r="BX171" s="51">
        <v>3</v>
      </c>
      <c r="BY171" s="51">
        <v>3</v>
      </c>
      <c r="BZ171" s="49">
        <v>0</v>
      </c>
      <c r="CA171" s="49">
        <v>0</v>
      </c>
      <c r="CB171" s="49">
        <v>0</v>
      </c>
      <c r="CC171" s="49">
        <v>0</v>
      </c>
      <c r="CD171" s="49">
        <v>0</v>
      </c>
      <c r="CE171" s="50">
        <v>1</v>
      </c>
      <c r="CF171" s="49">
        <v>11</v>
      </c>
      <c r="CG171" s="49">
        <v>1903</v>
      </c>
      <c r="CH171" s="49">
        <v>1</v>
      </c>
      <c r="CI171" s="49">
        <v>0</v>
      </c>
      <c r="CJ171" s="49">
        <v>0</v>
      </c>
      <c r="CK171" s="49">
        <v>1</v>
      </c>
      <c r="CL171" s="51">
        <v>3</v>
      </c>
      <c r="CM171" s="49">
        <v>0</v>
      </c>
      <c r="CN171" s="49">
        <v>0</v>
      </c>
      <c r="CO171" s="51">
        <v>3</v>
      </c>
      <c r="CP171" s="51">
        <v>3</v>
      </c>
      <c r="CQ171" s="49">
        <v>0</v>
      </c>
      <c r="CR171" s="87">
        <v>3</v>
      </c>
      <c r="CS171" s="49">
        <v>0</v>
      </c>
      <c r="CT171" s="56">
        <v>0</v>
      </c>
      <c r="CU171" s="56">
        <v>0</v>
      </c>
      <c r="CV171" s="56">
        <v>0</v>
      </c>
      <c r="CW171" s="56">
        <v>0</v>
      </c>
      <c r="CX171" s="56">
        <v>0</v>
      </c>
      <c r="CY171" s="56">
        <v>0</v>
      </c>
      <c r="CZ171" s="56">
        <v>0</v>
      </c>
      <c r="DA171" s="56">
        <v>0</v>
      </c>
      <c r="DB171" s="56">
        <v>0</v>
      </c>
      <c r="DC171" s="56">
        <v>0</v>
      </c>
      <c r="DD171" s="56">
        <v>0</v>
      </c>
      <c r="DE171" s="56">
        <v>0</v>
      </c>
      <c r="DF171" s="56">
        <v>0</v>
      </c>
      <c r="DG171" s="56">
        <v>0</v>
      </c>
      <c r="DH171" s="56">
        <v>0</v>
      </c>
      <c r="DI171" s="56">
        <v>0</v>
      </c>
      <c r="DJ171" s="56">
        <v>0</v>
      </c>
      <c r="DK171" s="56">
        <v>0</v>
      </c>
      <c r="DL171" s="56">
        <v>0</v>
      </c>
      <c r="DM171" s="56">
        <v>0</v>
      </c>
      <c r="DN171" s="56">
        <v>0</v>
      </c>
      <c r="DO171" s="56">
        <v>0</v>
      </c>
      <c r="DP171" s="56">
        <v>0</v>
      </c>
      <c r="DQ171" s="49">
        <v>0</v>
      </c>
      <c r="DR171" s="50">
        <v>1</v>
      </c>
      <c r="DS171" s="49">
        <v>0</v>
      </c>
      <c r="DT171" s="50">
        <v>1</v>
      </c>
      <c r="DU171" s="51">
        <v>3</v>
      </c>
      <c r="DV171" s="49">
        <v>0</v>
      </c>
      <c r="DW171" s="19"/>
      <c r="DX171" s="19"/>
      <c r="DY171" s="19"/>
    </row>
    <row r="172" spans="1:129" s="2" customFormat="1" ht="118.5" customHeight="1" x14ac:dyDescent="0.25">
      <c r="A172" s="29">
        <v>171</v>
      </c>
      <c r="B172" s="49" t="s">
        <v>916</v>
      </c>
      <c r="C172" s="49" t="s">
        <v>917</v>
      </c>
      <c r="D172" s="49" t="s">
        <v>279</v>
      </c>
      <c r="E172" s="49">
        <v>1</v>
      </c>
      <c r="F172" s="49" t="s">
        <v>426</v>
      </c>
      <c r="G172" s="49">
        <v>1</v>
      </c>
      <c r="H172" s="55" t="s">
        <v>377</v>
      </c>
      <c r="I172" s="22">
        <v>2017</v>
      </c>
      <c r="J172" s="55" t="s">
        <v>136</v>
      </c>
      <c r="K172" s="22">
        <v>0</v>
      </c>
      <c r="L172" s="76" t="s">
        <v>8</v>
      </c>
      <c r="M172" s="49">
        <v>1</v>
      </c>
      <c r="N172" s="44" t="s">
        <v>8</v>
      </c>
      <c r="O172" s="76" t="s">
        <v>8</v>
      </c>
      <c r="P172" s="76" t="s">
        <v>8</v>
      </c>
      <c r="Q172" s="76" t="s">
        <v>8</v>
      </c>
      <c r="R172" s="76" t="s">
        <v>8</v>
      </c>
      <c r="S172" s="76" t="s">
        <v>8</v>
      </c>
      <c r="T172" s="76" t="s">
        <v>8</v>
      </c>
      <c r="U172" s="49" t="s">
        <v>293</v>
      </c>
      <c r="V172" s="64" t="s">
        <v>434</v>
      </c>
      <c r="W172" s="49">
        <v>1</v>
      </c>
      <c r="X172" s="49">
        <v>1</v>
      </c>
      <c r="Y172" s="49">
        <v>1</v>
      </c>
      <c r="Z172" s="49">
        <v>1</v>
      </c>
      <c r="AA172" s="64">
        <v>0</v>
      </c>
      <c r="AB172" s="49">
        <v>0</v>
      </c>
      <c r="AC172" s="49">
        <v>0</v>
      </c>
      <c r="AD172" s="49">
        <v>0</v>
      </c>
      <c r="AE172" s="51">
        <v>3</v>
      </c>
      <c r="AF172" s="48">
        <v>3</v>
      </c>
      <c r="AG172" s="48">
        <v>3</v>
      </c>
      <c r="AH172" s="48">
        <v>3</v>
      </c>
      <c r="AI172" s="49">
        <v>0</v>
      </c>
      <c r="AJ172" s="50">
        <v>1</v>
      </c>
      <c r="AK172" s="51">
        <v>3</v>
      </c>
      <c r="AL172" s="49">
        <v>0</v>
      </c>
      <c r="AM172" s="51">
        <v>3</v>
      </c>
      <c r="AN172" s="49">
        <v>0</v>
      </c>
      <c r="AO172" s="49">
        <v>0</v>
      </c>
      <c r="AP172" s="49">
        <v>0</v>
      </c>
      <c r="AQ172" s="49">
        <v>0</v>
      </c>
      <c r="AR172" s="49">
        <v>0</v>
      </c>
      <c r="AS172" s="50">
        <v>1</v>
      </c>
      <c r="AT172" s="49">
        <v>0</v>
      </c>
      <c r="AU172" s="50">
        <v>1</v>
      </c>
      <c r="AV172" s="49">
        <v>0</v>
      </c>
      <c r="AW172" s="49">
        <v>0</v>
      </c>
      <c r="AX172" s="25">
        <v>0</v>
      </c>
      <c r="AY172" s="49">
        <v>0</v>
      </c>
      <c r="AZ172" s="50">
        <v>1</v>
      </c>
      <c r="BA172" s="49">
        <v>0</v>
      </c>
      <c r="BB172" s="49">
        <v>0</v>
      </c>
      <c r="BC172" s="50">
        <v>1</v>
      </c>
      <c r="BD172" s="85">
        <v>1</v>
      </c>
      <c r="BE172" s="44">
        <v>0</v>
      </c>
      <c r="BF172" s="44">
        <v>0</v>
      </c>
      <c r="BG172" s="51">
        <v>3</v>
      </c>
      <c r="BH172" s="51">
        <v>3</v>
      </c>
      <c r="BI172" s="25">
        <v>0</v>
      </c>
      <c r="BJ172" s="49">
        <v>0</v>
      </c>
      <c r="BK172" s="81">
        <v>0</v>
      </c>
      <c r="BL172" s="49">
        <v>0</v>
      </c>
      <c r="BM172" s="49">
        <v>0</v>
      </c>
      <c r="BN172" s="49">
        <v>0</v>
      </c>
      <c r="BO172" s="49">
        <v>0</v>
      </c>
      <c r="BP172" s="49">
        <v>0</v>
      </c>
      <c r="BQ172" s="50">
        <v>1</v>
      </c>
      <c r="BR172" s="50">
        <v>1</v>
      </c>
      <c r="BS172" s="49">
        <v>0</v>
      </c>
      <c r="BT172" s="49">
        <v>0</v>
      </c>
      <c r="BU172" s="25">
        <v>0</v>
      </c>
      <c r="BV172" s="25">
        <v>0</v>
      </c>
      <c r="BW172" s="51">
        <v>3</v>
      </c>
      <c r="BX172" s="49">
        <v>0</v>
      </c>
      <c r="BY172" s="51">
        <v>3</v>
      </c>
      <c r="BZ172" s="49">
        <v>0</v>
      </c>
      <c r="CA172" s="49">
        <v>0</v>
      </c>
      <c r="CB172" s="49">
        <v>0</v>
      </c>
      <c r="CC172" s="49">
        <v>0</v>
      </c>
      <c r="CD172" s="49">
        <v>1</v>
      </c>
      <c r="CE172" s="49">
        <v>0</v>
      </c>
      <c r="CF172" s="49">
        <v>2</v>
      </c>
      <c r="CG172" s="49">
        <v>238</v>
      </c>
      <c r="CH172" s="49">
        <v>0</v>
      </c>
      <c r="CI172" s="49">
        <v>1</v>
      </c>
      <c r="CJ172" s="49">
        <v>0</v>
      </c>
      <c r="CK172" s="49">
        <v>1</v>
      </c>
      <c r="CL172" s="51">
        <v>3</v>
      </c>
      <c r="CM172" s="49">
        <v>0</v>
      </c>
      <c r="CN172" s="49">
        <v>0</v>
      </c>
      <c r="CO172" s="49">
        <v>0</v>
      </c>
      <c r="CP172" s="51">
        <v>3</v>
      </c>
      <c r="CQ172" s="51">
        <v>3</v>
      </c>
      <c r="CR172" s="50">
        <v>1</v>
      </c>
      <c r="CS172" s="51">
        <v>3</v>
      </c>
      <c r="CT172" s="49">
        <v>1</v>
      </c>
      <c r="CU172" s="51">
        <v>3</v>
      </c>
      <c r="CV172" s="77">
        <v>2</v>
      </c>
      <c r="CW172" s="51">
        <v>3</v>
      </c>
      <c r="CX172" s="51">
        <v>3</v>
      </c>
      <c r="CY172" s="51">
        <v>3</v>
      </c>
      <c r="CZ172" s="81">
        <v>0</v>
      </c>
      <c r="DA172" s="51">
        <v>3</v>
      </c>
      <c r="DB172" s="51">
        <v>3</v>
      </c>
      <c r="DC172" s="51">
        <v>3</v>
      </c>
      <c r="DD172" s="49">
        <v>0</v>
      </c>
      <c r="DE172" s="49">
        <v>0</v>
      </c>
      <c r="DF172" s="49">
        <v>0</v>
      </c>
      <c r="DG172" s="51">
        <v>3</v>
      </c>
      <c r="DH172" s="49">
        <v>0</v>
      </c>
      <c r="DI172" s="49">
        <v>0</v>
      </c>
      <c r="DJ172" s="49">
        <v>0</v>
      </c>
      <c r="DK172" s="49">
        <v>0</v>
      </c>
      <c r="DL172" s="51">
        <v>3</v>
      </c>
      <c r="DM172" s="51">
        <v>3</v>
      </c>
      <c r="DN172" s="56">
        <v>0</v>
      </c>
      <c r="DO172" s="56">
        <v>0</v>
      </c>
      <c r="DP172" s="56">
        <v>0</v>
      </c>
      <c r="DQ172" s="50">
        <v>1</v>
      </c>
      <c r="DR172" s="49">
        <v>0</v>
      </c>
      <c r="DS172" s="49">
        <v>0</v>
      </c>
      <c r="DT172" s="49">
        <v>0</v>
      </c>
      <c r="DU172" s="51">
        <v>3</v>
      </c>
      <c r="DV172" s="49">
        <v>1</v>
      </c>
      <c r="DW172" s="19"/>
      <c r="DX172" s="19"/>
      <c r="DY172" s="19"/>
    </row>
    <row r="173" spans="1:129" s="2" customFormat="1" ht="118.5" customHeight="1" x14ac:dyDescent="0.25">
      <c r="A173" s="29">
        <v>172</v>
      </c>
      <c r="B173" s="49" t="s">
        <v>918</v>
      </c>
      <c r="C173" s="49" t="s">
        <v>767</v>
      </c>
      <c r="D173" s="49" t="s">
        <v>278</v>
      </c>
      <c r="E173" s="49">
        <v>1</v>
      </c>
      <c r="F173" s="49" t="s">
        <v>425</v>
      </c>
      <c r="G173" s="49">
        <v>2</v>
      </c>
      <c r="H173" s="55" t="s">
        <v>390</v>
      </c>
      <c r="I173" s="22">
        <v>2018</v>
      </c>
      <c r="J173" s="55" t="s">
        <v>388</v>
      </c>
      <c r="K173" s="22">
        <v>2018</v>
      </c>
      <c r="L173" s="76" t="s">
        <v>8</v>
      </c>
      <c r="M173" s="49">
        <v>1</v>
      </c>
      <c r="N173" s="44" t="s">
        <v>8</v>
      </c>
      <c r="O173" s="76" t="s">
        <v>8</v>
      </c>
      <c r="P173" s="76" t="s">
        <v>8</v>
      </c>
      <c r="Q173" s="76" t="s">
        <v>8</v>
      </c>
      <c r="R173" s="76" t="s">
        <v>8</v>
      </c>
      <c r="S173" s="76" t="s">
        <v>8</v>
      </c>
      <c r="T173" s="76" t="s">
        <v>8</v>
      </c>
      <c r="U173" s="55" t="s">
        <v>296</v>
      </c>
      <c r="V173" s="49" t="s">
        <v>295</v>
      </c>
      <c r="W173" s="49">
        <v>1</v>
      </c>
      <c r="X173" s="49">
        <v>1</v>
      </c>
      <c r="Y173" s="49">
        <v>1</v>
      </c>
      <c r="Z173" s="49">
        <v>1</v>
      </c>
      <c r="AA173" s="51">
        <v>3</v>
      </c>
      <c r="AB173" s="51">
        <v>3</v>
      </c>
      <c r="AC173" s="49">
        <v>0</v>
      </c>
      <c r="AD173" s="49">
        <v>0</v>
      </c>
      <c r="AE173" s="51">
        <v>3</v>
      </c>
      <c r="AF173" s="48">
        <v>3</v>
      </c>
      <c r="AG173" s="48">
        <v>3</v>
      </c>
      <c r="AH173" s="48">
        <v>3</v>
      </c>
      <c r="AI173" s="50">
        <v>1</v>
      </c>
      <c r="AJ173" s="51">
        <v>3</v>
      </c>
      <c r="AK173" s="51">
        <v>3</v>
      </c>
      <c r="AL173" s="49">
        <v>0</v>
      </c>
      <c r="AM173" s="51">
        <v>3</v>
      </c>
      <c r="AN173" s="49">
        <v>0</v>
      </c>
      <c r="AO173" s="49">
        <v>0</v>
      </c>
      <c r="AP173" s="51">
        <v>3</v>
      </c>
      <c r="AQ173" s="49">
        <v>0</v>
      </c>
      <c r="AR173" s="49">
        <v>0</v>
      </c>
      <c r="AS173" s="50">
        <v>1</v>
      </c>
      <c r="AT173" s="49">
        <v>0</v>
      </c>
      <c r="AU173" s="49">
        <v>0</v>
      </c>
      <c r="AV173" s="50">
        <v>1</v>
      </c>
      <c r="AW173" s="50">
        <v>1</v>
      </c>
      <c r="AX173" s="25">
        <v>0</v>
      </c>
      <c r="AY173" s="50">
        <v>1</v>
      </c>
      <c r="AZ173" s="77">
        <v>2</v>
      </c>
      <c r="BA173" s="49">
        <v>0</v>
      </c>
      <c r="BB173" s="49">
        <v>0</v>
      </c>
      <c r="BC173" s="77">
        <v>2</v>
      </c>
      <c r="BD173" s="50">
        <v>1</v>
      </c>
      <c r="BE173" s="51">
        <v>3</v>
      </c>
      <c r="BF173" s="51">
        <v>3</v>
      </c>
      <c r="BG173" s="44">
        <v>0</v>
      </c>
      <c r="BH173" s="51">
        <v>3</v>
      </c>
      <c r="BI173" s="51">
        <v>3</v>
      </c>
      <c r="BJ173" s="49">
        <v>0</v>
      </c>
      <c r="BK173" s="49">
        <v>0</v>
      </c>
      <c r="BL173" s="51">
        <v>3</v>
      </c>
      <c r="BM173" s="49">
        <v>0</v>
      </c>
      <c r="BN173" s="49">
        <v>0</v>
      </c>
      <c r="BO173" s="51">
        <v>3</v>
      </c>
      <c r="BP173" s="49">
        <v>0</v>
      </c>
      <c r="BQ173" s="49">
        <v>0</v>
      </c>
      <c r="BR173" s="50">
        <v>1</v>
      </c>
      <c r="BS173" s="50">
        <v>1</v>
      </c>
      <c r="BT173" s="49">
        <v>0</v>
      </c>
      <c r="BU173" s="25">
        <v>0</v>
      </c>
      <c r="BV173" s="25">
        <v>0</v>
      </c>
      <c r="BW173" s="51">
        <v>3</v>
      </c>
      <c r="BX173" s="49">
        <v>0</v>
      </c>
      <c r="BY173" s="131">
        <v>3</v>
      </c>
      <c r="BZ173" s="49">
        <v>0</v>
      </c>
      <c r="CA173" s="51">
        <v>3</v>
      </c>
      <c r="CB173" s="51">
        <v>3</v>
      </c>
      <c r="CC173" s="49">
        <v>0</v>
      </c>
      <c r="CD173" s="49">
        <v>0</v>
      </c>
      <c r="CE173" s="49">
        <v>0</v>
      </c>
      <c r="CF173" s="49">
        <v>12</v>
      </c>
      <c r="CG173" s="49">
        <v>1826</v>
      </c>
      <c r="CH173" s="49">
        <v>0</v>
      </c>
      <c r="CI173" s="49">
        <v>0</v>
      </c>
      <c r="CJ173" s="49">
        <v>1</v>
      </c>
      <c r="CK173" s="49">
        <v>1</v>
      </c>
      <c r="CL173" s="51">
        <v>3</v>
      </c>
      <c r="CM173" s="49">
        <v>0</v>
      </c>
      <c r="CN173" s="49">
        <v>0</v>
      </c>
      <c r="CO173" s="51">
        <v>3</v>
      </c>
      <c r="CP173" s="51">
        <v>3</v>
      </c>
      <c r="CQ173" s="49">
        <v>0</v>
      </c>
      <c r="CR173" s="51">
        <v>3</v>
      </c>
      <c r="CS173" s="51">
        <v>3</v>
      </c>
      <c r="CT173" s="89">
        <v>1</v>
      </c>
      <c r="CU173" s="89">
        <v>0</v>
      </c>
      <c r="CV173" s="88">
        <v>3</v>
      </c>
      <c r="CW173" s="88">
        <v>3</v>
      </c>
      <c r="CX173" s="88">
        <v>3</v>
      </c>
      <c r="CY173" s="89">
        <v>0</v>
      </c>
      <c r="CZ173" s="89">
        <v>0</v>
      </c>
      <c r="DA173" s="89">
        <v>0</v>
      </c>
      <c r="DB173" s="89">
        <v>0</v>
      </c>
      <c r="DC173" s="88">
        <v>3</v>
      </c>
      <c r="DD173" s="89">
        <v>0</v>
      </c>
      <c r="DE173" s="89">
        <v>0</v>
      </c>
      <c r="DF173" s="89">
        <v>0</v>
      </c>
      <c r="DG173" s="89">
        <v>0</v>
      </c>
      <c r="DH173" s="89">
        <v>0</v>
      </c>
      <c r="DI173" s="89">
        <v>0</v>
      </c>
      <c r="DJ173" s="89">
        <v>0</v>
      </c>
      <c r="DK173" s="89">
        <v>0</v>
      </c>
      <c r="DL173" s="89">
        <v>0</v>
      </c>
      <c r="DM173" s="89">
        <v>0</v>
      </c>
      <c r="DN173" s="89">
        <v>0</v>
      </c>
      <c r="DO173" s="89">
        <v>0</v>
      </c>
      <c r="DP173" s="89">
        <v>0</v>
      </c>
      <c r="DQ173" s="50">
        <v>1</v>
      </c>
      <c r="DR173" s="50">
        <v>1</v>
      </c>
      <c r="DS173" s="49">
        <v>0</v>
      </c>
      <c r="DT173" s="49">
        <v>0</v>
      </c>
      <c r="DU173" s="51">
        <v>3</v>
      </c>
      <c r="DV173" s="49">
        <v>0</v>
      </c>
      <c r="DW173" s="19"/>
      <c r="DX173" s="19"/>
      <c r="DY173" s="19"/>
    </row>
    <row r="174" spans="1:129" s="2" customFormat="1" ht="118.5" customHeight="1" x14ac:dyDescent="0.25">
      <c r="A174" s="29">
        <v>173</v>
      </c>
      <c r="B174" s="49" t="s">
        <v>398</v>
      </c>
      <c r="C174" s="49" t="s">
        <v>399</v>
      </c>
      <c r="D174" s="49" t="s">
        <v>278</v>
      </c>
      <c r="E174" s="49">
        <v>1</v>
      </c>
      <c r="F174" s="49" t="s">
        <v>400</v>
      </c>
      <c r="G174" s="49">
        <v>1</v>
      </c>
      <c r="H174" s="55" t="s">
        <v>401</v>
      </c>
      <c r="I174" s="22">
        <v>2018</v>
      </c>
      <c r="J174" s="55" t="s">
        <v>136</v>
      </c>
      <c r="K174" s="22">
        <v>0</v>
      </c>
      <c r="L174" s="76" t="s">
        <v>8</v>
      </c>
      <c r="M174" s="49">
        <v>2</v>
      </c>
      <c r="N174" s="44" t="s">
        <v>8</v>
      </c>
      <c r="O174" s="76" t="s">
        <v>8</v>
      </c>
      <c r="P174" s="76" t="s">
        <v>8</v>
      </c>
      <c r="Q174" s="76" t="s">
        <v>8</v>
      </c>
      <c r="R174" s="76" t="s">
        <v>8</v>
      </c>
      <c r="S174" s="76" t="s">
        <v>8</v>
      </c>
      <c r="T174" s="76" t="s">
        <v>8</v>
      </c>
      <c r="U174" s="55" t="s">
        <v>293</v>
      </c>
      <c r="V174" s="49" t="s">
        <v>307</v>
      </c>
      <c r="W174" s="49">
        <v>1</v>
      </c>
      <c r="X174" s="49">
        <v>1</v>
      </c>
      <c r="Y174" s="49">
        <v>1</v>
      </c>
      <c r="Z174" s="49">
        <v>1</v>
      </c>
      <c r="AA174" s="51">
        <v>3</v>
      </c>
      <c r="AB174" s="51">
        <v>3</v>
      </c>
      <c r="AC174" s="49">
        <v>0</v>
      </c>
      <c r="AD174" s="64">
        <v>0</v>
      </c>
      <c r="AE174" s="51">
        <v>3</v>
      </c>
      <c r="AF174" s="48">
        <v>3</v>
      </c>
      <c r="AG174" s="48">
        <v>3</v>
      </c>
      <c r="AH174" s="48">
        <v>3</v>
      </c>
      <c r="AI174" s="50">
        <v>1</v>
      </c>
      <c r="AJ174" s="49">
        <v>0</v>
      </c>
      <c r="AK174" s="51">
        <v>3</v>
      </c>
      <c r="AL174" s="49">
        <v>0</v>
      </c>
      <c r="AM174" s="51">
        <v>3</v>
      </c>
      <c r="AN174" s="49">
        <v>0</v>
      </c>
      <c r="AO174" s="50">
        <v>1</v>
      </c>
      <c r="AP174" s="50">
        <v>1</v>
      </c>
      <c r="AQ174" s="50">
        <v>1</v>
      </c>
      <c r="AR174" s="50">
        <v>1</v>
      </c>
      <c r="AS174" s="50">
        <v>1</v>
      </c>
      <c r="AT174" s="50">
        <v>1</v>
      </c>
      <c r="AU174" s="49">
        <v>0</v>
      </c>
      <c r="AV174" s="50">
        <v>1</v>
      </c>
      <c r="AW174" s="50">
        <v>1</v>
      </c>
      <c r="AX174" s="25">
        <v>0</v>
      </c>
      <c r="AY174" s="50">
        <v>1</v>
      </c>
      <c r="AZ174" s="51">
        <v>3</v>
      </c>
      <c r="BA174" s="50">
        <v>1</v>
      </c>
      <c r="BB174" s="49">
        <v>0</v>
      </c>
      <c r="BC174" s="50">
        <v>1</v>
      </c>
      <c r="BD174" s="50">
        <v>1</v>
      </c>
      <c r="BE174" s="77">
        <v>2</v>
      </c>
      <c r="BF174" s="51">
        <v>3</v>
      </c>
      <c r="BG174" s="77">
        <v>2</v>
      </c>
      <c r="BH174" s="51">
        <v>3</v>
      </c>
      <c r="BI174" s="51">
        <v>3</v>
      </c>
      <c r="BJ174" s="50">
        <v>1</v>
      </c>
      <c r="BK174" s="49">
        <v>0</v>
      </c>
      <c r="BL174" s="48">
        <v>3</v>
      </c>
      <c r="BM174" s="49">
        <v>0</v>
      </c>
      <c r="BN174" s="49">
        <v>0</v>
      </c>
      <c r="BO174" s="51">
        <v>3</v>
      </c>
      <c r="BP174" s="49">
        <v>0</v>
      </c>
      <c r="BQ174" s="51">
        <v>3</v>
      </c>
      <c r="BR174" s="49">
        <v>0</v>
      </c>
      <c r="BS174" s="50">
        <v>1</v>
      </c>
      <c r="BT174" s="51">
        <v>3</v>
      </c>
      <c r="BU174" s="25">
        <v>0</v>
      </c>
      <c r="BV174" s="25">
        <v>0</v>
      </c>
      <c r="BW174" s="51">
        <v>3</v>
      </c>
      <c r="BX174" s="51">
        <v>3</v>
      </c>
      <c r="BY174" s="51">
        <v>3</v>
      </c>
      <c r="BZ174" s="51">
        <v>3</v>
      </c>
      <c r="CA174" s="51">
        <v>3</v>
      </c>
      <c r="CB174" s="51">
        <v>3</v>
      </c>
      <c r="CC174" s="49">
        <v>0</v>
      </c>
      <c r="CD174" s="49">
        <v>0</v>
      </c>
      <c r="CE174" s="49">
        <v>0</v>
      </c>
      <c r="CF174" s="49">
        <v>16</v>
      </c>
      <c r="CG174" s="49">
        <v>2263</v>
      </c>
      <c r="CH174" s="49">
        <v>0</v>
      </c>
      <c r="CI174" s="49">
        <v>0</v>
      </c>
      <c r="CJ174" s="49">
        <v>1</v>
      </c>
      <c r="CK174" s="49">
        <v>1</v>
      </c>
      <c r="CL174" s="51">
        <v>3</v>
      </c>
      <c r="CM174" s="49">
        <v>0</v>
      </c>
      <c r="CN174" s="49">
        <v>0</v>
      </c>
      <c r="CO174" s="51">
        <v>3</v>
      </c>
      <c r="CP174" s="51">
        <v>3</v>
      </c>
      <c r="CQ174" s="49">
        <v>0</v>
      </c>
      <c r="CR174" s="51">
        <v>3</v>
      </c>
      <c r="CS174" s="51">
        <v>3</v>
      </c>
      <c r="CT174" s="49">
        <v>1</v>
      </c>
      <c r="CU174" s="51">
        <v>3</v>
      </c>
      <c r="CV174" s="51">
        <v>3</v>
      </c>
      <c r="CW174" s="77">
        <v>2</v>
      </c>
      <c r="CX174" s="49">
        <v>0</v>
      </c>
      <c r="CY174" s="51">
        <v>3</v>
      </c>
      <c r="CZ174" s="51">
        <v>3</v>
      </c>
      <c r="DA174" s="49">
        <v>0</v>
      </c>
      <c r="DB174" s="49">
        <v>0</v>
      </c>
      <c r="DC174" s="49">
        <v>0</v>
      </c>
      <c r="DD174" s="49">
        <v>0</v>
      </c>
      <c r="DE174" s="49">
        <v>0</v>
      </c>
      <c r="DF174" s="49">
        <v>0</v>
      </c>
      <c r="DG174" s="49">
        <v>0</v>
      </c>
      <c r="DH174" s="49">
        <v>0</v>
      </c>
      <c r="DI174" s="49">
        <v>0</v>
      </c>
      <c r="DJ174" s="49">
        <v>0</v>
      </c>
      <c r="DK174" s="51">
        <v>3</v>
      </c>
      <c r="DL174" s="51">
        <v>3</v>
      </c>
      <c r="DM174" s="51">
        <v>3</v>
      </c>
      <c r="DN174" s="49">
        <v>0</v>
      </c>
      <c r="DO174" s="49">
        <v>0</v>
      </c>
      <c r="DP174" s="50">
        <v>1</v>
      </c>
      <c r="DQ174" s="49">
        <v>0</v>
      </c>
      <c r="DR174" s="50">
        <v>1</v>
      </c>
      <c r="DS174" s="49">
        <v>0</v>
      </c>
      <c r="DT174" s="50">
        <v>1</v>
      </c>
      <c r="DU174" s="51">
        <v>3</v>
      </c>
      <c r="DV174" s="49">
        <v>0</v>
      </c>
      <c r="DW174" s="19"/>
      <c r="DX174" s="19"/>
      <c r="DY174" s="19"/>
    </row>
    <row r="175" spans="1:129" s="2" customFormat="1" ht="118.5" customHeight="1" x14ac:dyDescent="0.25">
      <c r="A175" s="29">
        <v>174</v>
      </c>
      <c r="B175" s="49" t="s">
        <v>474</v>
      </c>
      <c r="C175" s="49" t="s">
        <v>475</v>
      </c>
      <c r="D175" s="49" t="s">
        <v>278</v>
      </c>
      <c r="E175" s="49">
        <v>2</v>
      </c>
      <c r="F175" s="49" t="s">
        <v>476</v>
      </c>
      <c r="G175" s="49">
        <v>2</v>
      </c>
      <c r="H175" s="55" t="s">
        <v>473</v>
      </c>
      <c r="I175" s="22">
        <v>2018</v>
      </c>
      <c r="J175" s="55" t="s">
        <v>136</v>
      </c>
      <c r="K175" s="22">
        <v>0</v>
      </c>
      <c r="L175" s="76" t="s">
        <v>8</v>
      </c>
      <c r="M175" s="49">
        <v>2</v>
      </c>
      <c r="N175" s="44" t="s">
        <v>8</v>
      </c>
      <c r="O175" s="76" t="s">
        <v>8</v>
      </c>
      <c r="P175" s="76" t="s">
        <v>8</v>
      </c>
      <c r="Q175" s="76" t="s">
        <v>8</v>
      </c>
      <c r="R175" s="76" t="s">
        <v>8</v>
      </c>
      <c r="S175" s="76" t="s">
        <v>8</v>
      </c>
      <c r="T175" s="76" t="s">
        <v>8</v>
      </c>
      <c r="U175" s="55" t="s">
        <v>293</v>
      </c>
      <c r="V175" s="49" t="s">
        <v>477</v>
      </c>
      <c r="W175" s="49">
        <v>1</v>
      </c>
      <c r="X175" s="49">
        <v>1</v>
      </c>
      <c r="Y175" s="49">
        <v>1</v>
      </c>
      <c r="Z175" s="49">
        <v>1</v>
      </c>
      <c r="AA175" s="77">
        <v>2</v>
      </c>
      <c r="AB175" s="49">
        <v>0</v>
      </c>
      <c r="AC175" s="49">
        <v>0</v>
      </c>
      <c r="AD175" s="51">
        <v>3</v>
      </c>
      <c r="AE175" s="51">
        <v>3</v>
      </c>
      <c r="AF175" s="59">
        <v>0</v>
      </c>
      <c r="AG175" s="48">
        <v>3</v>
      </c>
      <c r="AH175" s="48">
        <v>3</v>
      </c>
      <c r="AI175" s="50">
        <v>1</v>
      </c>
      <c r="AJ175" s="51">
        <v>3</v>
      </c>
      <c r="AK175" s="51">
        <v>3</v>
      </c>
      <c r="AL175" s="51">
        <v>3</v>
      </c>
      <c r="AM175" s="49">
        <v>0</v>
      </c>
      <c r="AN175" s="49">
        <v>0</v>
      </c>
      <c r="AO175" s="49">
        <v>0</v>
      </c>
      <c r="AP175" s="49">
        <v>0</v>
      </c>
      <c r="AQ175" s="49">
        <v>0</v>
      </c>
      <c r="AR175" s="49">
        <v>0</v>
      </c>
      <c r="AS175" s="50">
        <v>1</v>
      </c>
      <c r="AT175" s="49">
        <v>0</v>
      </c>
      <c r="AU175" s="50">
        <v>1</v>
      </c>
      <c r="AV175" s="50">
        <v>1</v>
      </c>
      <c r="AW175" s="49">
        <v>0</v>
      </c>
      <c r="AX175" s="25">
        <v>0</v>
      </c>
      <c r="AY175" s="50">
        <v>1</v>
      </c>
      <c r="AZ175" s="49">
        <v>0</v>
      </c>
      <c r="BA175" s="50">
        <v>1</v>
      </c>
      <c r="BB175" s="49">
        <v>0</v>
      </c>
      <c r="BC175" s="50">
        <v>1</v>
      </c>
      <c r="BD175" s="50">
        <v>1</v>
      </c>
      <c r="BE175" s="44">
        <v>0</v>
      </c>
      <c r="BF175" s="50">
        <v>1</v>
      </c>
      <c r="BG175" s="44">
        <v>0</v>
      </c>
      <c r="BH175" s="51">
        <v>3</v>
      </c>
      <c r="BI175" s="25">
        <v>0</v>
      </c>
      <c r="BJ175" s="49">
        <v>0</v>
      </c>
      <c r="BK175" s="49">
        <v>0</v>
      </c>
      <c r="BL175" s="49">
        <v>0</v>
      </c>
      <c r="BM175" s="49">
        <v>0</v>
      </c>
      <c r="BN175" s="49">
        <v>0</v>
      </c>
      <c r="BO175" s="49">
        <v>0</v>
      </c>
      <c r="BP175" s="49">
        <v>0</v>
      </c>
      <c r="BQ175" s="50">
        <v>1</v>
      </c>
      <c r="BR175" s="50">
        <v>1</v>
      </c>
      <c r="BS175" s="50">
        <v>1</v>
      </c>
      <c r="BT175" s="49">
        <v>0</v>
      </c>
      <c r="BU175" s="25">
        <v>0</v>
      </c>
      <c r="BV175" s="25">
        <v>0</v>
      </c>
      <c r="BW175" s="51">
        <v>3</v>
      </c>
      <c r="BX175" s="51">
        <v>3</v>
      </c>
      <c r="BY175" s="51">
        <v>3</v>
      </c>
      <c r="BZ175" s="51">
        <v>3</v>
      </c>
      <c r="CA175" s="51">
        <v>3</v>
      </c>
      <c r="CB175" s="51">
        <v>3</v>
      </c>
      <c r="CC175" s="49">
        <v>0</v>
      </c>
      <c r="CD175" s="49">
        <v>0</v>
      </c>
      <c r="CE175" s="49">
        <v>0</v>
      </c>
      <c r="CF175" s="49">
        <v>10</v>
      </c>
      <c r="CG175" s="49">
        <v>893</v>
      </c>
      <c r="CH175" s="49">
        <v>1</v>
      </c>
      <c r="CI175" s="49">
        <v>0</v>
      </c>
      <c r="CJ175" s="49">
        <v>0</v>
      </c>
      <c r="CK175" s="49">
        <v>1</v>
      </c>
      <c r="CL175" s="65">
        <v>3</v>
      </c>
      <c r="CM175" s="49">
        <v>0</v>
      </c>
      <c r="CN175" s="49">
        <v>0</v>
      </c>
      <c r="CO175" s="49">
        <v>0</v>
      </c>
      <c r="CP175" s="51">
        <v>3</v>
      </c>
      <c r="CQ175" s="49">
        <v>0</v>
      </c>
      <c r="CR175" s="50">
        <v>1</v>
      </c>
      <c r="CS175" s="65">
        <v>3</v>
      </c>
      <c r="CT175" s="49">
        <v>1</v>
      </c>
      <c r="CU175" s="51">
        <v>3</v>
      </c>
      <c r="CV175" s="77">
        <v>2</v>
      </c>
      <c r="CW175" s="51">
        <v>3</v>
      </c>
      <c r="CX175" s="51">
        <v>3</v>
      </c>
      <c r="CY175" s="51">
        <v>3</v>
      </c>
      <c r="CZ175" s="50">
        <v>1</v>
      </c>
      <c r="DA175" s="51">
        <v>3</v>
      </c>
      <c r="DB175" s="51">
        <v>3</v>
      </c>
      <c r="DC175" s="51">
        <v>3</v>
      </c>
      <c r="DD175" s="51">
        <v>3</v>
      </c>
      <c r="DE175" s="49">
        <v>0</v>
      </c>
      <c r="DF175" s="132">
        <v>0</v>
      </c>
      <c r="DG175" s="77">
        <v>2</v>
      </c>
      <c r="DH175" s="77">
        <v>2</v>
      </c>
      <c r="DI175" s="49">
        <v>0</v>
      </c>
      <c r="DJ175" s="49">
        <v>0</v>
      </c>
      <c r="DK175" s="51">
        <v>3</v>
      </c>
      <c r="DL175" s="51">
        <v>3</v>
      </c>
      <c r="DM175" s="51">
        <v>3</v>
      </c>
      <c r="DN175" s="51">
        <v>3</v>
      </c>
      <c r="DO175" s="49">
        <v>0</v>
      </c>
      <c r="DP175" s="50">
        <v>1</v>
      </c>
      <c r="DQ175" s="50">
        <v>1</v>
      </c>
      <c r="DR175" s="50">
        <v>1</v>
      </c>
      <c r="DS175" s="49">
        <v>0</v>
      </c>
      <c r="DT175" s="49">
        <v>0</v>
      </c>
      <c r="DU175" s="51">
        <v>3</v>
      </c>
      <c r="DV175" s="49">
        <v>0</v>
      </c>
      <c r="DW175" s="19"/>
      <c r="DX175" s="19"/>
      <c r="DY175" s="19"/>
    </row>
    <row r="176" spans="1:129" s="2" customFormat="1" ht="118.5" customHeight="1" x14ac:dyDescent="0.25">
      <c r="A176" s="29">
        <v>175</v>
      </c>
      <c r="B176" s="49" t="s">
        <v>150</v>
      </c>
      <c r="C176" s="49" t="s">
        <v>385</v>
      </c>
      <c r="D176" s="49" t="s">
        <v>278</v>
      </c>
      <c r="E176" s="49">
        <v>4</v>
      </c>
      <c r="F176" s="49" t="s">
        <v>387</v>
      </c>
      <c r="G176" s="49">
        <v>1</v>
      </c>
      <c r="H176" s="55" t="s">
        <v>379</v>
      </c>
      <c r="I176" s="22">
        <v>2018</v>
      </c>
      <c r="J176" s="55" t="s">
        <v>899</v>
      </c>
      <c r="K176" s="22">
        <v>2018</v>
      </c>
      <c r="L176" s="76" t="s">
        <v>8</v>
      </c>
      <c r="M176" s="49">
        <v>2</v>
      </c>
      <c r="N176" s="44" t="s">
        <v>8</v>
      </c>
      <c r="O176" s="76" t="s">
        <v>8</v>
      </c>
      <c r="P176" s="76" t="s">
        <v>8</v>
      </c>
      <c r="Q176" s="76" t="s">
        <v>8</v>
      </c>
      <c r="R176" s="76" t="s">
        <v>8</v>
      </c>
      <c r="S176" s="76" t="s">
        <v>271</v>
      </c>
      <c r="T176" s="49">
        <f>A161</f>
        <v>160</v>
      </c>
      <c r="U176" s="49" t="s">
        <v>293</v>
      </c>
      <c r="V176" s="49" t="s">
        <v>307</v>
      </c>
      <c r="W176" s="49">
        <v>1</v>
      </c>
      <c r="X176" s="49">
        <v>1</v>
      </c>
      <c r="Y176" s="49">
        <v>1</v>
      </c>
      <c r="Z176" s="49">
        <v>1</v>
      </c>
      <c r="AA176" s="51">
        <v>3</v>
      </c>
      <c r="AB176" s="51">
        <v>3</v>
      </c>
      <c r="AC176" s="49">
        <v>0</v>
      </c>
      <c r="AD176" s="59">
        <v>0</v>
      </c>
      <c r="AE176" s="51">
        <v>3</v>
      </c>
      <c r="AF176" s="59">
        <v>0</v>
      </c>
      <c r="AG176" s="48">
        <v>3</v>
      </c>
      <c r="AH176" s="48">
        <v>3</v>
      </c>
      <c r="AI176" s="50">
        <v>1</v>
      </c>
      <c r="AJ176" s="49">
        <v>0</v>
      </c>
      <c r="AK176" s="51">
        <v>3</v>
      </c>
      <c r="AL176" s="49">
        <v>0</v>
      </c>
      <c r="AM176" s="82">
        <v>3</v>
      </c>
      <c r="AN176" s="51">
        <v>3</v>
      </c>
      <c r="AO176" s="51">
        <v>3</v>
      </c>
      <c r="AP176" s="51">
        <v>3</v>
      </c>
      <c r="AQ176" s="49">
        <v>0</v>
      </c>
      <c r="AR176" s="50">
        <v>1</v>
      </c>
      <c r="AS176" s="49">
        <v>0</v>
      </c>
      <c r="AT176" s="49">
        <v>0</v>
      </c>
      <c r="AU176" s="49">
        <v>0</v>
      </c>
      <c r="AV176" s="49">
        <v>0</v>
      </c>
      <c r="AW176" s="49">
        <v>0</v>
      </c>
      <c r="AX176" s="25">
        <v>0</v>
      </c>
      <c r="AY176" s="50">
        <v>1</v>
      </c>
      <c r="AZ176" s="74">
        <v>3</v>
      </c>
      <c r="BA176" s="49">
        <v>0</v>
      </c>
      <c r="BB176" s="49">
        <v>0</v>
      </c>
      <c r="BC176" s="77">
        <v>2</v>
      </c>
      <c r="BD176" s="77">
        <v>2</v>
      </c>
      <c r="BE176" s="78">
        <v>0</v>
      </c>
      <c r="BF176" s="51">
        <v>3</v>
      </c>
      <c r="BG176" s="77">
        <v>2</v>
      </c>
      <c r="BH176" s="51">
        <v>3</v>
      </c>
      <c r="BI176" s="51">
        <v>3</v>
      </c>
      <c r="BJ176" s="50">
        <v>1</v>
      </c>
      <c r="BK176" s="49">
        <v>0</v>
      </c>
      <c r="BL176" s="51">
        <v>3</v>
      </c>
      <c r="BM176" s="49">
        <v>0</v>
      </c>
      <c r="BN176" s="49">
        <v>0</v>
      </c>
      <c r="BO176" s="51">
        <v>3</v>
      </c>
      <c r="BP176" s="50">
        <v>1</v>
      </c>
      <c r="BQ176" s="77">
        <v>2</v>
      </c>
      <c r="BR176" s="50">
        <v>1</v>
      </c>
      <c r="BS176" s="50">
        <v>1</v>
      </c>
      <c r="BT176" s="51">
        <v>3</v>
      </c>
      <c r="BU176" s="25">
        <v>0</v>
      </c>
      <c r="BV176" s="25">
        <v>0</v>
      </c>
      <c r="BW176" s="51">
        <v>3</v>
      </c>
      <c r="BX176" s="51">
        <v>3</v>
      </c>
      <c r="BY176" s="51">
        <v>3</v>
      </c>
      <c r="BZ176" s="51">
        <v>3</v>
      </c>
      <c r="CA176" s="49">
        <v>0</v>
      </c>
      <c r="CB176" s="51">
        <v>3</v>
      </c>
      <c r="CC176" s="49">
        <v>0</v>
      </c>
      <c r="CD176" s="49">
        <v>0</v>
      </c>
      <c r="CE176" s="49">
        <v>0</v>
      </c>
      <c r="CF176" s="49">
        <v>18</v>
      </c>
      <c r="CG176" s="49">
        <v>2706</v>
      </c>
      <c r="CH176" s="49">
        <v>1</v>
      </c>
      <c r="CI176" s="49">
        <v>0</v>
      </c>
      <c r="CJ176" s="49">
        <v>0</v>
      </c>
      <c r="CK176" s="49">
        <v>1</v>
      </c>
      <c r="CL176" s="51">
        <v>3</v>
      </c>
      <c r="CM176" s="49">
        <v>0</v>
      </c>
      <c r="CN176" s="49">
        <v>0</v>
      </c>
      <c r="CO176" s="51">
        <v>3</v>
      </c>
      <c r="CP176" s="51">
        <v>3</v>
      </c>
      <c r="CQ176" s="49">
        <v>0</v>
      </c>
      <c r="CR176" s="49">
        <v>0</v>
      </c>
      <c r="CS176" s="51">
        <v>3</v>
      </c>
      <c r="CT176" s="89">
        <v>1</v>
      </c>
      <c r="CU176" s="88">
        <v>3</v>
      </c>
      <c r="CV176" s="88">
        <v>3</v>
      </c>
      <c r="CW176" s="77">
        <v>2</v>
      </c>
      <c r="CX176" s="89">
        <v>0</v>
      </c>
      <c r="CY176" s="88">
        <v>3</v>
      </c>
      <c r="CZ176" s="88">
        <v>3</v>
      </c>
      <c r="DA176" s="89">
        <v>0</v>
      </c>
      <c r="DB176" s="89">
        <v>0</v>
      </c>
      <c r="DC176" s="88">
        <v>3</v>
      </c>
      <c r="DD176" s="89">
        <v>0</v>
      </c>
      <c r="DE176" s="88">
        <v>3</v>
      </c>
      <c r="DF176" s="48">
        <v>3</v>
      </c>
      <c r="DG176" s="88">
        <v>3</v>
      </c>
      <c r="DH176" s="88">
        <v>3</v>
      </c>
      <c r="DI176" s="89">
        <v>0</v>
      </c>
      <c r="DJ176" s="88">
        <v>3</v>
      </c>
      <c r="DK176" s="88">
        <v>3</v>
      </c>
      <c r="DL176" s="88">
        <v>3</v>
      </c>
      <c r="DM176" s="88">
        <v>3</v>
      </c>
      <c r="DN176" s="88">
        <v>3</v>
      </c>
      <c r="DO176" s="89">
        <v>0</v>
      </c>
      <c r="DP176" s="89">
        <v>0</v>
      </c>
      <c r="DQ176" s="51">
        <v>3</v>
      </c>
      <c r="DR176" s="50">
        <v>1</v>
      </c>
      <c r="DS176" s="49">
        <v>0</v>
      </c>
      <c r="DT176" s="50">
        <v>1</v>
      </c>
      <c r="DU176" s="51">
        <v>3</v>
      </c>
      <c r="DV176" s="49">
        <v>1</v>
      </c>
      <c r="DW176" s="19"/>
      <c r="DX176" s="19"/>
      <c r="DY176" s="19"/>
    </row>
    <row r="177" spans="1:129" s="2" customFormat="1" ht="118.5" customHeight="1" x14ac:dyDescent="0.25">
      <c r="A177" s="29">
        <v>176</v>
      </c>
      <c r="B177" s="49" t="s">
        <v>478</v>
      </c>
      <c r="C177" s="49" t="s">
        <v>169</v>
      </c>
      <c r="D177" s="49" t="s">
        <v>278</v>
      </c>
      <c r="E177" s="49">
        <v>1</v>
      </c>
      <c r="F177" s="49" t="s">
        <v>163</v>
      </c>
      <c r="G177" s="49">
        <v>1</v>
      </c>
      <c r="H177" s="55" t="s">
        <v>386</v>
      </c>
      <c r="I177" s="22">
        <v>2018</v>
      </c>
      <c r="J177" s="55" t="s">
        <v>136</v>
      </c>
      <c r="K177" s="22">
        <v>0</v>
      </c>
      <c r="L177" s="76" t="s">
        <v>8</v>
      </c>
      <c r="M177" s="49">
        <v>2</v>
      </c>
      <c r="N177" s="44" t="s">
        <v>8</v>
      </c>
      <c r="O177" s="49" t="s">
        <v>8</v>
      </c>
      <c r="P177" s="49" t="s">
        <v>8</v>
      </c>
      <c r="Q177" s="49" t="s">
        <v>8</v>
      </c>
      <c r="R177" s="49" t="s">
        <v>8</v>
      </c>
      <c r="S177" s="49" t="s">
        <v>8</v>
      </c>
      <c r="T177" s="49" t="s">
        <v>8</v>
      </c>
      <c r="U177" s="49" t="s">
        <v>293</v>
      </c>
      <c r="V177" s="49" t="s">
        <v>316</v>
      </c>
      <c r="W177" s="49">
        <v>1</v>
      </c>
      <c r="X177" s="49">
        <v>1</v>
      </c>
      <c r="Y177" s="49">
        <v>1</v>
      </c>
      <c r="Z177" s="49">
        <v>1</v>
      </c>
      <c r="AA177" s="49">
        <v>0</v>
      </c>
      <c r="AB177" s="49">
        <v>0</v>
      </c>
      <c r="AC177" s="49">
        <v>0</v>
      </c>
      <c r="AD177" s="49">
        <v>0</v>
      </c>
      <c r="AE177" s="51">
        <v>3</v>
      </c>
      <c r="AF177" s="48">
        <v>3</v>
      </c>
      <c r="AG177" s="48">
        <v>3</v>
      </c>
      <c r="AH177" s="48">
        <v>3</v>
      </c>
      <c r="AI177" s="83">
        <v>1</v>
      </c>
      <c r="AJ177" s="51">
        <v>3</v>
      </c>
      <c r="AK177" s="51">
        <v>3</v>
      </c>
      <c r="AL177" s="49"/>
      <c r="AM177" s="51">
        <v>3</v>
      </c>
      <c r="AN177" s="49">
        <v>0</v>
      </c>
      <c r="AO177" s="49">
        <v>0</v>
      </c>
      <c r="AP177" s="49">
        <v>0</v>
      </c>
      <c r="AQ177" s="49">
        <v>0</v>
      </c>
      <c r="AR177" s="49">
        <v>0</v>
      </c>
      <c r="AS177" s="50">
        <v>1</v>
      </c>
      <c r="AT177" s="49">
        <v>0</v>
      </c>
      <c r="AU177" s="50">
        <v>1</v>
      </c>
      <c r="AV177" s="49">
        <v>0</v>
      </c>
      <c r="AW177" s="49">
        <v>0</v>
      </c>
      <c r="AX177" s="25">
        <v>0</v>
      </c>
      <c r="AY177" s="49">
        <v>0</v>
      </c>
      <c r="AZ177" s="50">
        <v>1</v>
      </c>
      <c r="BA177" s="49">
        <v>0</v>
      </c>
      <c r="BB177" s="50">
        <v>1</v>
      </c>
      <c r="BC177" s="77">
        <v>2</v>
      </c>
      <c r="BD177" s="19">
        <v>0</v>
      </c>
      <c r="BE177" s="44">
        <v>0</v>
      </c>
      <c r="BF177" s="44">
        <v>0</v>
      </c>
      <c r="BG177" s="51">
        <v>3</v>
      </c>
      <c r="BH177" s="51">
        <v>3</v>
      </c>
      <c r="BI177" s="25">
        <v>0</v>
      </c>
      <c r="BJ177" s="49">
        <v>0</v>
      </c>
      <c r="BK177" s="49">
        <v>0</v>
      </c>
      <c r="BL177" s="49">
        <v>0</v>
      </c>
      <c r="BM177" s="49">
        <v>0</v>
      </c>
      <c r="BN177" s="49">
        <v>0</v>
      </c>
      <c r="BO177" s="49">
        <v>0</v>
      </c>
      <c r="BP177" s="49">
        <v>0</v>
      </c>
      <c r="BQ177" s="50">
        <v>1</v>
      </c>
      <c r="BR177" s="50">
        <v>1</v>
      </c>
      <c r="BS177" s="49">
        <v>0</v>
      </c>
      <c r="BT177" s="49">
        <v>0</v>
      </c>
      <c r="BU177" s="25">
        <v>0</v>
      </c>
      <c r="BV177" s="25">
        <v>0</v>
      </c>
      <c r="BW177" s="51">
        <v>3</v>
      </c>
      <c r="BX177" s="49">
        <v>0</v>
      </c>
      <c r="BY177" s="51">
        <v>3</v>
      </c>
      <c r="BZ177" s="49">
        <v>0</v>
      </c>
      <c r="CA177" s="49">
        <v>0</v>
      </c>
      <c r="CB177" s="49">
        <v>0</v>
      </c>
      <c r="CC177" s="49">
        <v>0</v>
      </c>
      <c r="CD177" s="49">
        <v>1</v>
      </c>
      <c r="CE177" s="49">
        <v>0</v>
      </c>
      <c r="CF177" s="49">
        <v>5</v>
      </c>
      <c r="CG177" s="49">
        <v>378</v>
      </c>
      <c r="CH177" s="49">
        <v>0</v>
      </c>
      <c r="CI177" s="49">
        <v>1</v>
      </c>
      <c r="CJ177" s="49">
        <v>0</v>
      </c>
      <c r="CK177" s="49">
        <v>1</v>
      </c>
      <c r="CL177" s="51">
        <v>3</v>
      </c>
      <c r="CM177" s="49">
        <v>0</v>
      </c>
      <c r="CN177" s="49">
        <v>0</v>
      </c>
      <c r="CO177" s="49">
        <v>0</v>
      </c>
      <c r="CP177" s="51">
        <v>3</v>
      </c>
      <c r="CQ177" s="51">
        <v>3</v>
      </c>
      <c r="CR177" s="51">
        <v>3</v>
      </c>
      <c r="CS177" s="51">
        <v>3</v>
      </c>
      <c r="CT177" s="89">
        <v>1</v>
      </c>
      <c r="CU177" s="88">
        <v>3</v>
      </c>
      <c r="CV177" s="88">
        <v>3</v>
      </c>
      <c r="CW177" s="88">
        <v>3</v>
      </c>
      <c r="CX177" s="88">
        <v>3</v>
      </c>
      <c r="CY177" s="88">
        <v>3</v>
      </c>
      <c r="CZ177" s="81">
        <v>0</v>
      </c>
      <c r="DA177" s="88">
        <v>3</v>
      </c>
      <c r="DB177" s="88">
        <v>3</v>
      </c>
      <c r="DC177" s="88">
        <v>3</v>
      </c>
      <c r="DD177" s="89">
        <v>0</v>
      </c>
      <c r="DE177" s="89">
        <v>0</v>
      </c>
      <c r="DF177" s="89">
        <v>0</v>
      </c>
      <c r="DG177" s="88">
        <v>3</v>
      </c>
      <c r="DH177" s="88">
        <v>3</v>
      </c>
      <c r="DI177" s="89">
        <v>0</v>
      </c>
      <c r="DJ177" s="89">
        <v>0</v>
      </c>
      <c r="DK177" s="89">
        <v>0</v>
      </c>
      <c r="DL177" s="89">
        <v>0</v>
      </c>
      <c r="DM177" s="89">
        <v>0</v>
      </c>
      <c r="DN177" s="89">
        <v>0</v>
      </c>
      <c r="DO177" s="89">
        <v>0</v>
      </c>
      <c r="DP177" s="89">
        <v>0</v>
      </c>
      <c r="DQ177" s="50">
        <v>1</v>
      </c>
      <c r="DR177" s="50">
        <v>1</v>
      </c>
      <c r="DS177" s="49">
        <v>0</v>
      </c>
      <c r="DT177" s="50">
        <v>1</v>
      </c>
      <c r="DU177" s="51">
        <v>3</v>
      </c>
      <c r="DV177" s="49">
        <v>1</v>
      </c>
      <c r="DW177" s="19"/>
      <c r="DX177" s="19"/>
      <c r="DY177" s="19"/>
    </row>
    <row r="178" spans="1:129" s="2" customFormat="1" ht="118.5" customHeight="1" x14ac:dyDescent="0.25">
      <c r="A178" s="29">
        <v>177</v>
      </c>
      <c r="B178" s="49" t="s">
        <v>423</v>
      </c>
      <c r="C178" s="49" t="s">
        <v>394</v>
      </c>
      <c r="D178" s="49" t="s">
        <v>362</v>
      </c>
      <c r="E178" s="49">
        <v>1</v>
      </c>
      <c r="F178" s="49" t="s">
        <v>393</v>
      </c>
      <c r="G178" s="49">
        <v>1</v>
      </c>
      <c r="H178" s="55" t="s">
        <v>919</v>
      </c>
      <c r="I178" s="22">
        <v>2018</v>
      </c>
      <c r="J178" s="55" t="s">
        <v>136</v>
      </c>
      <c r="K178" s="22">
        <v>0</v>
      </c>
      <c r="L178" s="76" t="s">
        <v>8</v>
      </c>
      <c r="M178" s="49">
        <v>2</v>
      </c>
      <c r="N178" s="44" t="s">
        <v>8</v>
      </c>
      <c r="O178" s="49" t="s">
        <v>8</v>
      </c>
      <c r="P178" s="49" t="s">
        <v>8</v>
      </c>
      <c r="Q178" s="49" t="s">
        <v>8</v>
      </c>
      <c r="R178" s="49" t="s">
        <v>8</v>
      </c>
      <c r="S178" s="49" t="s">
        <v>8</v>
      </c>
      <c r="T178" s="49" t="s">
        <v>8</v>
      </c>
      <c r="U178" s="49" t="s">
        <v>293</v>
      </c>
      <c r="V178" s="49" t="s">
        <v>307</v>
      </c>
      <c r="W178" s="49">
        <v>1</v>
      </c>
      <c r="X178" s="49">
        <v>1</v>
      </c>
      <c r="Y178" s="49">
        <v>1</v>
      </c>
      <c r="Z178" s="49">
        <v>1</v>
      </c>
      <c r="AA178" s="49">
        <v>0</v>
      </c>
      <c r="AB178" s="49">
        <v>0</v>
      </c>
      <c r="AC178" s="49">
        <v>0</v>
      </c>
      <c r="AD178" s="49">
        <v>0</v>
      </c>
      <c r="AE178" s="49">
        <v>0</v>
      </c>
      <c r="AF178" s="48">
        <v>3</v>
      </c>
      <c r="AG178" s="48">
        <v>3</v>
      </c>
      <c r="AH178" s="48">
        <v>3</v>
      </c>
      <c r="AI178" s="51">
        <v>3</v>
      </c>
      <c r="AJ178" s="49">
        <v>0</v>
      </c>
      <c r="AK178" s="51">
        <v>3</v>
      </c>
      <c r="AL178" s="49">
        <v>0</v>
      </c>
      <c r="AM178" s="51">
        <v>3</v>
      </c>
      <c r="AN178" s="49">
        <v>0</v>
      </c>
      <c r="AO178" s="49">
        <v>0</v>
      </c>
      <c r="AP178" s="49">
        <v>0</v>
      </c>
      <c r="AQ178" s="49">
        <v>0</v>
      </c>
      <c r="AR178" s="49">
        <v>0</v>
      </c>
      <c r="AS178" s="49">
        <v>0</v>
      </c>
      <c r="AT178" s="49">
        <v>0</v>
      </c>
      <c r="AU178" s="49">
        <v>0</v>
      </c>
      <c r="AV178" s="85">
        <v>1</v>
      </c>
      <c r="AW178" s="49">
        <v>0</v>
      </c>
      <c r="AX178" s="25">
        <v>0</v>
      </c>
      <c r="AY178" s="49">
        <v>0</v>
      </c>
      <c r="AZ178" s="77">
        <v>2</v>
      </c>
      <c r="BA178" s="49">
        <v>0</v>
      </c>
      <c r="BB178" s="49">
        <v>0</v>
      </c>
      <c r="BC178" s="77">
        <v>2</v>
      </c>
      <c r="BD178" s="50">
        <v>1</v>
      </c>
      <c r="BE178" s="44">
        <v>0</v>
      </c>
      <c r="BF178" s="44">
        <v>0</v>
      </c>
      <c r="BG178" s="44">
        <v>0</v>
      </c>
      <c r="BH178" s="51">
        <v>3</v>
      </c>
      <c r="BI178" s="25">
        <v>0</v>
      </c>
      <c r="BJ178" s="50">
        <v>1</v>
      </c>
      <c r="BK178" s="49">
        <v>0</v>
      </c>
      <c r="BL178" s="77">
        <v>2</v>
      </c>
      <c r="BM178" s="49">
        <v>0</v>
      </c>
      <c r="BN178" s="49">
        <v>0</v>
      </c>
      <c r="BO178" s="49">
        <v>0</v>
      </c>
      <c r="BP178" s="49">
        <v>0</v>
      </c>
      <c r="BQ178" s="51">
        <v>3</v>
      </c>
      <c r="BR178" s="50">
        <v>1</v>
      </c>
      <c r="BS178" s="85">
        <v>1</v>
      </c>
      <c r="BT178" s="51">
        <v>3</v>
      </c>
      <c r="BU178" s="25">
        <v>0</v>
      </c>
      <c r="BV178" s="25">
        <v>0</v>
      </c>
      <c r="BW178" s="51">
        <v>3</v>
      </c>
      <c r="BX178" s="51">
        <v>3</v>
      </c>
      <c r="BY178" s="51">
        <v>3</v>
      </c>
      <c r="BZ178" s="51">
        <v>3</v>
      </c>
      <c r="CA178" s="49">
        <v>0</v>
      </c>
      <c r="CB178" s="49">
        <v>0</v>
      </c>
      <c r="CC178" s="49">
        <v>0</v>
      </c>
      <c r="CD178" s="49">
        <v>0</v>
      </c>
      <c r="CE178" s="49">
        <v>0</v>
      </c>
      <c r="CF178" s="49">
        <v>12</v>
      </c>
      <c r="CG178" s="49">
        <v>1737</v>
      </c>
      <c r="CH178" s="49">
        <v>0</v>
      </c>
      <c r="CI178" s="49">
        <v>1</v>
      </c>
      <c r="CJ178" s="49">
        <v>0</v>
      </c>
      <c r="CK178" s="49">
        <v>1</v>
      </c>
      <c r="CL178" s="51">
        <v>3</v>
      </c>
      <c r="CM178" s="49">
        <v>0</v>
      </c>
      <c r="CN178" s="49">
        <v>0</v>
      </c>
      <c r="CO178" s="49">
        <v>0</v>
      </c>
      <c r="CP178" s="51">
        <v>3</v>
      </c>
      <c r="CQ178" s="49">
        <v>0</v>
      </c>
      <c r="CR178" s="49">
        <v>0</v>
      </c>
      <c r="CS178" s="51">
        <v>3</v>
      </c>
      <c r="CT178" s="49">
        <v>1</v>
      </c>
      <c r="CU178" s="51">
        <v>3</v>
      </c>
      <c r="CV178" s="77">
        <v>2</v>
      </c>
      <c r="CW178" s="51">
        <v>3</v>
      </c>
      <c r="CX178" s="51">
        <v>3</v>
      </c>
      <c r="CY178" s="51">
        <v>3</v>
      </c>
      <c r="CZ178" s="50">
        <v>1</v>
      </c>
      <c r="DA178" s="51">
        <v>3</v>
      </c>
      <c r="DB178" s="51">
        <v>3</v>
      </c>
      <c r="DC178" s="51">
        <v>3</v>
      </c>
      <c r="DD178" s="49">
        <v>0</v>
      </c>
      <c r="DE178" s="49">
        <v>0</v>
      </c>
      <c r="DF178" s="49">
        <v>0</v>
      </c>
      <c r="DG178" s="49">
        <v>0</v>
      </c>
      <c r="DH178" s="49">
        <v>0</v>
      </c>
      <c r="DI178" s="49">
        <v>0</v>
      </c>
      <c r="DJ178" s="49">
        <v>0</v>
      </c>
      <c r="DK178" s="49">
        <v>0</v>
      </c>
      <c r="DL178" s="51">
        <v>3</v>
      </c>
      <c r="DM178" s="51">
        <v>3</v>
      </c>
      <c r="DN178" s="49">
        <v>0</v>
      </c>
      <c r="DO178" s="49">
        <v>0</v>
      </c>
      <c r="DP178" s="49">
        <v>0</v>
      </c>
      <c r="DQ178" s="49">
        <v>0</v>
      </c>
      <c r="DR178" s="50">
        <v>1</v>
      </c>
      <c r="DS178" s="49">
        <v>0</v>
      </c>
      <c r="DT178" s="50">
        <v>1</v>
      </c>
      <c r="DU178" s="51">
        <v>3</v>
      </c>
      <c r="DV178" s="49">
        <v>0</v>
      </c>
      <c r="DW178" s="19"/>
      <c r="DX178" s="19"/>
      <c r="DY178" s="19"/>
    </row>
    <row r="179" spans="1:129" s="2" customFormat="1" ht="118.5" customHeight="1" x14ac:dyDescent="0.25">
      <c r="A179" s="29">
        <v>178</v>
      </c>
      <c r="B179" s="49" t="s">
        <v>389</v>
      </c>
      <c r="C179" s="49" t="s">
        <v>391</v>
      </c>
      <c r="D179" s="49" t="s">
        <v>278</v>
      </c>
      <c r="E179" s="49">
        <v>1</v>
      </c>
      <c r="F179" s="49" t="s">
        <v>392</v>
      </c>
      <c r="G179" s="49">
        <v>3</v>
      </c>
      <c r="H179" s="55" t="s">
        <v>424</v>
      </c>
      <c r="I179" s="22">
        <v>2018</v>
      </c>
      <c r="J179" s="55" t="s">
        <v>924</v>
      </c>
      <c r="K179" s="22">
        <v>2019</v>
      </c>
      <c r="L179" s="76" t="s">
        <v>8</v>
      </c>
      <c r="M179" s="49">
        <v>1</v>
      </c>
      <c r="N179" s="44" t="s">
        <v>8</v>
      </c>
      <c r="O179" s="76" t="s">
        <v>8</v>
      </c>
      <c r="P179" s="76" t="s">
        <v>8</v>
      </c>
      <c r="Q179" s="76" t="s">
        <v>8</v>
      </c>
      <c r="R179" s="76" t="s">
        <v>8</v>
      </c>
      <c r="S179" s="76" t="s">
        <v>8</v>
      </c>
      <c r="T179" s="76" t="s">
        <v>8</v>
      </c>
      <c r="U179" s="49" t="s">
        <v>293</v>
      </c>
      <c r="V179" s="49" t="s">
        <v>435</v>
      </c>
      <c r="W179" s="49">
        <v>1</v>
      </c>
      <c r="X179" s="49">
        <v>1</v>
      </c>
      <c r="Y179" s="49">
        <v>1</v>
      </c>
      <c r="Z179" s="49">
        <v>1</v>
      </c>
      <c r="AA179" s="49">
        <v>0</v>
      </c>
      <c r="AB179" s="49">
        <v>0</v>
      </c>
      <c r="AC179" s="50">
        <v>1</v>
      </c>
      <c r="AD179" s="51">
        <v>3</v>
      </c>
      <c r="AE179" s="49">
        <v>0</v>
      </c>
      <c r="AF179" s="59">
        <v>0</v>
      </c>
      <c r="AG179" s="48">
        <v>3</v>
      </c>
      <c r="AH179" s="48">
        <v>3</v>
      </c>
      <c r="AI179" s="51">
        <v>3</v>
      </c>
      <c r="AJ179" s="49">
        <v>0</v>
      </c>
      <c r="AK179" s="51">
        <v>3</v>
      </c>
      <c r="AL179" s="49">
        <v>0</v>
      </c>
      <c r="AM179" s="82">
        <v>3</v>
      </c>
      <c r="AN179" s="49">
        <v>0</v>
      </c>
      <c r="AO179" s="49">
        <v>0</v>
      </c>
      <c r="AP179" s="49">
        <v>0</v>
      </c>
      <c r="AQ179" s="49">
        <v>0</v>
      </c>
      <c r="AR179" s="49">
        <v>0</v>
      </c>
      <c r="AS179" s="50">
        <v>1</v>
      </c>
      <c r="AT179" s="49">
        <v>0</v>
      </c>
      <c r="AU179" s="50">
        <v>1</v>
      </c>
      <c r="AV179" s="49">
        <v>0</v>
      </c>
      <c r="AW179" s="49">
        <v>0</v>
      </c>
      <c r="AX179" s="25">
        <v>0</v>
      </c>
      <c r="AY179" s="49">
        <v>0</v>
      </c>
      <c r="AZ179" s="51">
        <v>3</v>
      </c>
      <c r="BA179" s="49">
        <v>0</v>
      </c>
      <c r="BB179" s="49">
        <v>0</v>
      </c>
      <c r="BC179" s="50">
        <v>1</v>
      </c>
      <c r="BD179" s="19">
        <v>0</v>
      </c>
      <c r="BE179" s="44">
        <v>0</v>
      </c>
      <c r="BF179" s="77">
        <v>2</v>
      </c>
      <c r="BG179" s="44">
        <v>0</v>
      </c>
      <c r="BH179" s="51">
        <v>3</v>
      </c>
      <c r="BI179" s="25">
        <v>0</v>
      </c>
      <c r="BJ179" s="49">
        <v>0</v>
      </c>
      <c r="BK179" s="49">
        <v>0</v>
      </c>
      <c r="BL179" s="77">
        <v>2</v>
      </c>
      <c r="BM179" s="50">
        <v>1</v>
      </c>
      <c r="BN179" s="49">
        <v>0</v>
      </c>
      <c r="BO179" s="49">
        <v>0</v>
      </c>
      <c r="BP179" s="49">
        <v>0</v>
      </c>
      <c r="BQ179" s="51">
        <v>3</v>
      </c>
      <c r="BR179" s="51">
        <v>3</v>
      </c>
      <c r="BS179" s="77">
        <v>2</v>
      </c>
      <c r="BT179" s="51">
        <v>3</v>
      </c>
      <c r="BU179" s="25">
        <v>0</v>
      </c>
      <c r="BV179" s="25">
        <v>0</v>
      </c>
      <c r="BW179" s="51">
        <v>3</v>
      </c>
      <c r="BX179" s="51">
        <v>3</v>
      </c>
      <c r="BY179" s="51">
        <v>3</v>
      </c>
      <c r="BZ179" s="49">
        <v>0</v>
      </c>
      <c r="CA179" s="49">
        <v>0</v>
      </c>
      <c r="CB179" s="49">
        <v>0</v>
      </c>
      <c r="CC179" s="49">
        <v>0</v>
      </c>
      <c r="CD179" s="49">
        <v>1</v>
      </c>
      <c r="CE179" s="51">
        <v>3</v>
      </c>
      <c r="CF179" s="49">
        <v>11</v>
      </c>
      <c r="CG179" s="49">
        <v>1230</v>
      </c>
      <c r="CH179" s="49">
        <v>0</v>
      </c>
      <c r="CI179" s="49">
        <v>1</v>
      </c>
      <c r="CJ179" s="49">
        <v>0</v>
      </c>
      <c r="CK179" s="49">
        <v>1</v>
      </c>
      <c r="CL179" s="51">
        <v>3</v>
      </c>
      <c r="CM179" s="49">
        <v>0</v>
      </c>
      <c r="CN179" s="49">
        <v>0</v>
      </c>
      <c r="CO179" s="49">
        <v>0</v>
      </c>
      <c r="CP179" s="51">
        <v>3</v>
      </c>
      <c r="CQ179" s="49">
        <v>0</v>
      </c>
      <c r="CR179" s="49">
        <v>0</v>
      </c>
      <c r="CS179" s="51">
        <v>3</v>
      </c>
      <c r="CT179" s="49">
        <v>1</v>
      </c>
      <c r="CU179" s="51">
        <v>3</v>
      </c>
      <c r="CV179" s="77">
        <v>2</v>
      </c>
      <c r="CW179" s="51">
        <v>3</v>
      </c>
      <c r="CX179" s="51">
        <v>3</v>
      </c>
      <c r="CY179" s="103">
        <v>1</v>
      </c>
      <c r="CZ179" s="59">
        <v>0</v>
      </c>
      <c r="DA179" s="49">
        <v>0</v>
      </c>
      <c r="DB179" s="49">
        <v>0</v>
      </c>
      <c r="DC179" s="51">
        <v>3</v>
      </c>
      <c r="DD179" s="49">
        <v>0</v>
      </c>
      <c r="DE179" s="49">
        <v>0</v>
      </c>
      <c r="DF179" s="49">
        <v>0</v>
      </c>
      <c r="DG179" s="49">
        <v>0</v>
      </c>
      <c r="DH179" s="49">
        <v>0</v>
      </c>
      <c r="DI179" s="49">
        <v>0</v>
      </c>
      <c r="DJ179" s="49">
        <v>0</v>
      </c>
      <c r="DK179" s="50">
        <v>1</v>
      </c>
      <c r="DL179" s="88">
        <v>3</v>
      </c>
      <c r="DM179" s="88">
        <v>3</v>
      </c>
      <c r="DN179" s="92">
        <v>0</v>
      </c>
      <c r="DO179" s="92">
        <v>0</v>
      </c>
      <c r="DP179" s="92">
        <v>0</v>
      </c>
      <c r="DQ179" s="49">
        <v>0</v>
      </c>
      <c r="DR179" s="49">
        <v>0</v>
      </c>
      <c r="DS179" s="49">
        <v>0</v>
      </c>
      <c r="DT179" s="50">
        <v>1</v>
      </c>
      <c r="DU179" s="51">
        <v>3</v>
      </c>
      <c r="DV179" s="49">
        <v>0</v>
      </c>
      <c r="DW179" s="19"/>
      <c r="DX179" s="19"/>
      <c r="DY179" s="19"/>
    </row>
    <row r="180" spans="1:129" s="2" customFormat="1" ht="118.5" customHeight="1" x14ac:dyDescent="0.25">
      <c r="A180" s="29">
        <v>179</v>
      </c>
      <c r="B180" s="49" t="s">
        <v>469</v>
      </c>
      <c r="C180" s="49" t="s">
        <v>470</v>
      </c>
      <c r="D180" s="49" t="s">
        <v>278</v>
      </c>
      <c r="E180" s="49">
        <v>4</v>
      </c>
      <c r="F180" s="49" t="s">
        <v>471</v>
      </c>
      <c r="G180" s="49">
        <v>1</v>
      </c>
      <c r="H180" s="55" t="s">
        <v>479</v>
      </c>
      <c r="I180" s="22">
        <v>2018</v>
      </c>
      <c r="J180" s="55" t="s">
        <v>136</v>
      </c>
      <c r="K180" s="49">
        <v>0</v>
      </c>
      <c r="L180" s="76" t="s">
        <v>8</v>
      </c>
      <c r="M180" s="49">
        <v>2</v>
      </c>
      <c r="N180" s="49" t="s">
        <v>8</v>
      </c>
      <c r="O180" s="76" t="s">
        <v>8</v>
      </c>
      <c r="P180" s="76" t="s">
        <v>8</v>
      </c>
      <c r="Q180" s="76" t="s">
        <v>8</v>
      </c>
      <c r="R180" s="76" t="s">
        <v>8</v>
      </c>
      <c r="S180" s="76" t="s">
        <v>472</v>
      </c>
      <c r="T180" s="76" t="s">
        <v>8</v>
      </c>
      <c r="U180" s="49" t="s">
        <v>306</v>
      </c>
      <c r="V180" s="49" t="s">
        <v>295</v>
      </c>
      <c r="W180" s="49">
        <v>1</v>
      </c>
      <c r="X180" s="49">
        <v>1</v>
      </c>
      <c r="Y180" s="49">
        <v>1</v>
      </c>
      <c r="Z180" s="49">
        <v>1</v>
      </c>
      <c r="AA180" s="49">
        <v>0</v>
      </c>
      <c r="AB180" s="51">
        <v>3</v>
      </c>
      <c r="AC180" s="49">
        <v>0</v>
      </c>
      <c r="AD180" s="49">
        <v>0</v>
      </c>
      <c r="AE180" s="51">
        <v>3</v>
      </c>
      <c r="AF180" s="48">
        <v>3</v>
      </c>
      <c r="AG180" s="48">
        <v>3</v>
      </c>
      <c r="AH180" s="48">
        <v>3</v>
      </c>
      <c r="AI180" s="50">
        <v>1</v>
      </c>
      <c r="AJ180" s="49">
        <v>0</v>
      </c>
      <c r="AK180" s="51">
        <v>3</v>
      </c>
      <c r="AL180" s="49">
        <v>0</v>
      </c>
      <c r="AM180" s="51">
        <v>3</v>
      </c>
      <c r="AN180" s="49">
        <v>0</v>
      </c>
      <c r="AO180" s="51">
        <v>3</v>
      </c>
      <c r="AP180" s="49">
        <v>0</v>
      </c>
      <c r="AQ180" s="49">
        <v>0</v>
      </c>
      <c r="AR180" s="50">
        <v>1</v>
      </c>
      <c r="AS180" s="50">
        <v>1</v>
      </c>
      <c r="AT180" s="50">
        <v>1</v>
      </c>
      <c r="AU180" s="51">
        <v>3</v>
      </c>
      <c r="AV180" s="50">
        <v>1</v>
      </c>
      <c r="AW180" s="50">
        <v>1</v>
      </c>
      <c r="AX180" s="26">
        <v>1</v>
      </c>
      <c r="AY180" s="50">
        <v>1</v>
      </c>
      <c r="AZ180" s="51">
        <v>3</v>
      </c>
      <c r="BA180" s="50">
        <v>1</v>
      </c>
      <c r="BB180" s="49">
        <v>0</v>
      </c>
      <c r="BC180" s="77">
        <v>2</v>
      </c>
      <c r="BD180" s="85">
        <v>1</v>
      </c>
      <c r="BE180" s="77">
        <v>2</v>
      </c>
      <c r="BF180" s="51">
        <v>3</v>
      </c>
      <c r="BG180" s="77">
        <v>2</v>
      </c>
      <c r="BH180" s="51">
        <v>3</v>
      </c>
      <c r="BI180" s="51">
        <v>3</v>
      </c>
      <c r="BJ180" s="50">
        <v>1</v>
      </c>
      <c r="BK180" s="49">
        <v>0</v>
      </c>
      <c r="BL180" s="51">
        <v>3</v>
      </c>
      <c r="BM180" s="51">
        <v>3</v>
      </c>
      <c r="BN180" s="49">
        <v>0</v>
      </c>
      <c r="BO180" s="51">
        <v>3</v>
      </c>
      <c r="BP180" s="49">
        <v>0</v>
      </c>
      <c r="BQ180" s="77">
        <v>2</v>
      </c>
      <c r="BR180" s="50">
        <v>1</v>
      </c>
      <c r="BS180" s="50">
        <v>1</v>
      </c>
      <c r="BT180" s="51">
        <v>3</v>
      </c>
      <c r="BU180" s="24">
        <v>3</v>
      </c>
      <c r="BV180" s="25">
        <v>0</v>
      </c>
      <c r="BW180" s="51">
        <v>3</v>
      </c>
      <c r="BX180" s="51">
        <v>3</v>
      </c>
      <c r="BY180" s="51">
        <v>3</v>
      </c>
      <c r="BZ180" s="51">
        <v>3</v>
      </c>
      <c r="CA180" s="51">
        <v>3</v>
      </c>
      <c r="CB180" s="49">
        <v>0</v>
      </c>
      <c r="CC180" s="49">
        <v>0</v>
      </c>
      <c r="CD180" s="49">
        <v>0</v>
      </c>
      <c r="CE180" s="50">
        <v>1</v>
      </c>
      <c r="CF180" s="49">
        <v>19</v>
      </c>
      <c r="CG180" s="49">
        <v>3206</v>
      </c>
      <c r="CH180" s="49">
        <v>1</v>
      </c>
      <c r="CI180" s="49">
        <v>0</v>
      </c>
      <c r="CJ180" s="49">
        <v>0</v>
      </c>
      <c r="CK180" s="49">
        <v>1</v>
      </c>
      <c r="CL180" s="51">
        <v>3</v>
      </c>
      <c r="CM180" s="51">
        <v>3</v>
      </c>
      <c r="CN180" s="49">
        <v>0</v>
      </c>
      <c r="CO180" s="51">
        <v>3</v>
      </c>
      <c r="CP180" s="51">
        <v>3</v>
      </c>
      <c r="CQ180" s="49">
        <v>0</v>
      </c>
      <c r="CR180" s="51">
        <v>3</v>
      </c>
      <c r="CS180" s="51">
        <v>3</v>
      </c>
      <c r="CT180" s="49">
        <v>1</v>
      </c>
      <c r="CU180" s="51">
        <v>3</v>
      </c>
      <c r="CV180" s="77">
        <v>2</v>
      </c>
      <c r="CW180" s="77">
        <v>2</v>
      </c>
      <c r="CX180" s="51">
        <v>3</v>
      </c>
      <c r="CY180" s="51">
        <v>3</v>
      </c>
      <c r="CZ180" s="50">
        <v>1</v>
      </c>
      <c r="DA180" s="51">
        <v>3</v>
      </c>
      <c r="DB180" s="51">
        <v>3</v>
      </c>
      <c r="DC180" s="51">
        <v>3</v>
      </c>
      <c r="DD180" s="51">
        <v>3</v>
      </c>
      <c r="DE180" s="51">
        <v>3</v>
      </c>
      <c r="DF180" s="51">
        <v>3</v>
      </c>
      <c r="DG180" s="51">
        <v>3</v>
      </c>
      <c r="DH180" s="51">
        <v>3</v>
      </c>
      <c r="DI180" s="49">
        <v>0</v>
      </c>
      <c r="DJ180" s="49">
        <v>0</v>
      </c>
      <c r="DK180" s="50">
        <v>1</v>
      </c>
      <c r="DL180" s="51">
        <v>3</v>
      </c>
      <c r="DM180" s="51">
        <v>3</v>
      </c>
      <c r="DN180" s="49">
        <v>0</v>
      </c>
      <c r="DO180" s="49">
        <v>0</v>
      </c>
      <c r="DP180" s="49">
        <v>0</v>
      </c>
      <c r="DQ180" s="77">
        <v>2</v>
      </c>
      <c r="DR180" s="50">
        <v>1</v>
      </c>
      <c r="DS180" s="49">
        <v>0</v>
      </c>
      <c r="DT180" s="51">
        <v>3</v>
      </c>
      <c r="DU180" s="51">
        <v>3</v>
      </c>
      <c r="DV180" s="49">
        <v>0</v>
      </c>
      <c r="DW180" s="19"/>
      <c r="DX180" s="19"/>
      <c r="DY180" s="19"/>
    </row>
    <row r="181" spans="1:129" s="2" customFormat="1" ht="118.5" customHeight="1" x14ac:dyDescent="0.25">
      <c r="A181" s="29">
        <v>180</v>
      </c>
      <c r="B181" s="49" t="s">
        <v>920</v>
      </c>
      <c r="C181" s="49" t="s">
        <v>906</v>
      </c>
      <c r="D181" s="49" t="s">
        <v>278</v>
      </c>
      <c r="E181" s="49">
        <v>4</v>
      </c>
      <c r="F181" s="49" t="s">
        <v>921</v>
      </c>
      <c r="G181" s="49">
        <v>2</v>
      </c>
      <c r="H181" s="55" t="s">
        <v>907</v>
      </c>
      <c r="I181" s="22">
        <v>2018</v>
      </c>
      <c r="J181" s="55" t="s">
        <v>136</v>
      </c>
      <c r="K181" s="49">
        <v>0</v>
      </c>
      <c r="L181" s="76" t="s">
        <v>8</v>
      </c>
      <c r="M181" s="49">
        <v>2</v>
      </c>
      <c r="N181" s="49" t="s">
        <v>8</v>
      </c>
      <c r="O181" s="76" t="s">
        <v>8</v>
      </c>
      <c r="P181" s="76" t="s">
        <v>8</v>
      </c>
      <c r="Q181" s="76" t="s">
        <v>8</v>
      </c>
      <c r="R181" s="76" t="s">
        <v>8</v>
      </c>
      <c r="S181" s="76" t="s">
        <v>8</v>
      </c>
      <c r="T181" s="76" t="s">
        <v>8</v>
      </c>
      <c r="U181" s="49" t="s">
        <v>306</v>
      </c>
      <c r="V181" s="49" t="s">
        <v>319</v>
      </c>
      <c r="W181" s="49">
        <v>1</v>
      </c>
      <c r="X181" s="49">
        <v>1</v>
      </c>
      <c r="Y181" s="49">
        <v>1</v>
      </c>
      <c r="Z181" s="49">
        <v>1</v>
      </c>
      <c r="AA181" s="50">
        <v>1</v>
      </c>
      <c r="AB181" s="50">
        <v>1</v>
      </c>
      <c r="AC181" s="77">
        <v>2</v>
      </c>
      <c r="AD181" s="51">
        <v>3</v>
      </c>
      <c r="AE181" s="51">
        <v>3</v>
      </c>
      <c r="AF181" s="51">
        <v>3</v>
      </c>
      <c r="AG181" s="51">
        <v>3</v>
      </c>
      <c r="AH181" s="49">
        <v>0</v>
      </c>
      <c r="AI181" s="50">
        <v>1</v>
      </c>
      <c r="AJ181" s="49">
        <v>0</v>
      </c>
      <c r="AK181" s="51">
        <v>3</v>
      </c>
      <c r="AL181" s="49">
        <v>0</v>
      </c>
      <c r="AM181" s="51">
        <v>3</v>
      </c>
      <c r="AN181" s="49">
        <v>0</v>
      </c>
      <c r="AO181" s="49">
        <v>0</v>
      </c>
      <c r="AP181" s="49">
        <v>0</v>
      </c>
      <c r="AQ181" s="50">
        <v>1</v>
      </c>
      <c r="AR181" s="50">
        <v>1</v>
      </c>
      <c r="AS181" s="50">
        <v>1</v>
      </c>
      <c r="AT181" s="50">
        <v>1</v>
      </c>
      <c r="AU181" s="50">
        <v>1</v>
      </c>
      <c r="AV181" s="50">
        <v>1</v>
      </c>
      <c r="AW181" s="50">
        <v>1</v>
      </c>
      <c r="AX181" s="25">
        <v>0</v>
      </c>
      <c r="AY181" s="50">
        <v>1</v>
      </c>
      <c r="AZ181" s="51">
        <v>3</v>
      </c>
      <c r="BA181" s="50">
        <v>1</v>
      </c>
      <c r="BB181" s="50">
        <v>1</v>
      </c>
      <c r="BC181" s="77">
        <v>2</v>
      </c>
      <c r="BD181" s="85">
        <v>1</v>
      </c>
      <c r="BE181" s="77">
        <v>2</v>
      </c>
      <c r="BF181" s="51">
        <v>3</v>
      </c>
      <c r="BG181" s="78">
        <v>0</v>
      </c>
      <c r="BH181" s="51">
        <v>3</v>
      </c>
      <c r="BI181" s="51">
        <v>3</v>
      </c>
      <c r="BJ181" s="50">
        <v>1</v>
      </c>
      <c r="BK181" s="50">
        <v>1</v>
      </c>
      <c r="BL181" s="51">
        <v>3</v>
      </c>
      <c r="BM181" s="49">
        <v>0</v>
      </c>
      <c r="BN181" s="49">
        <v>0</v>
      </c>
      <c r="BO181" s="51">
        <v>3</v>
      </c>
      <c r="BP181" s="50">
        <v>1</v>
      </c>
      <c r="BQ181" s="51">
        <v>3</v>
      </c>
      <c r="BR181" s="50">
        <v>1</v>
      </c>
      <c r="BS181" s="50">
        <v>1</v>
      </c>
      <c r="BT181" s="49">
        <v>0</v>
      </c>
      <c r="BU181" s="25">
        <v>0</v>
      </c>
      <c r="BV181" s="25">
        <v>0</v>
      </c>
      <c r="BW181" s="51">
        <v>3</v>
      </c>
      <c r="BX181" s="51">
        <v>3</v>
      </c>
      <c r="BY181" s="51">
        <v>3</v>
      </c>
      <c r="BZ181" s="51">
        <v>3</v>
      </c>
      <c r="CA181" s="49">
        <v>0</v>
      </c>
      <c r="CB181" s="49">
        <v>0</v>
      </c>
      <c r="CC181" s="49">
        <v>0</v>
      </c>
      <c r="CD181" s="49">
        <v>0</v>
      </c>
      <c r="CE181" s="49">
        <v>0</v>
      </c>
      <c r="CF181" s="49">
        <v>16</v>
      </c>
      <c r="CG181" s="49">
        <v>2421</v>
      </c>
      <c r="CH181" s="49">
        <v>1</v>
      </c>
      <c r="CI181" s="49">
        <v>0</v>
      </c>
      <c r="CJ181" s="49">
        <v>0</v>
      </c>
      <c r="CK181" s="49">
        <v>1</v>
      </c>
      <c r="CL181" s="49">
        <v>0</v>
      </c>
      <c r="CM181" s="49">
        <v>0</v>
      </c>
      <c r="CN181" s="49">
        <v>0</v>
      </c>
      <c r="CO181" s="49">
        <v>0</v>
      </c>
      <c r="CP181" s="51">
        <v>3</v>
      </c>
      <c r="CQ181" s="49">
        <v>0</v>
      </c>
      <c r="CR181" s="49">
        <v>0</v>
      </c>
      <c r="CS181" s="51">
        <v>3</v>
      </c>
      <c r="CT181" s="49">
        <v>1</v>
      </c>
      <c r="CU181" s="49">
        <v>0</v>
      </c>
      <c r="CV181" s="49">
        <v>0</v>
      </c>
      <c r="CW181" s="49">
        <v>0</v>
      </c>
      <c r="CX181" s="49">
        <v>0</v>
      </c>
      <c r="CY181" s="49">
        <v>0</v>
      </c>
      <c r="CZ181" s="49">
        <v>0</v>
      </c>
      <c r="DA181" s="49">
        <v>0</v>
      </c>
      <c r="DB181" s="49">
        <v>0</v>
      </c>
      <c r="DC181" s="49">
        <v>0</v>
      </c>
      <c r="DD181" s="49">
        <v>0</v>
      </c>
      <c r="DE181" s="49">
        <v>0</v>
      </c>
      <c r="DF181" s="49">
        <v>0</v>
      </c>
      <c r="DG181" s="49">
        <v>0</v>
      </c>
      <c r="DH181" s="49">
        <v>0</v>
      </c>
      <c r="DI181" s="49">
        <v>0</v>
      </c>
      <c r="DJ181" s="49">
        <v>0</v>
      </c>
      <c r="DK181" s="49">
        <v>0</v>
      </c>
      <c r="DL181" s="49">
        <v>0</v>
      </c>
      <c r="DM181" s="49">
        <v>0</v>
      </c>
      <c r="DN181" s="49">
        <v>0</v>
      </c>
      <c r="DO181" s="49">
        <v>0</v>
      </c>
      <c r="DP181" s="50">
        <v>1</v>
      </c>
      <c r="DQ181" s="49">
        <v>0</v>
      </c>
      <c r="DR181" s="50">
        <v>1</v>
      </c>
      <c r="DS181" s="49">
        <v>0</v>
      </c>
      <c r="DT181" s="85">
        <v>1</v>
      </c>
      <c r="DU181" s="51">
        <v>3</v>
      </c>
      <c r="DV181" s="49">
        <v>0</v>
      </c>
      <c r="DW181" s="19"/>
      <c r="DX181" s="19"/>
      <c r="DY181" s="19"/>
    </row>
    <row r="182" spans="1:129" s="2" customFormat="1" ht="118.5" customHeight="1" x14ac:dyDescent="0.25">
      <c r="A182" s="29">
        <v>181</v>
      </c>
      <c r="B182" s="49" t="s">
        <v>937</v>
      </c>
      <c r="C182" s="49" t="s">
        <v>938</v>
      </c>
      <c r="D182" s="49" t="s">
        <v>279</v>
      </c>
      <c r="E182" s="49">
        <v>4</v>
      </c>
      <c r="F182" s="49" t="s">
        <v>939</v>
      </c>
      <c r="G182" s="49">
        <v>1</v>
      </c>
      <c r="H182" s="55">
        <v>43528</v>
      </c>
      <c r="I182" s="22">
        <v>2019</v>
      </c>
      <c r="J182" s="55" t="s">
        <v>136</v>
      </c>
      <c r="K182" s="49">
        <v>0</v>
      </c>
      <c r="L182" s="76" t="s">
        <v>8</v>
      </c>
      <c r="M182" s="49">
        <v>2</v>
      </c>
      <c r="N182" s="49" t="s">
        <v>8</v>
      </c>
      <c r="O182" s="76" t="s">
        <v>8</v>
      </c>
      <c r="P182" s="76" t="s">
        <v>8</v>
      </c>
      <c r="Q182" s="76" t="s">
        <v>8</v>
      </c>
      <c r="R182" s="76" t="s">
        <v>8</v>
      </c>
      <c r="S182" s="76" t="s">
        <v>8</v>
      </c>
      <c r="T182" s="76" t="s">
        <v>8</v>
      </c>
      <c r="U182" s="49" t="s">
        <v>306</v>
      </c>
      <c r="V182" s="49" t="s">
        <v>319</v>
      </c>
      <c r="W182" s="49">
        <v>1</v>
      </c>
      <c r="X182" s="49">
        <v>1</v>
      </c>
      <c r="Y182" s="49">
        <v>1</v>
      </c>
      <c r="Z182" s="49">
        <v>1</v>
      </c>
      <c r="AA182" s="49">
        <v>0</v>
      </c>
      <c r="AB182" s="49">
        <v>0</v>
      </c>
      <c r="AC182" s="49">
        <v>0</v>
      </c>
      <c r="AD182" s="49">
        <v>0</v>
      </c>
      <c r="AE182" s="51">
        <v>3</v>
      </c>
      <c r="AF182" s="51">
        <v>3</v>
      </c>
      <c r="AG182" s="51">
        <v>3</v>
      </c>
      <c r="AH182" s="51">
        <v>3</v>
      </c>
      <c r="AI182" s="50">
        <v>1</v>
      </c>
      <c r="AJ182" s="49">
        <v>0</v>
      </c>
      <c r="AK182" s="49">
        <v>0</v>
      </c>
      <c r="AL182" s="49">
        <v>0</v>
      </c>
      <c r="AM182" s="51">
        <v>3</v>
      </c>
      <c r="AN182" s="49">
        <v>0</v>
      </c>
      <c r="AO182" s="51">
        <v>3</v>
      </c>
      <c r="AP182" s="51">
        <v>3</v>
      </c>
      <c r="AQ182" s="49">
        <v>0</v>
      </c>
      <c r="AR182" s="50">
        <v>1</v>
      </c>
      <c r="AS182" s="50">
        <v>1</v>
      </c>
      <c r="AT182" s="50">
        <v>1</v>
      </c>
      <c r="AU182" s="50">
        <v>1</v>
      </c>
      <c r="AV182" s="50">
        <v>1</v>
      </c>
      <c r="AW182" s="50">
        <v>1</v>
      </c>
      <c r="AX182" s="25">
        <v>0</v>
      </c>
      <c r="AY182" s="77">
        <v>2</v>
      </c>
      <c r="AZ182" s="77">
        <v>2</v>
      </c>
      <c r="BA182" s="50">
        <v>1</v>
      </c>
      <c r="BB182" s="49">
        <v>0</v>
      </c>
      <c r="BC182" s="77">
        <v>2</v>
      </c>
      <c r="BD182" s="85">
        <v>1</v>
      </c>
      <c r="BE182" s="77">
        <v>2</v>
      </c>
      <c r="BF182" s="77">
        <v>2</v>
      </c>
      <c r="BG182" s="77">
        <v>2</v>
      </c>
      <c r="BH182" s="51">
        <v>3</v>
      </c>
      <c r="BI182" s="51">
        <v>3</v>
      </c>
      <c r="BJ182" s="49">
        <v>0</v>
      </c>
      <c r="BK182" s="49">
        <v>0</v>
      </c>
      <c r="BL182" s="51">
        <v>3</v>
      </c>
      <c r="BM182" s="51">
        <v>3</v>
      </c>
      <c r="BN182" s="49">
        <v>0</v>
      </c>
      <c r="BO182" s="51">
        <v>3</v>
      </c>
      <c r="BP182" s="49">
        <v>0</v>
      </c>
      <c r="BQ182" s="77">
        <v>2</v>
      </c>
      <c r="BR182" s="50">
        <v>1</v>
      </c>
      <c r="BS182" s="50">
        <v>1</v>
      </c>
      <c r="BT182" s="51">
        <v>3</v>
      </c>
      <c r="BU182" s="25">
        <v>0</v>
      </c>
      <c r="BV182" s="25">
        <v>0</v>
      </c>
      <c r="BW182" s="51">
        <v>3</v>
      </c>
      <c r="BX182" s="51">
        <v>3</v>
      </c>
      <c r="BY182" s="51">
        <v>3</v>
      </c>
      <c r="BZ182" s="49">
        <v>0</v>
      </c>
      <c r="CA182" s="49">
        <v>0</v>
      </c>
      <c r="CB182" s="51">
        <v>3</v>
      </c>
      <c r="CC182" s="49">
        <v>0</v>
      </c>
      <c r="CD182" s="49">
        <v>0</v>
      </c>
      <c r="CE182" s="51">
        <v>3</v>
      </c>
      <c r="CF182" s="49">
        <v>13</v>
      </c>
      <c r="CG182" s="49">
        <v>2276</v>
      </c>
      <c r="CH182" s="49">
        <v>1</v>
      </c>
      <c r="CI182" s="49">
        <v>0</v>
      </c>
      <c r="CJ182" s="49">
        <v>0</v>
      </c>
      <c r="CK182" s="49">
        <v>1</v>
      </c>
      <c r="CL182" s="51">
        <v>3</v>
      </c>
      <c r="CM182" s="49">
        <v>0</v>
      </c>
      <c r="CN182" s="49">
        <v>0</v>
      </c>
      <c r="CO182" s="49">
        <v>0</v>
      </c>
      <c r="CP182" s="51">
        <v>3</v>
      </c>
      <c r="CQ182" s="49">
        <v>0</v>
      </c>
      <c r="CR182" s="49">
        <v>0</v>
      </c>
      <c r="CS182" s="51">
        <v>3</v>
      </c>
      <c r="CT182" s="49">
        <v>0</v>
      </c>
      <c r="CU182" s="49">
        <v>0</v>
      </c>
      <c r="CV182" s="49">
        <v>0</v>
      </c>
      <c r="CW182" s="49">
        <v>0</v>
      </c>
      <c r="CX182" s="49">
        <v>0</v>
      </c>
      <c r="CY182" s="49">
        <v>0</v>
      </c>
      <c r="CZ182" s="49">
        <v>0</v>
      </c>
      <c r="DA182" s="49">
        <v>0</v>
      </c>
      <c r="DB182" s="49">
        <v>0</v>
      </c>
      <c r="DC182" s="49">
        <v>0</v>
      </c>
      <c r="DD182" s="49">
        <v>0</v>
      </c>
      <c r="DE182" s="49">
        <v>0</v>
      </c>
      <c r="DF182" s="49">
        <v>0</v>
      </c>
      <c r="DG182" s="49">
        <v>0</v>
      </c>
      <c r="DH182" s="49">
        <v>0</v>
      </c>
      <c r="DI182" s="49">
        <v>0</v>
      </c>
      <c r="DJ182" s="49">
        <v>0</v>
      </c>
      <c r="DK182" s="49">
        <v>0</v>
      </c>
      <c r="DL182" s="49">
        <v>0</v>
      </c>
      <c r="DM182" s="49">
        <v>0</v>
      </c>
      <c r="DN182" s="49">
        <v>0</v>
      </c>
      <c r="DO182" s="49">
        <v>0</v>
      </c>
      <c r="DP182" s="49">
        <v>0</v>
      </c>
      <c r="DQ182" s="49">
        <v>0</v>
      </c>
      <c r="DR182" s="49">
        <v>0</v>
      </c>
      <c r="DS182" s="49">
        <v>0</v>
      </c>
      <c r="DT182" s="77">
        <v>2</v>
      </c>
      <c r="DU182" s="51">
        <v>3</v>
      </c>
      <c r="DV182" s="49">
        <v>0</v>
      </c>
      <c r="DW182" s="19"/>
      <c r="DX182" s="19"/>
      <c r="DY182" s="19"/>
    </row>
    <row r="183" spans="1:129" s="2" customFormat="1" ht="118.5" customHeight="1" x14ac:dyDescent="0.25">
      <c r="A183" s="29">
        <v>182</v>
      </c>
      <c r="B183" s="49" t="s">
        <v>162</v>
      </c>
      <c r="C183" s="49" t="s">
        <v>933</v>
      </c>
      <c r="D183" s="49" t="s">
        <v>278</v>
      </c>
      <c r="E183" s="49">
        <v>1</v>
      </c>
      <c r="F183" s="49" t="s">
        <v>167</v>
      </c>
      <c r="G183" s="49">
        <v>1</v>
      </c>
      <c r="H183" s="55">
        <v>43646</v>
      </c>
      <c r="I183" s="22">
        <v>2019</v>
      </c>
      <c r="J183" s="55" t="s">
        <v>136</v>
      </c>
      <c r="K183" s="22">
        <v>0</v>
      </c>
      <c r="L183" s="49" t="s">
        <v>8</v>
      </c>
      <c r="M183" s="49">
        <v>2</v>
      </c>
      <c r="N183" s="49" t="s">
        <v>8</v>
      </c>
      <c r="O183" s="49" t="s">
        <v>8</v>
      </c>
      <c r="P183" s="49" t="s">
        <v>8</v>
      </c>
      <c r="Q183" s="49" t="s">
        <v>8</v>
      </c>
      <c r="R183" s="49" t="s">
        <v>8</v>
      </c>
      <c r="S183" s="49" t="s">
        <v>8</v>
      </c>
      <c r="T183" s="49" t="s">
        <v>8</v>
      </c>
      <c r="U183" s="49" t="s">
        <v>293</v>
      </c>
      <c r="V183" s="49" t="s">
        <v>295</v>
      </c>
      <c r="W183" s="49">
        <v>1</v>
      </c>
      <c r="X183" s="49">
        <v>1</v>
      </c>
      <c r="Y183" s="49">
        <v>1</v>
      </c>
      <c r="Z183" s="49">
        <v>1</v>
      </c>
      <c r="AA183" s="49">
        <v>0</v>
      </c>
      <c r="AB183" s="49">
        <v>0</v>
      </c>
      <c r="AC183" s="49">
        <v>0</v>
      </c>
      <c r="AD183" s="49">
        <v>0</v>
      </c>
      <c r="AE183" s="49">
        <v>0</v>
      </c>
      <c r="AF183" s="48">
        <v>3</v>
      </c>
      <c r="AG183" s="48">
        <v>3</v>
      </c>
      <c r="AH183" s="48">
        <v>3</v>
      </c>
      <c r="AI183" s="49">
        <v>0</v>
      </c>
      <c r="AJ183" s="49">
        <v>0</v>
      </c>
      <c r="AK183" s="51">
        <v>3</v>
      </c>
      <c r="AL183" s="49">
        <v>0</v>
      </c>
      <c r="AM183" s="51">
        <v>3</v>
      </c>
      <c r="AN183" s="49">
        <v>0</v>
      </c>
      <c r="AO183" s="49">
        <v>0</v>
      </c>
      <c r="AP183" s="49">
        <v>0</v>
      </c>
      <c r="AQ183" s="49">
        <v>0</v>
      </c>
      <c r="AR183" s="49">
        <v>0</v>
      </c>
      <c r="AS183" s="50">
        <v>1</v>
      </c>
      <c r="AT183" s="49">
        <v>0</v>
      </c>
      <c r="AU183" s="49">
        <v>0</v>
      </c>
      <c r="AV183" s="49">
        <v>0</v>
      </c>
      <c r="AW183" s="49">
        <v>0</v>
      </c>
      <c r="AX183" s="25">
        <v>0</v>
      </c>
      <c r="AY183" s="49">
        <v>0</v>
      </c>
      <c r="AZ183" s="50">
        <v>1</v>
      </c>
      <c r="BA183" s="49">
        <v>0</v>
      </c>
      <c r="BB183" s="49">
        <v>0</v>
      </c>
      <c r="BC183" s="77">
        <v>2</v>
      </c>
      <c r="BD183" s="19">
        <v>0</v>
      </c>
      <c r="BE183" s="44">
        <v>0</v>
      </c>
      <c r="BF183" s="51">
        <v>3</v>
      </c>
      <c r="BG183" s="44">
        <v>0</v>
      </c>
      <c r="BH183" s="51">
        <v>3</v>
      </c>
      <c r="BI183" s="25">
        <v>0</v>
      </c>
      <c r="BJ183" s="49">
        <v>0</v>
      </c>
      <c r="BK183" s="49">
        <v>0</v>
      </c>
      <c r="BL183" s="49">
        <v>0</v>
      </c>
      <c r="BM183" s="49">
        <v>0</v>
      </c>
      <c r="BN183" s="49">
        <v>0</v>
      </c>
      <c r="BO183" s="49">
        <v>0</v>
      </c>
      <c r="BP183" s="49">
        <v>0</v>
      </c>
      <c r="BQ183" s="50">
        <v>1</v>
      </c>
      <c r="BR183" s="50">
        <v>1</v>
      </c>
      <c r="BS183" s="49">
        <v>0</v>
      </c>
      <c r="BT183" s="49">
        <v>0</v>
      </c>
      <c r="BU183" s="25">
        <v>0</v>
      </c>
      <c r="BV183" s="25">
        <v>0</v>
      </c>
      <c r="BW183" s="51">
        <v>3</v>
      </c>
      <c r="BX183" s="20">
        <v>0</v>
      </c>
      <c r="BY183" s="65">
        <v>3</v>
      </c>
      <c r="BZ183" s="20">
        <v>0</v>
      </c>
      <c r="CA183" s="49">
        <v>0</v>
      </c>
      <c r="CB183" s="49">
        <v>0</v>
      </c>
      <c r="CC183" s="49">
        <v>0</v>
      </c>
      <c r="CD183" s="49">
        <v>1</v>
      </c>
      <c r="CE183" s="51">
        <v>3</v>
      </c>
      <c r="CF183" s="49">
        <v>3</v>
      </c>
      <c r="CG183" s="49">
        <v>311</v>
      </c>
      <c r="CH183" s="49">
        <v>0</v>
      </c>
      <c r="CI183" s="49">
        <v>1</v>
      </c>
      <c r="CJ183" s="49">
        <v>0</v>
      </c>
      <c r="CK183" s="49">
        <v>1</v>
      </c>
      <c r="CL183" s="51">
        <v>3</v>
      </c>
      <c r="CM183" s="49">
        <v>0</v>
      </c>
      <c r="CN183" s="49">
        <v>0</v>
      </c>
      <c r="CO183" s="49">
        <v>0</v>
      </c>
      <c r="CP183" s="51">
        <v>3</v>
      </c>
      <c r="CQ183" s="51">
        <v>3</v>
      </c>
      <c r="CR183" s="49">
        <v>0</v>
      </c>
      <c r="CS183" s="51">
        <v>3</v>
      </c>
      <c r="CT183" s="92">
        <v>1</v>
      </c>
      <c r="CU183" s="88">
        <v>3</v>
      </c>
      <c r="CV183" s="88">
        <v>3</v>
      </c>
      <c r="CW183" s="88">
        <v>3</v>
      </c>
      <c r="CX183" s="88">
        <v>3</v>
      </c>
      <c r="CY183" s="103">
        <v>1</v>
      </c>
      <c r="CZ183" s="103">
        <v>1</v>
      </c>
      <c r="DA183" s="88">
        <v>3</v>
      </c>
      <c r="DB183" s="88">
        <v>3</v>
      </c>
      <c r="DC183" s="88">
        <v>3</v>
      </c>
      <c r="DD183" s="92">
        <v>0</v>
      </c>
      <c r="DE183" s="92">
        <v>0</v>
      </c>
      <c r="DF183" s="92">
        <v>0</v>
      </c>
      <c r="DG183" s="88">
        <v>3</v>
      </c>
      <c r="DH183" s="88">
        <v>3</v>
      </c>
      <c r="DI183" s="92">
        <v>0</v>
      </c>
      <c r="DJ183" s="92">
        <v>0</v>
      </c>
      <c r="DK183" s="92">
        <v>0</v>
      </c>
      <c r="DL183" s="88">
        <v>3</v>
      </c>
      <c r="DM183" s="88">
        <v>3</v>
      </c>
      <c r="DN183" s="92">
        <v>0</v>
      </c>
      <c r="DO183" s="92">
        <v>0</v>
      </c>
      <c r="DP183" s="92">
        <v>0</v>
      </c>
      <c r="DQ183" s="49">
        <v>0</v>
      </c>
      <c r="DR183" s="50">
        <v>1</v>
      </c>
      <c r="DS183" s="49">
        <v>0</v>
      </c>
      <c r="DT183" s="51">
        <v>3</v>
      </c>
      <c r="DU183" s="51">
        <v>3</v>
      </c>
      <c r="DV183" s="49">
        <v>1</v>
      </c>
      <c r="DW183" s="19"/>
      <c r="DX183" s="19"/>
      <c r="DY183" s="19"/>
    </row>
    <row r="184" spans="1:129" s="2" customFormat="1" ht="118.5" customHeight="1" x14ac:dyDescent="0.25">
      <c r="A184" s="29">
        <v>183</v>
      </c>
      <c r="B184" s="49" t="s">
        <v>1097</v>
      </c>
      <c r="C184" s="49" t="s">
        <v>1098</v>
      </c>
      <c r="D184" s="49" t="s">
        <v>362</v>
      </c>
      <c r="E184" s="49">
        <v>1</v>
      </c>
      <c r="F184" s="49" t="s">
        <v>1099</v>
      </c>
      <c r="G184" s="49">
        <v>1</v>
      </c>
      <c r="H184" s="55">
        <v>43658</v>
      </c>
      <c r="I184" s="22">
        <v>2019</v>
      </c>
      <c r="J184" s="55" t="s">
        <v>136</v>
      </c>
      <c r="K184" s="22">
        <v>0</v>
      </c>
      <c r="L184" s="49" t="s">
        <v>8</v>
      </c>
      <c r="M184" s="49">
        <v>2</v>
      </c>
      <c r="N184" s="49" t="s">
        <v>8</v>
      </c>
      <c r="O184" s="49" t="s">
        <v>8</v>
      </c>
      <c r="P184" s="49" t="s">
        <v>8</v>
      </c>
      <c r="Q184" s="49" t="s">
        <v>8</v>
      </c>
      <c r="R184" s="49" t="s">
        <v>8</v>
      </c>
      <c r="S184" s="49" t="s">
        <v>8</v>
      </c>
      <c r="T184" s="49" t="s">
        <v>8</v>
      </c>
      <c r="U184" s="49" t="s">
        <v>293</v>
      </c>
      <c r="V184" s="42" t="s">
        <v>295</v>
      </c>
      <c r="W184" s="42">
        <v>1</v>
      </c>
      <c r="X184" s="42">
        <v>1</v>
      </c>
      <c r="Y184" s="42">
        <v>1</v>
      </c>
      <c r="Z184" s="42">
        <v>1</v>
      </c>
      <c r="AA184" s="49">
        <v>0</v>
      </c>
      <c r="AB184" s="49">
        <v>0</v>
      </c>
      <c r="AC184" s="50">
        <v>1</v>
      </c>
      <c r="AD184" s="49">
        <v>0</v>
      </c>
      <c r="AE184" s="49">
        <v>0</v>
      </c>
      <c r="AF184" s="48">
        <v>3</v>
      </c>
      <c r="AG184" s="48">
        <v>3</v>
      </c>
      <c r="AH184" s="48">
        <v>3</v>
      </c>
      <c r="AI184" s="77">
        <v>2</v>
      </c>
      <c r="AJ184" s="49">
        <v>0</v>
      </c>
      <c r="AK184" s="51">
        <v>3</v>
      </c>
      <c r="AL184" s="49">
        <v>0</v>
      </c>
      <c r="AM184" s="49">
        <v>0</v>
      </c>
      <c r="AN184" s="49">
        <v>0</v>
      </c>
      <c r="AO184" s="49">
        <v>0</v>
      </c>
      <c r="AP184" s="49">
        <v>0</v>
      </c>
      <c r="AQ184" s="49">
        <v>0</v>
      </c>
      <c r="AR184" s="49">
        <v>0</v>
      </c>
      <c r="AS184" s="49">
        <v>0</v>
      </c>
      <c r="AT184" s="49">
        <v>0</v>
      </c>
      <c r="AU184" s="50">
        <v>1</v>
      </c>
      <c r="AV184" s="49">
        <v>0</v>
      </c>
      <c r="AW184" s="49">
        <v>0</v>
      </c>
      <c r="AX184" s="25">
        <v>0</v>
      </c>
      <c r="AY184" s="50">
        <v>1</v>
      </c>
      <c r="AZ184" s="51">
        <v>3</v>
      </c>
      <c r="BA184" s="49">
        <v>0</v>
      </c>
      <c r="BB184" s="49">
        <v>0</v>
      </c>
      <c r="BC184" s="77">
        <v>2</v>
      </c>
      <c r="BD184" s="49">
        <v>0</v>
      </c>
      <c r="BE184" s="49">
        <v>0</v>
      </c>
      <c r="BF184" s="49">
        <v>0</v>
      </c>
      <c r="BG184" s="49">
        <v>0</v>
      </c>
      <c r="BH184" s="51">
        <v>3</v>
      </c>
      <c r="BI184" s="25">
        <v>0</v>
      </c>
      <c r="BJ184" s="49">
        <v>0</v>
      </c>
      <c r="BK184" s="49">
        <v>0</v>
      </c>
      <c r="BL184" s="49">
        <v>0</v>
      </c>
      <c r="BM184" s="49">
        <v>0</v>
      </c>
      <c r="BN184" s="49">
        <v>0</v>
      </c>
      <c r="BO184" s="49">
        <v>0</v>
      </c>
      <c r="BP184" s="49">
        <v>0</v>
      </c>
      <c r="BQ184" s="77">
        <v>2</v>
      </c>
      <c r="BR184" s="50">
        <v>1</v>
      </c>
      <c r="BS184" s="49">
        <v>0</v>
      </c>
      <c r="BT184" s="49">
        <v>0</v>
      </c>
      <c r="BU184" s="25">
        <v>0</v>
      </c>
      <c r="BV184" s="25">
        <v>0</v>
      </c>
      <c r="BW184" s="51">
        <v>3</v>
      </c>
      <c r="BX184" s="65">
        <v>3</v>
      </c>
      <c r="BY184" s="65">
        <v>3</v>
      </c>
      <c r="BZ184" s="65">
        <v>3</v>
      </c>
      <c r="CA184" s="49">
        <v>0</v>
      </c>
      <c r="CB184" s="49">
        <v>0</v>
      </c>
      <c r="CC184" s="49">
        <v>0</v>
      </c>
      <c r="CD184" s="49">
        <v>1</v>
      </c>
      <c r="CE184" s="51">
        <v>3</v>
      </c>
      <c r="CF184" s="49">
        <v>13</v>
      </c>
      <c r="CG184" s="49">
        <v>2174</v>
      </c>
      <c r="CH184" s="49">
        <v>0</v>
      </c>
      <c r="CI184" s="49">
        <v>1</v>
      </c>
      <c r="CJ184" s="49">
        <v>0</v>
      </c>
      <c r="CK184" s="49">
        <v>0</v>
      </c>
      <c r="CL184" s="49">
        <v>0</v>
      </c>
      <c r="CM184" s="49">
        <v>0</v>
      </c>
      <c r="CN184" s="49">
        <v>0</v>
      </c>
      <c r="CO184" s="49">
        <v>0</v>
      </c>
      <c r="CP184" s="51">
        <v>3</v>
      </c>
      <c r="CQ184" s="51">
        <v>3</v>
      </c>
      <c r="CR184" s="49">
        <v>0</v>
      </c>
      <c r="CS184" s="51">
        <v>3</v>
      </c>
      <c r="CT184" s="49">
        <v>1</v>
      </c>
      <c r="CU184" s="77">
        <v>2</v>
      </c>
      <c r="CV184" s="77">
        <v>2</v>
      </c>
      <c r="CW184" s="88">
        <v>3</v>
      </c>
      <c r="CX184" s="88">
        <v>3</v>
      </c>
      <c r="CY184" s="88">
        <v>3</v>
      </c>
      <c r="CZ184" s="103">
        <v>1</v>
      </c>
      <c r="DA184" s="88">
        <v>3</v>
      </c>
      <c r="DB184" s="88">
        <v>3</v>
      </c>
      <c r="DC184" s="88">
        <v>3</v>
      </c>
      <c r="DD184" s="89">
        <v>0</v>
      </c>
      <c r="DE184" s="89">
        <v>0</v>
      </c>
      <c r="DF184" s="89">
        <v>0</v>
      </c>
      <c r="DG184" s="103">
        <v>1</v>
      </c>
      <c r="DH184" s="89">
        <v>0</v>
      </c>
      <c r="DI184" s="89">
        <v>0</v>
      </c>
      <c r="DJ184" s="88">
        <v>3</v>
      </c>
      <c r="DK184" s="89">
        <v>0</v>
      </c>
      <c r="DL184" s="88">
        <v>3</v>
      </c>
      <c r="DM184" s="88">
        <v>3</v>
      </c>
      <c r="DN184" s="89">
        <v>0</v>
      </c>
      <c r="DO184" s="89">
        <v>0</v>
      </c>
      <c r="DP184" s="89">
        <v>0</v>
      </c>
      <c r="DQ184" s="89">
        <v>0</v>
      </c>
      <c r="DR184" s="77">
        <v>2</v>
      </c>
      <c r="DS184" s="89">
        <v>0</v>
      </c>
      <c r="DT184" s="77">
        <v>2</v>
      </c>
      <c r="DU184" s="49">
        <v>0</v>
      </c>
      <c r="DV184" s="49">
        <v>0</v>
      </c>
      <c r="DW184" s="19"/>
      <c r="DX184" s="19"/>
      <c r="DY184" s="19"/>
    </row>
    <row r="185" spans="1:129" s="2" customFormat="1" ht="118.5" customHeight="1" x14ac:dyDescent="0.25">
      <c r="A185" s="29">
        <v>184</v>
      </c>
      <c r="B185" s="49" t="s">
        <v>1064</v>
      </c>
      <c r="C185" s="49" t="s">
        <v>1062</v>
      </c>
      <c r="D185" s="49" t="s">
        <v>1061</v>
      </c>
      <c r="E185" s="49">
        <v>1</v>
      </c>
      <c r="F185" s="49" t="s">
        <v>1063</v>
      </c>
      <c r="G185" s="49">
        <v>3</v>
      </c>
      <c r="H185" s="55">
        <v>43745</v>
      </c>
      <c r="I185" s="22">
        <v>2019</v>
      </c>
      <c r="J185" s="55" t="s">
        <v>136</v>
      </c>
      <c r="K185" s="22">
        <v>0</v>
      </c>
      <c r="L185" s="49" t="s">
        <v>8</v>
      </c>
      <c r="M185" s="49">
        <v>2</v>
      </c>
      <c r="N185" s="49" t="s">
        <v>8</v>
      </c>
      <c r="O185" s="49" t="s">
        <v>8</v>
      </c>
      <c r="P185" s="49" t="s">
        <v>8</v>
      </c>
      <c r="Q185" s="49" t="s">
        <v>8</v>
      </c>
      <c r="R185" s="49" t="s">
        <v>8</v>
      </c>
      <c r="S185" s="49" t="s">
        <v>8</v>
      </c>
      <c r="T185" s="49" t="s">
        <v>8</v>
      </c>
      <c r="U185" s="49" t="s">
        <v>293</v>
      </c>
      <c r="V185" s="49" t="s">
        <v>295</v>
      </c>
      <c r="W185" s="42">
        <v>1</v>
      </c>
      <c r="X185" s="42">
        <v>1</v>
      </c>
      <c r="Y185" s="42">
        <v>1</v>
      </c>
      <c r="Z185" s="42">
        <v>1</v>
      </c>
      <c r="AA185" s="51">
        <v>3</v>
      </c>
      <c r="AB185" s="51">
        <v>3</v>
      </c>
      <c r="AC185" s="49">
        <v>0</v>
      </c>
      <c r="AD185" s="49">
        <v>0</v>
      </c>
      <c r="AE185" s="49">
        <v>0</v>
      </c>
      <c r="AF185" s="59">
        <v>0</v>
      </c>
      <c r="AG185" s="59">
        <v>0</v>
      </c>
      <c r="AH185" s="59">
        <v>0</v>
      </c>
      <c r="AI185" s="50">
        <v>1</v>
      </c>
      <c r="AJ185" s="51">
        <v>3</v>
      </c>
      <c r="AK185" s="51">
        <v>3</v>
      </c>
      <c r="AL185" s="49">
        <v>0</v>
      </c>
      <c r="AM185" s="49">
        <v>0</v>
      </c>
      <c r="AN185" s="49">
        <v>0</v>
      </c>
      <c r="AO185" s="51">
        <v>3</v>
      </c>
      <c r="AP185" s="49">
        <v>0</v>
      </c>
      <c r="AQ185" s="49">
        <v>0</v>
      </c>
      <c r="AR185" s="50">
        <v>1</v>
      </c>
      <c r="AS185" s="49">
        <v>0</v>
      </c>
      <c r="AT185" s="49">
        <v>0</v>
      </c>
      <c r="AU185" s="49">
        <v>0</v>
      </c>
      <c r="AV185" s="50">
        <v>1</v>
      </c>
      <c r="AW185" s="49">
        <v>0</v>
      </c>
      <c r="AX185" s="26">
        <v>1</v>
      </c>
      <c r="AY185" s="49">
        <v>0</v>
      </c>
      <c r="AZ185" s="51">
        <v>3</v>
      </c>
      <c r="BA185" s="49">
        <v>0</v>
      </c>
      <c r="BB185" s="51">
        <v>3</v>
      </c>
      <c r="BC185" s="77">
        <v>2</v>
      </c>
      <c r="BD185" s="77">
        <v>2</v>
      </c>
      <c r="BE185" s="49">
        <v>0</v>
      </c>
      <c r="BF185" s="77">
        <v>2</v>
      </c>
      <c r="BG185" s="49">
        <v>0</v>
      </c>
      <c r="BH185" s="51">
        <v>3</v>
      </c>
      <c r="BI185" s="24">
        <v>3</v>
      </c>
      <c r="BJ185" s="49">
        <v>0</v>
      </c>
      <c r="BK185" s="49">
        <v>0</v>
      </c>
      <c r="BL185" s="51">
        <v>3</v>
      </c>
      <c r="BM185" s="49">
        <v>0</v>
      </c>
      <c r="BN185" s="77">
        <v>2</v>
      </c>
      <c r="BO185" s="74">
        <v>3</v>
      </c>
      <c r="BP185" s="49">
        <v>0</v>
      </c>
      <c r="BQ185" s="51">
        <v>3</v>
      </c>
      <c r="BR185" s="49">
        <v>0</v>
      </c>
      <c r="BS185" s="50">
        <v>1</v>
      </c>
      <c r="BT185" s="51">
        <v>3</v>
      </c>
      <c r="BU185" s="24">
        <v>3</v>
      </c>
      <c r="BV185" s="24">
        <v>3</v>
      </c>
      <c r="BW185" s="51">
        <v>3</v>
      </c>
      <c r="BX185" s="65">
        <v>3</v>
      </c>
      <c r="BY185" s="65">
        <v>3</v>
      </c>
      <c r="BZ185" s="20">
        <v>0</v>
      </c>
      <c r="CA185" s="49">
        <v>0</v>
      </c>
      <c r="CB185" s="49">
        <v>0</v>
      </c>
      <c r="CC185" s="49">
        <v>0</v>
      </c>
      <c r="CD185" s="49">
        <v>0</v>
      </c>
      <c r="CE185" s="49">
        <v>0</v>
      </c>
      <c r="CF185" s="49">
        <v>22</v>
      </c>
      <c r="CG185" s="49">
        <v>5346</v>
      </c>
      <c r="CH185" s="49">
        <v>1</v>
      </c>
      <c r="CI185" s="49">
        <v>0</v>
      </c>
      <c r="CJ185" s="49">
        <v>0</v>
      </c>
      <c r="CK185" s="49">
        <v>0</v>
      </c>
      <c r="CL185" s="49">
        <v>0</v>
      </c>
      <c r="CM185" s="49">
        <v>0</v>
      </c>
      <c r="CN185" s="49">
        <v>0</v>
      </c>
      <c r="CO185" s="49">
        <v>0</v>
      </c>
      <c r="CP185" s="49">
        <v>0</v>
      </c>
      <c r="CQ185" s="49">
        <v>0</v>
      </c>
      <c r="CR185" s="49">
        <v>0</v>
      </c>
      <c r="CS185" s="49">
        <v>0</v>
      </c>
      <c r="CT185" s="49">
        <v>0</v>
      </c>
      <c r="CU185" s="89">
        <v>0</v>
      </c>
      <c r="CV185" s="89">
        <v>0</v>
      </c>
      <c r="CW185" s="89">
        <v>0</v>
      </c>
      <c r="CX185" s="89">
        <v>0</v>
      </c>
      <c r="CY185" s="89">
        <v>0</v>
      </c>
      <c r="CZ185" s="89">
        <v>0</v>
      </c>
      <c r="DA185" s="89">
        <v>0</v>
      </c>
      <c r="DB185" s="89">
        <v>0</v>
      </c>
      <c r="DC185" s="89">
        <v>0</v>
      </c>
      <c r="DD185" s="89">
        <v>0</v>
      </c>
      <c r="DE185" s="89">
        <v>0</v>
      </c>
      <c r="DF185" s="89">
        <v>0</v>
      </c>
      <c r="DG185" s="89">
        <v>0</v>
      </c>
      <c r="DH185" s="89">
        <v>0</v>
      </c>
      <c r="DI185" s="89">
        <v>0</v>
      </c>
      <c r="DJ185" s="89">
        <v>0</v>
      </c>
      <c r="DK185" s="89">
        <v>0</v>
      </c>
      <c r="DL185" s="89">
        <v>0</v>
      </c>
      <c r="DM185" s="89">
        <v>0</v>
      </c>
      <c r="DN185" s="89">
        <v>0</v>
      </c>
      <c r="DO185" s="89">
        <v>0</v>
      </c>
      <c r="DP185" s="89">
        <v>0</v>
      </c>
      <c r="DQ185" s="89">
        <v>0</v>
      </c>
      <c r="DR185" s="89">
        <v>0</v>
      </c>
      <c r="DS185" s="89">
        <v>0</v>
      </c>
      <c r="DT185" s="89">
        <v>0</v>
      </c>
      <c r="DU185" s="51">
        <v>3</v>
      </c>
      <c r="DV185" s="49">
        <v>0</v>
      </c>
      <c r="DW185" s="19"/>
      <c r="DX185" s="19"/>
      <c r="DY185" s="19"/>
    </row>
    <row r="186" spans="1:129" s="2" customFormat="1" ht="118.5" customHeight="1" x14ac:dyDescent="0.25">
      <c r="A186" s="29">
        <v>185</v>
      </c>
      <c r="B186" s="142" t="s">
        <v>1104</v>
      </c>
      <c r="C186" s="142" t="s">
        <v>1103</v>
      </c>
      <c r="D186" s="142" t="s">
        <v>279</v>
      </c>
      <c r="E186" s="142">
        <v>5</v>
      </c>
      <c r="F186" s="142" t="s">
        <v>1102</v>
      </c>
      <c r="G186" s="142">
        <v>1</v>
      </c>
      <c r="H186" s="143" t="s">
        <v>8</v>
      </c>
      <c r="I186" s="144" t="s">
        <v>8</v>
      </c>
      <c r="J186" s="143" t="s">
        <v>136</v>
      </c>
      <c r="K186" s="144">
        <v>0</v>
      </c>
      <c r="L186" s="142" t="s">
        <v>8</v>
      </c>
      <c r="M186" s="142">
        <v>2</v>
      </c>
      <c r="N186" s="142" t="s">
        <v>8</v>
      </c>
      <c r="O186" s="142" t="s">
        <v>8</v>
      </c>
      <c r="P186" s="142" t="s">
        <v>8</v>
      </c>
      <c r="Q186" s="142" t="s">
        <v>8</v>
      </c>
      <c r="R186" s="142" t="s">
        <v>8</v>
      </c>
      <c r="S186" s="142" t="s">
        <v>8</v>
      </c>
      <c r="T186" s="142" t="s">
        <v>8</v>
      </c>
      <c r="U186" s="142" t="s">
        <v>293</v>
      </c>
      <c r="V186" s="142" t="s">
        <v>295</v>
      </c>
      <c r="W186" s="42">
        <v>1</v>
      </c>
      <c r="X186" s="42">
        <v>1</v>
      </c>
      <c r="Y186" s="42">
        <v>1</v>
      </c>
      <c r="Z186" s="42">
        <v>1</v>
      </c>
      <c r="AA186" s="145">
        <v>3</v>
      </c>
      <c r="AB186" s="145">
        <v>3</v>
      </c>
      <c r="AC186" s="142">
        <v>0</v>
      </c>
      <c r="AD186" s="142">
        <v>0</v>
      </c>
      <c r="AE186" s="145">
        <v>3</v>
      </c>
      <c r="AF186" s="59">
        <v>0</v>
      </c>
      <c r="AG186" s="59">
        <v>0</v>
      </c>
      <c r="AH186" s="59">
        <v>0</v>
      </c>
      <c r="AI186" s="59">
        <v>0</v>
      </c>
      <c r="AJ186" s="145">
        <v>3</v>
      </c>
      <c r="AK186" s="145">
        <v>3</v>
      </c>
      <c r="AL186" s="142">
        <v>0</v>
      </c>
      <c r="AM186" s="145">
        <v>3</v>
      </c>
      <c r="AN186" s="142">
        <v>0</v>
      </c>
      <c r="AO186" s="146">
        <v>2</v>
      </c>
      <c r="AP186" s="145">
        <v>3</v>
      </c>
      <c r="AQ186" s="49">
        <v>0</v>
      </c>
      <c r="AR186" s="147">
        <v>1</v>
      </c>
      <c r="AS186" s="146">
        <v>2</v>
      </c>
      <c r="AT186" s="142">
        <v>0</v>
      </c>
      <c r="AU186" s="142">
        <v>0</v>
      </c>
      <c r="AV186" s="147">
        <v>1</v>
      </c>
      <c r="AW186" s="142">
        <v>0</v>
      </c>
      <c r="AX186" s="148">
        <v>1</v>
      </c>
      <c r="AY186" s="146">
        <v>2</v>
      </c>
      <c r="AZ186" s="142">
        <v>0</v>
      </c>
      <c r="BA186" s="142">
        <v>0</v>
      </c>
      <c r="BB186" s="142">
        <v>0</v>
      </c>
      <c r="BC186" s="146">
        <v>2</v>
      </c>
      <c r="BD186" s="146">
        <v>2</v>
      </c>
      <c r="BE186" s="149">
        <v>1</v>
      </c>
      <c r="BF186" s="145">
        <v>3</v>
      </c>
      <c r="BG186" s="142">
        <v>0</v>
      </c>
      <c r="BH186" s="142">
        <v>0</v>
      </c>
      <c r="BI186" s="142">
        <v>0</v>
      </c>
      <c r="BJ186" s="142">
        <v>0</v>
      </c>
      <c r="BK186" s="142">
        <v>0</v>
      </c>
      <c r="BL186" s="146">
        <v>2</v>
      </c>
      <c r="BM186" s="142">
        <v>0</v>
      </c>
      <c r="BN186" s="150">
        <v>3</v>
      </c>
      <c r="BO186" s="150">
        <v>3</v>
      </c>
      <c r="BP186" s="142">
        <v>0</v>
      </c>
      <c r="BQ186" s="145">
        <v>3</v>
      </c>
      <c r="BR186" s="142">
        <v>0</v>
      </c>
      <c r="BS186" s="147">
        <v>1</v>
      </c>
      <c r="BT186" s="142">
        <v>0</v>
      </c>
      <c r="BU186" s="142">
        <v>0</v>
      </c>
      <c r="BV186" s="151">
        <v>3</v>
      </c>
      <c r="BW186" s="145">
        <v>3</v>
      </c>
      <c r="BX186" s="145">
        <v>3</v>
      </c>
      <c r="BY186" s="145">
        <v>3</v>
      </c>
      <c r="BZ186" s="142">
        <v>0</v>
      </c>
      <c r="CA186" s="142">
        <v>0</v>
      </c>
      <c r="CB186" s="142">
        <v>0</v>
      </c>
      <c r="CC186" s="142">
        <v>0</v>
      </c>
      <c r="CD186" s="142">
        <v>0</v>
      </c>
      <c r="CE186" s="142">
        <v>0</v>
      </c>
      <c r="CF186" s="142">
        <v>65</v>
      </c>
      <c r="CG186" s="142">
        <v>10887</v>
      </c>
      <c r="CH186" s="49">
        <v>1</v>
      </c>
      <c r="CI186" s="49">
        <v>0</v>
      </c>
      <c r="CJ186" s="49">
        <v>0</v>
      </c>
      <c r="CK186" s="49">
        <v>0</v>
      </c>
      <c r="CL186" s="49">
        <v>0</v>
      </c>
      <c r="CM186" s="49">
        <v>0</v>
      </c>
      <c r="CN186" s="49">
        <v>0</v>
      </c>
      <c r="CO186" s="49">
        <v>0</v>
      </c>
      <c r="CP186" s="49">
        <v>0</v>
      </c>
      <c r="CQ186" s="49">
        <v>0</v>
      </c>
      <c r="CR186" s="49">
        <v>0</v>
      </c>
      <c r="CS186" s="49">
        <v>0</v>
      </c>
      <c r="CT186" s="49">
        <v>0</v>
      </c>
      <c r="CU186" s="89">
        <v>0</v>
      </c>
      <c r="CV186" s="89">
        <v>0</v>
      </c>
      <c r="CW186" s="89">
        <v>0</v>
      </c>
      <c r="CX186" s="89">
        <v>0</v>
      </c>
      <c r="CY186" s="89">
        <v>0</v>
      </c>
      <c r="CZ186" s="89">
        <v>0</v>
      </c>
      <c r="DA186" s="89">
        <v>0</v>
      </c>
      <c r="DB186" s="89">
        <v>0</v>
      </c>
      <c r="DC186" s="89">
        <v>0</v>
      </c>
      <c r="DD186" s="89">
        <v>0</v>
      </c>
      <c r="DE186" s="89">
        <v>0</v>
      </c>
      <c r="DF186" s="89">
        <v>0</v>
      </c>
      <c r="DG186" s="89">
        <v>0</v>
      </c>
      <c r="DH186" s="89">
        <v>0</v>
      </c>
      <c r="DI186" s="89">
        <v>0</v>
      </c>
      <c r="DJ186" s="89">
        <v>0</v>
      </c>
      <c r="DK186" s="89">
        <v>0</v>
      </c>
      <c r="DL186" s="89">
        <v>0</v>
      </c>
      <c r="DM186" s="89">
        <v>0</v>
      </c>
      <c r="DN186" s="89">
        <v>0</v>
      </c>
      <c r="DO186" s="89">
        <v>0</v>
      </c>
      <c r="DP186" s="89">
        <v>0</v>
      </c>
      <c r="DQ186" s="89">
        <v>0</v>
      </c>
      <c r="DR186" s="89">
        <v>0</v>
      </c>
      <c r="DS186" s="89">
        <v>0</v>
      </c>
      <c r="DT186" s="89">
        <v>0</v>
      </c>
      <c r="DU186" s="51">
        <v>3</v>
      </c>
      <c r="DV186" s="49">
        <v>0</v>
      </c>
      <c r="DW186" s="19"/>
      <c r="DX186" s="19"/>
      <c r="DY186" s="19"/>
    </row>
    <row r="187" spans="1:129" s="2" customFormat="1" ht="102.75" customHeight="1" x14ac:dyDescent="0.25">
      <c r="A187" s="81"/>
      <c r="B187" s="81"/>
      <c r="C187" s="81"/>
      <c r="D187" s="81"/>
      <c r="E187" s="81"/>
      <c r="F187" s="81"/>
      <c r="G187" s="81"/>
      <c r="H187" s="133"/>
      <c r="I187" s="133"/>
      <c r="J187" s="81"/>
      <c r="K187" s="81"/>
      <c r="L187" s="81"/>
      <c r="M187" s="81"/>
      <c r="N187" s="81"/>
      <c r="O187" s="81"/>
      <c r="P187" s="81"/>
      <c r="Q187" s="81"/>
      <c r="R187" s="81"/>
      <c r="S187" s="81"/>
      <c r="T187" s="81"/>
      <c r="U187" s="81"/>
      <c r="V187" s="134" t="s">
        <v>422</v>
      </c>
      <c r="W187" s="134">
        <f>SUM(W2:W186)</f>
        <v>185</v>
      </c>
      <c r="X187" s="134">
        <f>SUM(X2:X186)</f>
        <v>110</v>
      </c>
      <c r="Y187" s="134">
        <f>SUM(Y2:Y186)</f>
        <v>110</v>
      </c>
      <c r="Z187" s="134">
        <f>SUM(Z2:Z186)</f>
        <v>80</v>
      </c>
      <c r="AA187" s="135">
        <f t="shared" ref="AA187:BF187" si="0">COUNTIF(AA2:AA186,"&lt;&gt;0")</f>
        <v>36</v>
      </c>
      <c r="AB187" s="135">
        <f t="shared" si="0"/>
        <v>33</v>
      </c>
      <c r="AC187" s="135">
        <f t="shared" si="0"/>
        <v>24</v>
      </c>
      <c r="AD187" s="135">
        <f t="shared" si="0"/>
        <v>20</v>
      </c>
      <c r="AE187" s="135">
        <f t="shared" si="0"/>
        <v>57</v>
      </c>
      <c r="AF187" s="135">
        <f t="shared" si="0"/>
        <v>38</v>
      </c>
      <c r="AG187" s="135">
        <f t="shared" si="0"/>
        <v>81</v>
      </c>
      <c r="AH187" s="135">
        <f t="shared" si="0"/>
        <v>75</v>
      </c>
      <c r="AI187" s="135">
        <f t="shared" si="0"/>
        <v>70</v>
      </c>
      <c r="AJ187" s="135">
        <f t="shared" si="0"/>
        <v>49</v>
      </c>
      <c r="AK187" s="135">
        <f t="shared" si="0"/>
        <v>78</v>
      </c>
      <c r="AL187" s="135">
        <f t="shared" si="0"/>
        <v>22</v>
      </c>
      <c r="AM187" s="135">
        <f t="shared" si="0"/>
        <v>68</v>
      </c>
      <c r="AN187" s="135">
        <f t="shared" si="0"/>
        <v>10</v>
      </c>
      <c r="AO187" s="135">
        <f t="shared" si="0"/>
        <v>18</v>
      </c>
      <c r="AP187" s="135">
        <f t="shared" si="0"/>
        <v>8</v>
      </c>
      <c r="AQ187" s="135">
        <f t="shared" si="0"/>
        <v>22</v>
      </c>
      <c r="AR187" s="135">
        <f t="shared" si="0"/>
        <v>21</v>
      </c>
      <c r="AS187" s="135">
        <f t="shared" si="0"/>
        <v>54</v>
      </c>
      <c r="AT187" s="135">
        <f t="shared" si="0"/>
        <v>32</v>
      </c>
      <c r="AU187" s="135">
        <f t="shared" si="0"/>
        <v>48</v>
      </c>
      <c r="AV187" s="135">
        <f t="shared" si="0"/>
        <v>46</v>
      </c>
      <c r="AW187" s="135">
        <f t="shared" si="0"/>
        <v>32</v>
      </c>
      <c r="AX187" s="135">
        <f t="shared" si="0"/>
        <v>3</v>
      </c>
      <c r="AY187" s="135">
        <f t="shared" si="0"/>
        <v>58</v>
      </c>
      <c r="AZ187" s="135">
        <f t="shared" si="0"/>
        <v>69</v>
      </c>
      <c r="BA187" s="135">
        <f t="shared" si="0"/>
        <v>45</v>
      </c>
      <c r="BB187" s="135">
        <f t="shared" si="0"/>
        <v>28</v>
      </c>
      <c r="BC187" s="135">
        <f t="shared" si="0"/>
        <v>77</v>
      </c>
      <c r="BD187" s="135">
        <f t="shared" si="0"/>
        <v>61</v>
      </c>
      <c r="BE187" s="135">
        <f t="shared" si="0"/>
        <v>16</v>
      </c>
      <c r="BF187" s="135">
        <f t="shared" si="0"/>
        <v>52</v>
      </c>
      <c r="BG187" s="135">
        <f t="shared" ref="BG187:CE187" si="1">COUNTIF(BG2:BG186,"&lt;&gt;0")</f>
        <v>37</v>
      </c>
      <c r="BH187" s="135">
        <f t="shared" si="1"/>
        <v>53</v>
      </c>
      <c r="BI187" s="135">
        <f t="shared" si="1"/>
        <v>13</v>
      </c>
      <c r="BJ187" s="135">
        <f t="shared" si="1"/>
        <v>14</v>
      </c>
      <c r="BK187" s="135">
        <f t="shared" si="1"/>
        <v>3</v>
      </c>
      <c r="BL187" s="135">
        <f t="shared" si="1"/>
        <v>29</v>
      </c>
      <c r="BM187" s="135">
        <f t="shared" si="1"/>
        <v>9</v>
      </c>
      <c r="BN187" s="135">
        <f t="shared" si="1"/>
        <v>2</v>
      </c>
      <c r="BO187" s="135">
        <f t="shared" si="1"/>
        <v>14</v>
      </c>
      <c r="BP187" s="135">
        <f t="shared" si="1"/>
        <v>4</v>
      </c>
      <c r="BQ187" s="135">
        <f t="shared" si="1"/>
        <v>44</v>
      </c>
      <c r="BR187" s="135">
        <f t="shared" si="1"/>
        <v>86</v>
      </c>
      <c r="BS187" s="135">
        <f t="shared" si="1"/>
        <v>44</v>
      </c>
      <c r="BT187" s="135">
        <f t="shared" si="1"/>
        <v>10</v>
      </c>
      <c r="BU187" s="135">
        <f t="shared" si="1"/>
        <v>2</v>
      </c>
      <c r="BV187" s="135">
        <f t="shared" si="1"/>
        <v>2</v>
      </c>
      <c r="BW187" s="135">
        <f t="shared" si="1"/>
        <v>76</v>
      </c>
      <c r="BX187" s="135">
        <f t="shared" si="1"/>
        <v>40</v>
      </c>
      <c r="BY187" s="135">
        <f t="shared" si="1"/>
        <v>82</v>
      </c>
      <c r="BZ187" s="135">
        <f t="shared" si="1"/>
        <v>47</v>
      </c>
      <c r="CA187" s="135">
        <f t="shared" si="1"/>
        <v>31</v>
      </c>
      <c r="CB187" s="135">
        <f t="shared" si="1"/>
        <v>36</v>
      </c>
      <c r="CC187" s="135">
        <f t="shared" si="1"/>
        <v>10</v>
      </c>
      <c r="CD187" s="135">
        <f t="shared" si="1"/>
        <v>11</v>
      </c>
      <c r="CE187" s="135">
        <f t="shared" si="1"/>
        <v>23</v>
      </c>
      <c r="CF187" s="135">
        <f t="shared" ref="CF187:CK187" si="2">SUM(CF2:CF186)</f>
        <v>821</v>
      </c>
      <c r="CG187" s="135">
        <f t="shared" si="2"/>
        <v>103500</v>
      </c>
      <c r="CH187" s="135">
        <f t="shared" si="2"/>
        <v>37</v>
      </c>
      <c r="CI187" s="135">
        <f t="shared" si="2"/>
        <v>22</v>
      </c>
      <c r="CJ187" s="135">
        <f t="shared" si="2"/>
        <v>48</v>
      </c>
      <c r="CK187" s="135">
        <f t="shared" si="2"/>
        <v>78</v>
      </c>
      <c r="CL187" s="135">
        <f t="shared" ref="CL187:CS187" si="3">COUNTIF(CL2:CL186,"&lt;&gt;0")</f>
        <v>67</v>
      </c>
      <c r="CM187" s="135">
        <f t="shared" si="3"/>
        <v>4</v>
      </c>
      <c r="CN187" s="135">
        <f t="shared" si="3"/>
        <v>2</v>
      </c>
      <c r="CO187" s="135">
        <f t="shared" si="3"/>
        <v>8</v>
      </c>
      <c r="CP187" s="135">
        <f t="shared" si="3"/>
        <v>65</v>
      </c>
      <c r="CQ187" s="135">
        <f t="shared" si="3"/>
        <v>16</v>
      </c>
      <c r="CR187" s="135">
        <f t="shared" si="3"/>
        <v>42</v>
      </c>
      <c r="CS187" s="135">
        <f t="shared" si="3"/>
        <v>70</v>
      </c>
      <c r="CT187" s="135">
        <f>SUM(CT2:CT186)</f>
        <v>152</v>
      </c>
      <c r="CU187" s="135">
        <f t="shared" ref="CU187:DU187" si="4">COUNTIF(CU2:CU186,"&lt;&gt;0")</f>
        <v>85</v>
      </c>
      <c r="CV187" s="135">
        <f t="shared" si="4"/>
        <v>101</v>
      </c>
      <c r="CW187" s="135">
        <f t="shared" si="4"/>
        <v>138</v>
      </c>
      <c r="CX187" s="135">
        <f t="shared" si="4"/>
        <v>39</v>
      </c>
      <c r="CY187" s="135">
        <f t="shared" si="4"/>
        <v>55</v>
      </c>
      <c r="CZ187" s="135">
        <f t="shared" si="4"/>
        <v>38</v>
      </c>
      <c r="DA187" s="135">
        <f t="shared" si="4"/>
        <v>42</v>
      </c>
      <c r="DB187" s="135">
        <f t="shared" si="4"/>
        <v>39</v>
      </c>
      <c r="DC187" s="135">
        <f t="shared" si="4"/>
        <v>73</v>
      </c>
      <c r="DD187" s="135">
        <f t="shared" si="4"/>
        <v>24</v>
      </c>
      <c r="DE187" s="135">
        <f t="shared" si="4"/>
        <v>17</v>
      </c>
      <c r="DF187" s="135">
        <f t="shared" si="4"/>
        <v>20</v>
      </c>
      <c r="DG187" s="135">
        <f t="shared" si="4"/>
        <v>39</v>
      </c>
      <c r="DH187" s="135">
        <f t="shared" si="4"/>
        <v>33</v>
      </c>
      <c r="DI187" s="135">
        <f t="shared" si="4"/>
        <v>1</v>
      </c>
      <c r="DJ187" s="135">
        <f t="shared" si="4"/>
        <v>14</v>
      </c>
      <c r="DK187" s="135">
        <f t="shared" si="4"/>
        <v>14</v>
      </c>
      <c r="DL187" s="135">
        <f t="shared" si="4"/>
        <v>22</v>
      </c>
      <c r="DM187" s="135">
        <f t="shared" si="4"/>
        <v>29</v>
      </c>
      <c r="DN187" s="135">
        <f t="shared" si="4"/>
        <v>21</v>
      </c>
      <c r="DO187" s="135">
        <f t="shared" si="4"/>
        <v>4</v>
      </c>
      <c r="DP187" s="135">
        <f t="shared" si="4"/>
        <v>13</v>
      </c>
      <c r="DQ187" s="135">
        <f t="shared" si="4"/>
        <v>33</v>
      </c>
      <c r="DR187" s="135">
        <f t="shared" si="4"/>
        <v>62</v>
      </c>
      <c r="DS187" s="135">
        <f t="shared" si="4"/>
        <v>4</v>
      </c>
      <c r="DT187" s="135">
        <f t="shared" si="4"/>
        <v>66</v>
      </c>
      <c r="DU187" s="135">
        <f t="shared" si="4"/>
        <v>81</v>
      </c>
      <c r="DV187" s="135">
        <f>COUNTIF(DV2:DV186,"&lt;&gt;0")</f>
        <v>163</v>
      </c>
      <c r="DW187" s="19"/>
      <c r="DX187" s="19"/>
      <c r="DY187" s="19"/>
    </row>
    <row r="188" spans="1:129" s="2" customFormat="1" ht="118.5" customHeight="1" x14ac:dyDescent="0.25">
      <c r="A188" s="132"/>
      <c r="B188" s="136"/>
      <c r="C188" s="132"/>
      <c r="D188" s="132"/>
      <c r="E188" s="132"/>
      <c r="F188" s="19"/>
      <c r="G188" s="19"/>
      <c r="H188" s="137"/>
      <c r="I188" s="138"/>
      <c r="J188" s="19"/>
      <c r="K188" s="19"/>
      <c r="L188" s="19"/>
      <c r="M188" s="19"/>
      <c r="N188" s="19"/>
      <c r="O188" s="19"/>
      <c r="P188" s="19"/>
      <c r="Q188" s="19"/>
      <c r="R188" s="19"/>
      <c r="S188" s="19"/>
      <c r="T188" s="19"/>
      <c r="U188" s="19"/>
      <c r="V188" s="19"/>
      <c r="W188" s="19"/>
      <c r="X188" s="19"/>
      <c r="Y188" s="139"/>
      <c r="Z188" s="139"/>
      <c r="AA188" s="139"/>
      <c r="AB188" s="139"/>
      <c r="AC188" s="139"/>
      <c r="AD188" s="139"/>
      <c r="AE188" s="139"/>
      <c r="AF188" s="139"/>
      <c r="AG188" s="139"/>
      <c r="AH188" s="139"/>
      <c r="AI188" s="139"/>
      <c r="AJ188" s="139"/>
      <c r="AK188" s="139"/>
      <c r="AL188" s="137"/>
      <c r="AM188" s="139"/>
      <c r="AN188" s="139"/>
      <c r="AO188" s="139"/>
      <c r="AP188" s="139"/>
      <c r="AQ188" s="139"/>
      <c r="AR188" s="139"/>
      <c r="AS188" s="139"/>
      <c r="AT188" s="139"/>
      <c r="AU188" s="139"/>
      <c r="AV188" s="139"/>
      <c r="AW188" s="139"/>
      <c r="AX188" s="137"/>
      <c r="AY188" s="139"/>
      <c r="AZ188" s="139"/>
      <c r="BA188" s="139"/>
      <c r="BB188" s="139"/>
      <c r="BC188" s="139"/>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9"/>
      <c r="BZ188" s="139"/>
      <c r="CA188" s="139"/>
      <c r="CB188" s="139"/>
      <c r="CC188" s="139"/>
      <c r="CD188" s="139"/>
      <c r="CE188" s="139"/>
      <c r="CF188" s="139"/>
      <c r="CG188" s="139"/>
      <c r="CH188" s="139"/>
      <c r="CI188" s="139"/>
      <c r="CJ188" s="139"/>
      <c r="CK188" s="139"/>
      <c r="CL188" s="139"/>
      <c r="CM188" s="139"/>
      <c r="CN188" s="139"/>
      <c r="CO188" s="139"/>
      <c r="CP188" s="139"/>
      <c r="CQ188" s="139"/>
      <c r="CR188" s="139"/>
      <c r="CS188" s="139"/>
      <c r="CT188" s="139"/>
      <c r="CU188" s="139"/>
      <c r="CV188" s="139"/>
      <c r="CW188" s="139"/>
      <c r="CX188" s="139"/>
      <c r="CY188" s="139"/>
      <c r="CZ188" s="139"/>
      <c r="DA188" s="139"/>
      <c r="DB188" s="139"/>
      <c r="DC188" s="139"/>
      <c r="DD188" s="139"/>
      <c r="DE188" s="139"/>
      <c r="DF188" s="139"/>
      <c r="DG188" s="139"/>
      <c r="DH188" s="139"/>
      <c r="DI188" s="139"/>
      <c r="DJ188" s="139"/>
      <c r="DK188" s="139"/>
      <c r="DL188" s="139"/>
      <c r="DM188" s="139"/>
      <c r="DN188" s="139"/>
      <c r="DO188" s="139"/>
      <c r="DP188" s="139"/>
      <c r="DQ188" s="139"/>
      <c r="DR188" s="139"/>
      <c r="DS188" s="139"/>
      <c r="DT188" s="139"/>
      <c r="DU188" s="139"/>
      <c r="DV188" s="19"/>
      <c r="DW188" s="19"/>
      <c r="DX188" s="19"/>
      <c r="DY188" s="19"/>
    </row>
    <row r="189" spans="1:129" s="2" customFormat="1" ht="118.5" customHeight="1" x14ac:dyDescent="0.25">
      <c r="A189" s="19"/>
      <c r="B189" s="19"/>
      <c r="C189" s="19">
        <v>1</v>
      </c>
      <c r="D189" s="132" t="s">
        <v>461</v>
      </c>
      <c r="E189" s="19">
        <f>COUNTIF(E2:E186,"1")</f>
        <v>154</v>
      </c>
      <c r="F189" s="47" t="s">
        <v>464</v>
      </c>
      <c r="G189" s="19">
        <f>COUNTIF(G2:G186,"1")</f>
        <v>89</v>
      </c>
      <c r="H189" s="19"/>
      <c r="I189" s="19"/>
      <c r="J189" s="19"/>
      <c r="K189" s="19"/>
      <c r="L189" s="19"/>
      <c r="M189" s="19"/>
      <c r="N189" s="19"/>
      <c r="O189" s="19"/>
      <c r="P189" s="19"/>
      <c r="Q189" s="19"/>
      <c r="R189" s="19"/>
      <c r="S189" s="19"/>
      <c r="T189" s="19"/>
      <c r="U189" s="19" t="s">
        <v>467</v>
      </c>
      <c r="V189" s="19">
        <f>COUNTIF(U3:U183,"Africa")</f>
        <v>0</v>
      </c>
      <c r="W189" s="19"/>
      <c r="X189" s="19"/>
      <c r="Y189" s="19"/>
      <c r="Z189" s="19"/>
      <c r="AA189" s="140" t="s">
        <v>934</v>
      </c>
      <c r="AB189" s="19">
        <f t="shared" ref="AB189:BG189" si="5">COUNTIF(AA2:AA186,1)</f>
        <v>1</v>
      </c>
      <c r="AC189" s="19">
        <f t="shared" si="5"/>
        <v>1</v>
      </c>
      <c r="AD189" s="19">
        <f t="shared" si="5"/>
        <v>18</v>
      </c>
      <c r="AE189" s="19">
        <f t="shared" si="5"/>
        <v>0</v>
      </c>
      <c r="AF189" s="19">
        <f t="shared" si="5"/>
        <v>0</v>
      </c>
      <c r="AG189" s="19">
        <f t="shared" si="5"/>
        <v>0</v>
      </c>
      <c r="AH189" s="19">
        <f t="shared" si="5"/>
        <v>0</v>
      </c>
      <c r="AI189" s="19">
        <f t="shared" si="5"/>
        <v>0</v>
      </c>
      <c r="AJ189" s="19">
        <f t="shared" si="5"/>
        <v>61</v>
      </c>
      <c r="AK189" s="19">
        <f t="shared" si="5"/>
        <v>10</v>
      </c>
      <c r="AL189" s="19">
        <f t="shared" si="5"/>
        <v>0</v>
      </c>
      <c r="AM189" s="19">
        <f t="shared" si="5"/>
        <v>0</v>
      </c>
      <c r="AN189" s="19">
        <f t="shared" si="5"/>
        <v>0</v>
      </c>
      <c r="AO189" s="19">
        <f t="shared" si="5"/>
        <v>0</v>
      </c>
      <c r="AP189" s="19">
        <f t="shared" si="5"/>
        <v>4</v>
      </c>
      <c r="AQ189" s="19">
        <f t="shared" si="5"/>
        <v>2</v>
      </c>
      <c r="AR189" s="19">
        <f t="shared" si="5"/>
        <v>21</v>
      </c>
      <c r="AS189" s="19">
        <f t="shared" si="5"/>
        <v>21</v>
      </c>
      <c r="AT189" s="19">
        <f t="shared" si="5"/>
        <v>31</v>
      </c>
      <c r="AU189" s="19">
        <f t="shared" si="5"/>
        <v>32</v>
      </c>
      <c r="AV189" s="19">
        <f t="shared" si="5"/>
        <v>41</v>
      </c>
      <c r="AW189" s="19">
        <f t="shared" si="5"/>
        <v>46</v>
      </c>
      <c r="AX189" s="19">
        <f t="shared" si="5"/>
        <v>30</v>
      </c>
      <c r="AY189" s="19">
        <f t="shared" si="5"/>
        <v>3</v>
      </c>
      <c r="AZ189" s="19">
        <f t="shared" si="5"/>
        <v>45</v>
      </c>
      <c r="BA189" s="19">
        <f t="shared" si="5"/>
        <v>34</v>
      </c>
      <c r="BB189" s="19">
        <f t="shared" si="5"/>
        <v>45</v>
      </c>
      <c r="BC189" s="19">
        <f t="shared" si="5"/>
        <v>24</v>
      </c>
      <c r="BD189" s="19">
        <f t="shared" si="5"/>
        <v>56</v>
      </c>
      <c r="BE189" s="19">
        <f t="shared" si="5"/>
        <v>49</v>
      </c>
      <c r="BF189" s="19">
        <f t="shared" si="5"/>
        <v>2</v>
      </c>
      <c r="BG189" s="19">
        <f t="shared" si="5"/>
        <v>5</v>
      </c>
      <c r="BH189" s="19">
        <f t="shared" ref="BH189:CF189" si="6">COUNTIF(BG2:BG186,1)</f>
        <v>5</v>
      </c>
      <c r="BI189" s="19">
        <f t="shared" si="6"/>
        <v>2</v>
      </c>
      <c r="BJ189" s="19">
        <f t="shared" si="6"/>
        <v>0</v>
      </c>
      <c r="BK189" s="19">
        <f t="shared" si="6"/>
        <v>10</v>
      </c>
      <c r="BL189" s="19">
        <f t="shared" si="6"/>
        <v>1</v>
      </c>
      <c r="BM189" s="19">
        <f t="shared" si="6"/>
        <v>11</v>
      </c>
      <c r="BN189" s="19">
        <f t="shared" si="6"/>
        <v>2</v>
      </c>
      <c r="BO189" s="19">
        <f t="shared" si="6"/>
        <v>0</v>
      </c>
      <c r="BP189" s="19">
        <f t="shared" si="6"/>
        <v>1</v>
      </c>
      <c r="BQ189" s="19">
        <f t="shared" si="6"/>
        <v>4</v>
      </c>
      <c r="BR189" s="19">
        <f t="shared" si="6"/>
        <v>24</v>
      </c>
      <c r="BS189" s="19">
        <f t="shared" si="6"/>
        <v>83</v>
      </c>
      <c r="BT189" s="19">
        <f t="shared" si="6"/>
        <v>43</v>
      </c>
      <c r="BU189" s="19">
        <f t="shared" si="6"/>
        <v>0</v>
      </c>
      <c r="BV189" s="19">
        <f t="shared" si="6"/>
        <v>0</v>
      </c>
      <c r="BW189" s="19">
        <f t="shared" si="6"/>
        <v>0</v>
      </c>
      <c r="BX189" s="19">
        <f t="shared" si="6"/>
        <v>0</v>
      </c>
      <c r="BY189" s="19">
        <f t="shared" si="6"/>
        <v>0</v>
      </c>
      <c r="BZ189" s="19">
        <f t="shared" si="6"/>
        <v>0</v>
      </c>
      <c r="CA189" s="19">
        <f t="shared" si="6"/>
        <v>1</v>
      </c>
      <c r="CB189" s="19">
        <f t="shared" si="6"/>
        <v>0</v>
      </c>
      <c r="CC189" s="19">
        <f t="shared" si="6"/>
        <v>1</v>
      </c>
      <c r="CD189" s="19">
        <f t="shared" si="6"/>
        <v>1</v>
      </c>
      <c r="CE189" s="19">
        <f t="shared" si="6"/>
        <v>11</v>
      </c>
      <c r="CF189" s="19">
        <f t="shared" si="6"/>
        <v>9</v>
      </c>
      <c r="CG189" s="19"/>
      <c r="CH189" s="19"/>
      <c r="CI189" s="19"/>
      <c r="CJ189" s="19"/>
      <c r="CK189" s="19"/>
      <c r="CL189" s="19">
        <f t="shared" ref="CL189:CT189" si="7">COUNTIF(CK2:CK186,1)</f>
        <v>78</v>
      </c>
      <c r="CM189" s="19">
        <f t="shared" si="7"/>
        <v>2</v>
      </c>
      <c r="CN189" s="19">
        <f t="shared" si="7"/>
        <v>1</v>
      </c>
      <c r="CO189" s="19">
        <f t="shared" si="7"/>
        <v>0</v>
      </c>
      <c r="CP189" s="19">
        <f t="shared" si="7"/>
        <v>0</v>
      </c>
      <c r="CQ189" s="19">
        <f t="shared" si="7"/>
        <v>1</v>
      </c>
      <c r="CR189" s="19">
        <f t="shared" si="7"/>
        <v>0</v>
      </c>
      <c r="CS189" s="19">
        <f t="shared" si="7"/>
        <v>10</v>
      </c>
      <c r="CT189" s="19">
        <f t="shared" si="7"/>
        <v>0</v>
      </c>
      <c r="CU189" s="19"/>
      <c r="CV189" s="19">
        <f t="shared" ref="CV189:DV189" si="8">COUNTIF(CU2:CU186,1)</f>
        <v>6</v>
      </c>
      <c r="CW189" s="19">
        <f t="shared" si="8"/>
        <v>5</v>
      </c>
      <c r="CX189" s="19">
        <f t="shared" si="8"/>
        <v>7</v>
      </c>
      <c r="CY189" s="19">
        <f t="shared" si="8"/>
        <v>0</v>
      </c>
      <c r="CZ189" s="19">
        <f t="shared" si="8"/>
        <v>15</v>
      </c>
      <c r="DA189" s="19">
        <f t="shared" si="8"/>
        <v>28</v>
      </c>
      <c r="DB189" s="19">
        <f t="shared" si="8"/>
        <v>3</v>
      </c>
      <c r="DC189" s="19">
        <f t="shared" si="8"/>
        <v>2</v>
      </c>
      <c r="DD189" s="19">
        <f t="shared" si="8"/>
        <v>4</v>
      </c>
      <c r="DE189" s="19">
        <f t="shared" si="8"/>
        <v>0</v>
      </c>
      <c r="DF189" s="19">
        <f t="shared" si="8"/>
        <v>0</v>
      </c>
      <c r="DG189" s="19">
        <f t="shared" si="8"/>
        <v>3</v>
      </c>
      <c r="DH189" s="19">
        <f t="shared" si="8"/>
        <v>5</v>
      </c>
      <c r="DI189" s="19">
        <f t="shared" si="8"/>
        <v>0</v>
      </c>
      <c r="DJ189" s="19">
        <f t="shared" si="8"/>
        <v>0</v>
      </c>
      <c r="DK189" s="19">
        <f t="shared" si="8"/>
        <v>3</v>
      </c>
      <c r="DL189" s="19">
        <f t="shared" si="8"/>
        <v>4</v>
      </c>
      <c r="DM189" s="19">
        <f t="shared" si="8"/>
        <v>0</v>
      </c>
      <c r="DN189" s="19">
        <f t="shared" si="8"/>
        <v>0</v>
      </c>
      <c r="DO189" s="19">
        <f t="shared" si="8"/>
        <v>0</v>
      </c>
      <c r="DP189" s="19">
        <f t="shared" si="8"/>
        <v>2</v>
      </c>
      <c r="DQ189" s="19">
        <f t="shared" si="8"/>
        <v>12</v>
      </c>
      <c r="DR189" s="19">
        <f t="shared" si="8"/>
        <v>26</v>
      </c>
      <c r="DS189" s="19">
        <f t="shared" si="8"/>
        <v>48</v>
      </c>
      <c r="DT189" s="19">
        <f t="shared" si="8"/>
        <v>1</v>
      </c>
      <c r="DU189" s="19">
        <f t="shared" si="8"/>
        <v>45</v>
      </c>
      <c r="DV189" s="19">
        <f t="shared" si="8"/>
        <v>0</v>
      </c>
      <c r="DW189" s="19"/>
      <c r="DX189" s="19"/>
      <c r="DY189" s="19"/>
    </row>
    <row r="190" spans="1:129" s="2" customFormat="1" ht="122.25" customHeight="1" x14ac:dyDescent="0.25">
      <c r="A190" s="19"/>
      <c r="B190" s="19"/>
      <c r="C190" s="19">
        <v>2</v>
      </c>
      <c r="D190" s="132" t="s">
        <v>462</v>
      </c>
      <c r="E190" s="19">
        <f>COUNTIF(E2:E186,"2")</f>
        <v>19</v>
      </c>
      <c r="F190" s="19" t="s">
        <v>466</v>
      </c>
      <c r="G190" s="19">
        <f>COUNTIF(G2:G186,"2")</f>
        <v>90</v>
      </c>
      <c r="H190" s="19"/>
      <c r="I190" s="141"/>
      <c r="J190" s="19"/>
      <c r="K190" s="19"/>
      <c r="L190" s="19"/>
      <c r="M190" s="19"/>
      <c r="N190" s="19"/>
      <c r="O190" s="19"/>
      <c r="P190" s="19"/>
      <c r="Q190" s="19"/>
      <c r="R190" s="19"/>
      <c r="S190" s="19"/>
      <c r="T190" s="19" t="s">
        <v>306</v>
      </c>
      <c r="U190" s="19">
        <f>COUNTIF(U3:U186,"Americas")</f>
        <v>30</v>
      </c>
      <c r="V190" s="19"/>
      <c r="W190" s="19"/>
      <c r="X190" s="19"/>
      <c r="Y190" s="19"/>
      <c r="Z190" s="140" t="s">
        <v>935</v>
      </c>
      <c r="AA190" s="19">
        <f t="shared" ref="AA190:BF190" si="9">COUNTIF(AA2:AA186,2)</f>
        <v>12</v>
      </c>
      <c r="AB190" s="19">
        <f t="shared" si="9"/>
        <v>11</v>
      </c>
      <c r="AC190" s="19">
        <f t="shared" si="9"/>
        <v>4</v>
      </c>
      <c r="AD190" s="19">
        <f t="shared" si="9"/>
        <v>0</v>
      </c>
      <c r="AE190" s="19">
        <f t="shared" si="9"/>
        <v>0</v>
      </c>
      <c r="AF190" s="19">
        <f t="shared" si="9"/>
        <v>0</v>
      </c>
      <c r="AG190" s="19">
        <f t="shared" si="9"/>
        <v>0</v>
      </c>
      <c r="AH190" s="19">
        <f t="shared" si="9"/>
        <v>1</v>
      </c>
      <c r="AI190" s="19">
        <f t="shared" si="9"/>
        <v>7</v>
      </c>
      <c r="AJ190" s="19">
        <f t="shared" si="9"/>
        <v>0</v>
      </c>
      <c r="AK190" s="19">
        <f t="shared" si="9"/>
        <v>0</v>
      </c>
      <c r="AL190" s="19">
        <f t="shared" si="9"/>
        <v>0</v>
      </c>
      <c r="AM190" s="19">
        <f t="shared" si="9"/>
        <v>0</v>
      </c>
      <c r="AN190" s="19">
        <f t="shared" si="9"/>
        <v>0</v>
      </c>
      <c r="AO190" s="19">
        <f t="shared" si="9"/>
        <v>3</v>
      </c>
      <c r="AP190" s="19">
        <f t="shared" si="9"/>
        <v>0</v>
      </c>
      <c r="AQ190" s="19">
        <f t="shared" si="9"/>
        <v>0</v>
      </c>
      <c r="AR190" s="19">
        <f t="shared" si="9"/>
        <v>0</v>
      </c>
      <c r="AS190" s="19">
        <f t="shared" si="9"/>
        <v>3</v>
      </c>
      <c r="AT190" s="19">
        <f t="shared" si="9"/>
        <v>0</v>
      </c>
      <c r="AU190" s="19">
        <f t="shared" si="9"/>
        <v>0</v>
      </c>
      <c r="AV190" s="19">
        <f t="shared" si="9"/>
        <v>0</v>
      </c>
      <c r="AW190" s="19">
        <f t="shared" si="9"/>
        <v>0</v>
      </c>
      <c r="AX190" s="19">
        <f t="shared" si="9"/>
        <v>0</v>
      </c>
      <c r="AY190" s="19">
        <f t="shared" si="9"/>
        <v>6</v>
      </c>
      <c r="AZ190" s="19">
        <f t="shared" si="9"/>
        <v>25</v>
      </c>
      <c r="BA190" s="19">
        <f t="shared" si="9"/>
        <v>0</v>
      </c>
      <c r="BB190" s="19">
        <f t="shared" si="9"/>
        <v>0</v>
      </c>
      <c r="BC190" s="19">
        <f t="shared" si="9"/>
        <v>17</v>
      </c>
      <c r="BD190" s="19">
        <f t="shared" si="9"/>
        <v>8</v>
      </c>
      <c r="BE190" s="19">
        <f t="shared" si="9"/>
        <v>9</v>
      </c>
      <c r="BF190" s="19">
        <f t="shared" si="9"/>
        <v>12</v>
      </c>
      <c r="BG190" s="19">
        <f t="shared" ref="BG190:CE190" si="10">COUNTIF(BG2:BG186,2)</f>
        <v>12</v>
      </c>
      <c r="BH190" s="19">
        <f t="shared" si="10"/>
        <v>2</v>
      </c>
      <c r="BI190" s="19">
        <f t="shared" si="10"/>
        <v>0</v>
      </c>
      <c r="BJ190" s="19">
        <f t="shared" si="10"/>
        <v>0</v>
      </c>
      <c r="BK190" s="19">
        <f t="shared" si="10"/>
        <v>2</v>
      </c>
      <c r="BL190" s="19">
        <f t="shared" si="10"/>
        <v>6</v>
      </c>
      <c r="BM190" s="19">
        <f t="shared" si="10"/>
        <v>1</v>
      </c>
      <c r="BN190" s="19">
        <f t="shared" si="10"/>
        <v>1</v>
      </c>
      <c r="BO190" s="19">
        <f t="shared" si="10"/>
        <v>0</v>
      </c>
      <c r="BP190" s="19">
        <f t="shared" si="10"/>
        <v>0</v>
      </c>
      <c r="BQ190" s="19">
        <f t="shared" si="10"/>
        <v>8</v>
      </c>
      <c r="BR190" s="19">
        <f t="shared" si="10"/>
        <v>0</v>
      </c>
      <c r="BS190" s="19">
        <f t="shared" si="10"/>
        <v>1</v>
      </c>
      <c r="BT190" s="19">
        <f t="shared" si="10"/>
        <v>0</v>
      </c>
      <c r="BU190" s="19">
        <f t="shared" si="10"/>
        <v>0</v>
      </c>
      <c r="BV190" s="19">
        <f t="shared" si="10"/>
        <v>0</v>
      </c>
      <c r="BW190" s="19">
        <f t="shared" si="10"/>
        <v>0</v>
      </c>
      <c r="BX190" s="19">
        <f t="shared" si="10"/>
        <v>0</v>
      </c>
      <c r="BY190" s="19">
        <f t="shared" si="10"/>
        <v>0</v>
      </c>
      <c r="BZ190" s="19">
        <f t="shared" si="10"/>
        <v>0</v>
      </c>
      <c r="CA190" s="19">
        <f t="shared" si="10"/>
        <v>0</v>
      </c>
      <c r="CB190" s="19">
        <f t="shared" si="10"/>
        <v>0</v>
      </c>
      <c r="CC190" s="19">
        <f t="shared" si="10"/>
        <v>0</v>
      </c>
      <c r="CD190" s="19">
        <f t="shared" si="10"/>
        <v>0</v>
      </c>
      <c r="CE190" s="19">
        <f t="shared" si="10"/>
        <v>0</v>
      </c>
      <c r="CF190" s="19"/>
      <c r="CG190" s="19"/>
      <c r="CH190" s="19"/>
      <c r="CI190" s="19"/>
      <c r="CJ190" s="19"/>
      <c r="CK190" s="19">
        <f t="shared" ref="CK190:CS190" si="11">COUNTIF(CK2:CK186,2)</f>
        <v>0</v>
      </c>
      <c r="CL190" s="19">
        <f t="shared" si="11"/>
        <v>0</v>
      </c>
      <c r="CM190" s="19">
        <f t="shared" si="11"/>
        <v>0</v>
      </c>
      <c r="CN190" s="19">
        <f t="shared" si="11"/>
        <v>1</v>
      </c>
      <c r="CO190" s="19">
        <f t="shared" si="11"/>
        <v>0</v>
      </c>
      <c r="CP190" s="19">
        <f t="shared" si="11"/>
        <v>0</v>
      </c>
      <c r="CQ190" s="19">
        <f t="shared" si="11"/>
        <v>0</v>
      </c>
      <c r="CR190" s="19">
        <f t="shared" si="11"/>
        <v>0</v>
      </c>
      <c r="CS190" s="19">
        <f t="shared" si="11"/>
        <v>0</v>
      </c>
      <c r="CT190" s="19"/>
      <c r="CU190" s="19">
        <f t="shared" ref="CU190:DU190" si="12">COUNTIF(CU2:CU186,2)</f>
        <v>3</v>
      </c>
      <c r="CV190" s="19">
        <f t="shared" si="12"/>
        <v>29</v>
      </c>
      <c r="CW190" s="19">
        <f t="shared" si="12"/>
        <v>16</v>
      </c>
      <c r="CX190" s="19">
        <f t="shared" si="12"/>
        <v>1</v>
      </c>
      <c r="CY190" s="19">
        <f t="shared" si="12"/>
        <v>4</v>
      </c>
      <c r="CZ190" s="19">
        <f t="shared" si="12"/>
        <v>1</v>
      </c>
      <c r="DA190" s="19">
        <f t="shared" si="12"/>
        <v>0</v>
      </c>
      <c r="DB190" s="19">
        <f t="shared" si="12"/>
        <v>0</v>
      </c>
      <c r="DC190" s="19">
        <f t="shared" si="12"/>
        <v>1</v>
      </c>
      <c r="DD190" s="19">
        <f t="shared" si="12"/>
        <v>1</v>
      </c>
      <c r="DE190" s="19">
        <f t="shared" si="12"/>
        <v>0</v>
      </c>
      <c r="DF190" s="19">
        <f t="shared" si="12"/>
        <v>0</v>
      </c>
      <c r="DG190" s="19">
        <f t="shared" si="12"/>
        <v>1</v>
      </c>
      <c r="DH190" s="19">
        <f t="shared" si="12"/>
        <v>1</v>
      </c>
      <c r="DI190" s="19">
        <f t="shared" si="12"/>
        <v>0</v>
      </c>
      <c r="DJ190" s="19">
        <f t="shared" si="12"/>
        <v>1</v>
      </c>
      <c r="DK190" s="19">
        <f t="shared" si="12"/>
        <v>1</v>
      </c>
      <c r="DL190" s="19">
        <f t="shared" si="12"/>
        <v>0</v>
      </c>
      <c r="DM190" s="19">
        <f t="shared" si="12"/>
        <v>0</v>
      </c>
      <c r="DN190" s="19">
        <f t="shared" si="12"/>
        <v>0</v>
      </c>
      <c r="DO190" s="19">
        <f t="shared" si="12"/>
        <v>0</v>
      </c>
      <c r="DP190" s="19">
        <f t="shared" si="12"/>
        <v>0</v>
      </c>
      <c r="DQ190" s="19">
        <f t="shared" si="12"/>
        <v>1</v>
      </c>
      <c r="DR190" s="19">
        <f t="shared" si="12"/>
        <v>1</v>
      </c>
      <c r="DS190" s="19">
        <f t="shared" si="12"/>
        <v>1</v>
      </c>
      <c r="DT190" s="19">
        <f t="shared" si="12"/>
        <v>5</v>
      </c>
      <c r="DU190" s="19">
        <f t="shared" si="12"/>
        <v>0</v>
      </c>
      <c r="DV190" s="19"/>
      <c r="DW190" s="19"/>
      <c r="DX190" s="19"/>
      <c r="DY190" s="19"/>
    </row>
    <row r="191" spans="1:129" s="2" customFormat="1" ht="118.5" customHeight="1" x14ac:dyDescent="0.25">
      <c r="A191" s="19"/>
      <c r="B191" s="19"/>
      <c r="C191" s="19">
        <v>3</v>
      </c>
      <c r="D191" s="132" t="s">
        <v>463</v>
      </c>
      <c r="E191" s="19">
        <f>COUNTIF(E2:E186,"4")</f>
        <v>7</v>
      </c>
      <c r="F191" s="19" t="s">
        <v>465</v>
      </c>
      <c r="G191" s="19">
        <f>COUNTIF(G2:G186,"3")</f>
        <v>6</v>
      </c>
      <c r="H191" s="141"/>
      <c r="I191" s="19"/>
      <c r="J191" s="19"/>
      <c r="K191" s="19"/>
      <c r="L191" s="19"/>
      <c r="M191" s="19"/>
      <c r="N191" s="19"/>
      <c r="O191" s="19"/>
      <c r="P191" s="19"/>
      <c r="Q191" s="19"/>
      <c r="R191" s="19"/>
      <c r="S191" s="19"/>
      <c r="T191" s="19" t="s">
        <v>296</v>
      </c>
      <c r="U191" s="19">
        <f>COUNTIF(U3:U186,"Asia")</f>
        <v>28</v>
      </c>
      <c r="V191" s="19"/>
      <c r="W191" s="19"/>
      <c r="X191" s="19"/>
      <c r="Y191" s="19"/>
      <c r="Z191" s="140" t="s">
        <v>936</v>
      </c>
      <c r="AA191" s="19">
        <f t="shared" ref="AA191:BF191" si="13">COUNTIF(AA2:AA186,3)</f>
        <v>23</v>
      </c>
      <c r="AB191" s="19">
        <f t="shared" si="13"/>
        <v>21</v>
      </c>
      <c r="AC191" s="19">
        <f t="shared" si="13"/>
        <v>2</v>
      </c>
      <c r="AD191" s="19">
        <f t="shared" si="13"/>
        <v>20</v>
      </c>
      <c r="AE191" s="19">
        <f t="shared" si="13"/>
        <v>57</v>
      </c>
      <c r="AF191" s="19">
        <f t="shared" si="13"/>
        <v>38</v>
      </c>
      <c r="AG191" s="19">
        <f t="shared" si="13"/>
        <v>81</v>
      </c>
      <c r="AH191" s="19">
        <f t="shared" si="13"/>
        <v>74</v>
      </c>
      <c r="AI191" s="19">
        <f t="shared" si="13"/>
        <v>2</v>
      </c>
      <c r="AJ191" s="19">
        <f t="shared" si="13"/>
        <v>39</v>
      </c>
      <c r="AK191" s="19">
        <f t="shared" si="13"/>
        <v>78</v>
      </c>
      <c r="AL191" s="19">
        <f t="shared" si="13"/>
        <v>20</v>
      </c>
      <c r="AM191" s="19">
        <f t="shared" si="13"/>
        <v>68</v>
      </c>
      <c r="AN191" s="19">
        <f t="shared" si="13"/>
        <v>10</v>
      </c>
      <c r="AO191" s="19">
        <f t="shared" si="13"/>
        <v>11</v>
      </c>
      <c r="AP191" s="19">
        <f t="shared" si="13"/>
        <v>6</v>
      </c>
      <c r="AQ191" s="19">
        <f t="shared" si="13"/>
        <v>1</v>
      </c>
      <c r="AR191" s="19">
        <f t="shared" si="13"/>
        <v>0</v>
      </c>
      <c r="AS191" s="19">
        <f t="shared" si="13"/>
        <v>20</v>
      </c>
      <c r="AT191" s="19">
        <f t="shared" si="13"/>
        <v>0</v>
      </c>
      <c r="AU191" s="19">
        <f t="shared" si="13"/>
        <v>7</v>
      </c>
      <c r="AV191" s="19">
        <f t="shared" si="13"/>
        <v>0</v>
      </c>
      <c r="AW191" s="19">
        <f t="shared" si="13"/>
        <v>0</v>
      </c>
      <c r="AX191" s="19">
        <f t="shared" si="13"/>
        <v>0</v>
      </c>
      <c r="AY191" s="19">
        <f t="shared" si="13"/>
        <v>7</v>
      </c>
      <c r="AZ191" s="19">
        <f t="shared" si="13"/>
        <v>10</v>
      </c>
      <c r="BA191" s="19">
        <f t="shared" si="13"/>
        <v>0</v>
      </c>
      <c r="BB191" s="19">
        <f t="shared" si="13"/>
        <v>4</v>
      </c>
      <c r="BC191" s="19">
        <f t="shared" si="13"/>
        <v>4</v>
      </c>
      <c r="BD191" s="19">
        <f t="shared" si="13"/>
        <v>4</v>
      </c>
      <c r="BE191" s="19">
        <f t="shared" si="13"/>
        <v>4</v>
      </c>
      <c r="BF191" s="19">
        <f t="shared" si="13"/>
        <v>34</v>
      </c>
      <c r="BG191" s="19">
        <f t="shared" ref="BG191:CE191" si="14">COUNTIF(BG2:BG186,3)</f>
        <v>19</v>
      </c>
      <c r="BH191" s="19">
        <f t="shared" si="14"/>
        <v>48</v>
      </c>
      <c r="BI191" s="19">
        <f t="shared" si="14"/>
        <v>13</v>
      </c>
      <c r="BJ191" s="19">
        <f t="shared" si="14"/>
        <v>3</v>
      </c>
      <c r="BK191" s="19">
        <f t="shared" si="14"/>
        <v>0</v>
      </c>
      <c r="BL191" s="19">
        <f t="shared" si="14"/>
        <v>12</v>
      </c>
      <c r="BM191" s="19">
        <f t="shared" si="14"/>
        <v>6</v>
      </c>
      <c r="BN191" s="19">
        <f t="shared" si="14"/>
        <v>1</v>
      </c>
      <c r="BO191" s="19">
        <f t="shared" si="14"/>
        <v>13</v>
      </c>
      <c r="BP191" s="19">
        <f t="shared" si="14"/>
        <v>0</v>
      </c>
      <c r="BQ191" s="19">
        <f t="shared" si="14"/>
        <v>12</v>
      </c>
      <c r="BR191" s="19">
        <f t="shared" si="14"/>
        <v>3</v>
      </c>
      <c r="BS191" s="19">
        <f t="shared" si="14"/>
        <v>0</v>
      </c>
      <c r="BT191" s="19">
        <f t="shared" si="14"/>
        <v>10</v>
      </c>
      <c r="BU191" s="19">
        <f t="shared" si="14"/>
        <v>2</v>
      </c>
      <c r="BV191" s="19">
        <f t="shared" si="14"/>
        <v>2</v>
      </c>
      <c r="BW191" s="19">
        <f t="shared" si="14"/>
        <v>76</v>
      </c>
      <c r="BX191" s="19">
        <f t="shared" si="14"/>
        <v>40</v>
      </c>
      <c r="BY191" s="19">
        <f t="shared" si="14"/>
        <v>82</v>
      </c>
      <c r="BZ191" s="19">
        <f t="shared" si="14"/>
        <v>45</v>
      </c>
      <c r="CA191" s="19">
        <f t="shared" si="14"/>
        <v>31</v>
      </c>
      <c r="CB191" s="19">
        <f t="shared" si="14"/>
        <v>35</v>
      </c>
      <c r="CC191" s="19">
        <f t="shared" si="14"/>
        <v>9</v>
      </c>
      <c r="CD191" s="19">
        <f t="shared" si="14"/>
        <v>0</v>
      </c>
      <c r="CE191" s="19">
        <f t="shared" si="14"/>
        <v>14</v>
      </c>
      <c r="CF191" s="19"/>
      <c r="CG191" s="19"/>
      <c r="CH191" s="19"/>
      <c r="CI191" s="19"/>
      <c r="CJ191" s="19"/>
      <c r="CK191" s="19">
        <f t="shared" ref="CK191:CS191" si="15">COUNTIF(CK2:CK186,3)</f>
        <v>0</v>
      </c>
      <c r="CL191" s="19">
        <f t="shared" si="15"/>
        <v>65</v>
      </c>
      <c r="CM191" s="19">
        <f t="shared" si="15"/>
        <v>2</v>
      </c>
      <c r="CN191" s="19">
        <f t="shared" si="15"/>
        <v>0</v>
      </c>
      <c r="CO191" s="19">
        <f t="shared" si="15"/>
        <v>8</v>
      </c>
      <c r="CP191" s="19">
        <f t="shared" si="15"/>
        <v>64</v>
      </c>
      <c r="CQ191" s="19">
        <f t="shared" si="15"/>
        <v>16</v>
      </c>
      <c r="CR191" s="19">
        <f t="shared" si="15"/>
        <v>32</v>
      </c>
      <c r="CS191" s="19">
        <f t="shared" si="15"/>
        <v>70</v>
      </c>
      <c r="CT191" s="19"/>
      <c r="CU191" s="19">
        <f t="shared" ref="CU191:DU191" si="16">COUNTIF(CU2:CU186,3)</f>
        <v>73</v>
      </c>
      <c r="CV191" s="19">
        <f t="shared" si="16"/>
        <v>67</v>
      </c>
      <c r="CW191" s="19">
        <f t="shared" si="16"/>
        <v>115</v>
      </c>
      <c r="CX191" s="19">
        <f t="shared" si="16"/>
        <v>38</v>
      </c>
      <c r="CY191" s="19">
        <f t="shared" si="16"/>
        <v>36</v>
      </c>
      <c r="CZ191" s="19">
        <f t="shared" si="16"/>
        <v>9</v>
      </c>
      <c r="DA191" s="19">
        <f t="shared" si="16"/>
        <v>39</v>
      </c>
      <c r="DB191" s="19">
        <f t="shared" si="16"/>
        <v>36</v>
      </c>
      <c r="DC191" s="19">
        <f t="shared" si="16"/>
        <v>68</v>
      </c>
      <c r="DD191" s="19">
        <f t="shared" si="16"/>
        <v>23</v>
      </c>
      <c r="DE191" s="19">
        <f t="shared" si="16"/>
        <v>17</v>
      </c>
      <c r="DF191" s="19">
        <f t="shared" si="16"/>
        <v>17</v>
      </c>
      <c r="DG191" s="19">
        <f t="shared" si="16"/>
        <v>33</v>
      </c>
      <c r="DH191" s="19">
        <f t="shared" si="16"/>
        <v>32</v>
      </c>
      <c r="DI191" s="19">
        <f t="shared" si="16"/>
        <v>1</v>
      </c>
      <c r="DJ191" s="19">
        <f t="shared" si="16"/>
        <v>10</v>
      </c>
      <c r="DK191" s="19">
        <f t="shared" si="16"/>
        <v>9</v>
      </c>
      <c r="DL191" s="19">
        <f t="shared" si="16"/>
        <v>21</v>
      </c>
      <c r="DM191" s="19">
        <f t="shared" si="16"/>
        <v>28</v>
      </c>
      <c r="DN191" s="19">
        <f t="shared" si="16"/>
        <v>20</v>
      </c>
      <c r="DO191" s="19">
        <f t="shared" si="16"/>
        <v>1</v>
      </c>
      <c r="DP191" s="19">
        <f t="shared" si="16"/>
        <v>0</v>
      </c>
      <c r="DQ191" s="19">
        <f t="shared" si="16"/>
        <v>4</v>
      </c>
      <c r="DR191" s="19">
        <f t="shared" si="16"/>
        <v>12</v>
      </c>
      <c r="DS191" s="19">
        <f t="shared" si="16"/>
        <v>1</v>
      </c>
      <c r="DT191" s="19">
        <f t="shared" si="16"/>
        <v>15</v>
      </c>
      <c r="DU191" s="19">
        <f t="shared" si="16"/>
        <v>79</v>
      </c>
      <c r="DV191" s="19"/>
      <c r="DW191" s="19"/>
      <c r="DX191" s="19"/>
      <c r="DY191" s="19"/>
    </row>
    <row r="192" spans="1:129" s="2" customFormat="1" ht="118.5" customHeight="1" x14ac:dyDescent="0.25">
      <c r="A192" s="19"/>
      <c r="B192" s="19"/>
      <c r="C192" s="81"/>
      <c r="D192" s="19"/>
      <c r="E192" s="19"/>
      <c r="F192" s="19"/>
      <c r="G192" s="19"/>
      <c r="H192" s="137"/>
      <c r="I192" s="137"/>
      <c r="J192" s="19"/>
      <c r="K192" s="19"/>
      <c r="L192" s="19"/>
      <c r="M192" s="19"/>
      <c r="N192" s="19"/>
      <c r="O192" s="19"/>
      <c r="P192" s="19"/>
      <c r="Q192" s="19"/>
      <c r="R192" s="19"/>
      <c r="S192" s="19"/>
      <c r="T192" s="19" t="s">
        <v>304</v>
      </c>
      <c r="U192" s="19">
        <f>COUNTIF(U3:U186,"Europe")</f>
        <v>33</v>
      </c>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37"/>
      <c r="BF192" s="137"/>
      <c r="BG192" s="137"/>
      <c r="BH192" s="137"/>
      <c r="BI192" s="137"/>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c r="DS192" s="19"/>
      <c r="DT192" s="19"/>
      <c r="DU192" s="19"/>
      <c r="DV192" s="19"/>
      <c r="DW192" s="19"/>
      <c r="DX192" s="19"/>
      <c r="DY192" s="19"/>
    </row>
    <row r="193" spans="1:129" s="2" customFormat="1" ht="118.5" customHeight="1" x14ac:dyDescent="0.25">
      <c r="A193" s="19"/>
      <c r="B193" s="19"/>
      <c r="C193" s="19"/>
      <c r="D193" s="132" t="s">
        <v>1101</v>
      </c>
      <c r="E193" s="19"/>
      <c r="F193" s="19">
        <f>COUNTIF(F2:F186,"EU*")</f>
        <v>18</v>
      </c>
      <c r="G193" s="19"/>
      <c r="H193" s="137"/>
      <c r="I193" s="137"/>
      <c r="J193" s="19"/>
      <c r="K193" s="19"/>
      <c r="L193" s="19"/>
      <c r="M193" s="19"/>
      <c r="N193" s="19"/>
      <c r="O193" s="19"/>
      <c r="P193" s="19"/>
      <c r="Q193" s="19"/>
      <c r="R193" s="19"/>
      <c r="S193" s="19"/>
      <c r="T193" s="19" t="s">
        <v>293</v>
      </c>
      <c r="U193" s="19">
        <f>COUNTIF(U3:U186,"Intercontinental")</f>
        <v>93</v>
      </c>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37"/>
      <c r="BF193" s="137"/>
      <c r="BG193" s="137"/>
      <c r="BH193" s="137"/>
      <c r="BI193" s="137"/>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c r="DJ193" s="19"/>
      <c r="DK193" s="19"/>
      <c r="DL193" s="19"/>
      <c r="DM193" s="19"/>
      <c r="DN193" s="19"/>
      <c r="DO193" s="19"/>
      <c r="DP193" s="19"/>
      <c r="DQ193" s="19"/>
      <c r="DR193" s="19"/>
      <c r="DS193" s="19"/>
      <c r="DT193" s="19"/>
      <c r="DU193" s="19"/>
      <c r="DV193" s="19"/>
      <c r="DW193" s="19"/>
      <c r="DX193" s="19"/>
      <c r="DY193" s="19"/>
    </row>
    <row r="194" spans="1:129" s="2" customFormat="1" ht="37.5" customHeight="1" thickBot="1" x14ac:dyDescent="0.3">
      <c r="A194" s="19"/>
      <c r="B194" s="19"/>
      <c r="C194" s="81"/>
      <c r="D194" s="19"/>
      <c r="E194" s="19"/>
      <c r="F194" s="19"/>
      <c r="G194" s="19"/>
      <c r="H194" s="137"/>
      <c r="I194" s="137"/>
      <c r="J194" s="19"/>
      <c r="K194" s="19"/>
      <c r="L194" s="19"/>
      <c r="M194" s="19"/>
      <c r="N194" s="19"/>
      <c r="O194" s="19"/>
      <c r="P194" s="19"/>
      <c r="Q194" s="19"/>
      <c r="R194" s="19"/>
      <c r="S194" s="19"/>
      <c r="T194" s="19" t="s">
        <v>468</v>
      </c>
      <c r="U194" s="19">
        <f>COUNTIF(U3:U186,"Oceania")</f>
        <v>0</v>
      </c>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37"/>
      <c r="BF194" s="137"/>
      <c r="BG194" s="137"/>
      <c r="BH194" s="137"/>
      <c r="BI194" s="137"/>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c r="DJ194" s="19"/>
      <c r="DK194" s="19"/>
      <c r="DL194" s="19"/>
      <c r="DM194" s="19"/>
      <c r="DN194" s="19"/>
      <c r="DO194" s="19"/>
      <c r="DP194" s="19"/>
      <c r="DQ194" s="19"/>
      <c r="DR194" s="19"/>
      <c r="DS194" s="19"/>
      <c r="DT194" s="19"/>
      <c r="DU194" s="19"/>
      <c r="DV194" s="19"/>
      <c r="DW194" s="19"/>
      <c r="DX194" s="19"/>
      <c r="DY194" s="19"/>
    </row>
    <row r="195" spans="1:129" ht="118.5" customHeight="1" thickBot="1" x14ac:dyDescent="0.3">
      <c r="A195" s="47"/>
      <c r="B195" s="10"/>
      <c r="C195" s="81"/>
      <c r="D195" s="152" t="s">
        <v>1100</v>
      </c>
      <c r="E195" s="153"/>
      <c r="F195" s="154"/>
      <c r="G195" s="19"/>
      <c r="H195" s="19"/>
      <c r="I195" s="19"/>
      <c r="J195" s="19"/>
      <c r="K195" s="19"/>
      <c r="L195" s="47"/>
      <c r="M195" s="47"/>
      <c r="N195" s="47"/>
      <c r="O195" s="47"/>
      <c r="P195" s="47"/>
      <c r="Q195" s="47"/>
      <c r="R195" s="47"/>
      <c r="S195" s="47"/>
      <c r="T195" s="47"/>
      <c r="U195" s="47"/>
      <c r="V195" s="47"/>
      <c r="W195" s="47"/>
      <c r="X195" s="47"/>
      <c r="Y195" s="47"/>
      <c r="Z195" s="47"/>
      <c r="AA195" s="47"/>
      <c r="AB195" s="47"/>
      <c r="AC195" s="47"/>
      <c r="AD195" s="47"/>
      <c r="AE195" s="19"/>
      <c r="AF195" s="19"/>
      <c r="AG195" s="19"/>
      <c r="AH195" s="19"/>
      <c r="AI195" s="47"/>
      <c r="AJ195" s="19"/>
      <c r="AK195" s="19"/>
      <c r="AL195" s="47"/>
      <c r="AM195" s="47"/>
      <c r="AN195" s="19"/>
      <c r="AO195" s="47"/>
      <c r="AP195" s="47"/>
      <c r="AQ195" s="19"/>
      <c r="AR195" s="19"/>
      <c r="AS195" s="19"/>
      <c r="AT195" s="19"/>
      <c r="AU195" s="19"/>
      <c r="AV195" s="47"/>
      <c r="AW195" s="47"/>
      <c r="AX195" s="19"/>
      <c r="AY195" s="19"/>
      <c r="AZ195" s="19"/>
      <c r="BA195" s="47"/>
      <c r="BB195" s="47"/>
      <c r="BC195" s="47"/>
      <c r="BD195" s="47"/>
      <c r="BE195" s="137"/>
      <c r="BF195" s="137"/>
      <c r="BG195" s="137"/>
      <c r="BH195" s="137"/>
      <c r="BI195" s="137"/>
      <c r="BJ195" s="47"/>
      <c r="BK195" s="19"/>
      <c r="BL195" s="47"/>
      <c r="BM195" s="47"/>
      <c r="BN195" s="47"/>
      <c r="BO195" s="47"/>
      <c r="BP195" s="47"/>
      <c r="BQ195" s="47"/>
      <c r="BR195" s="47"/>
      <c r="BS195" s="47"/>
      <c r="BT195" s="47"/>
      <c r="BU195" s="19"/>
      <c r="BV195" s="19"/>
      <c r="BW195" s="47"/>
      <c r="BX195" s="47"/>
      <c r="BY195" s="19"/>
      <c r="BZ195" s="47"/>
      <c r="CA195" s="47"/>
      <c r="CB195" s="47"/>
      <c r="CC195" s="47"/>
      <c r="CD195" s="47"/>
      <c r="CE195" s="47"/>
      <c r="CF195" s="47"/>
      <c r="CG195" s="47"/>
      <c r="CH195" s="47"/>
      <c r="CI195" s="47"/>
      <c r="CJ195" s="47"/>
      <c r="CK195" s="47"/>
      <c r="CL195" s="47"/>
      <c r="CM195" s="47"/>
      <c r="CN195" s="47"/>
      <c r="CO195" s="47"/>
      <c r="CP195" s="47"/>
      <c r="CQ195" s="47"/>
      <c r="CR195" s="47"/>
      <c r="CS195" s="47"/>
      <c r="CT195" s="47"/>
      <c r="CU195" s="47"/>
      <c r="CV195" s="47"/>
      <c r="CW195" s="47"/>
      <c r="CX195" s="47"/>
      <c r="CY195" s="47"/>
      <c r="CZ195" s="47"/>
      <c r="DA195" s="47"/>
      <c r="DB195" s="47"/>
      <c r="DC195" s="47"/>
      <c r="DD195" s="47"/>
      <c r="DE195" s="47"/>
      <c r="DF195" s="47"/>
      <c r="DG195" s="47"/>
      <c r="DH195" s="47"/>
      <c r="DI195" s="47"/>
      <c r="DJ195" s="47"/>
      <c r="DK195" s="47"/>
      <c r="DL195" s="47"/>
      <c r="DM195" s="47"/>
      <c r="DN195" s="47"/>
      <c r="DO195" s="47"/>
      <c r="DP195" s="47"/>
      <c r="DQ195" s="47"/>
      <c r="DR195" s="47"/>
      <c r="DS195" s="47"/>
      <c r="DT195" s="47"/>
      <c r="DU195" s="47"/>
      <c r="DV195" s="47"/>
      <c r="DW195" s="47"/>
      <c r="DX195" s="47"/>
      <c r="DY195" s="47"/>
    </row>
    <row r="196" spans="1:129" ht="118.5" customHeight="1" x14ac:dyDescent="0.25">
      <c r="A196" s="47"/>
      <c r="B196" s="47"/>
      <c r="C196" s="19"/>
      <c r="D196" s="47"/>
      <c r="E196" s="19"/>
      <c r="F196" s="47"/>
      <c r="G196" s="19"/>
      <c r="H196" s="19"/>
      <c r="I196" s="19"/>
      <c r="J196" s="19"/>
      <c r="K196" s="19"/>
      <c r="L196" s="47"/>
      <c r="M196" s="47"/>
      <c r="N196" s="47"/>
      <c r="O196" s="47"/>
      <c r="P196" s="47"/>
      <c r="Q196" s="47"/>
      <c r="R196" s="47"/>
      <c r="S196" s="47"/>
      <c r="T196" s="47"/>
      <c r="U196" s="47"/>
      <c r="V196" s="47"/>
      <c r="W196" s="47"/>
      <c r="X196" s="47"/>
      <c r="Y196" s="47"/>
      <c r="Z196" s="47"/>
      <c r="AA196" s="47"/>
      <c r="AB196" s="47"/>
      <c r="AC196" s="47"/>
      <c r="AD196" s="47"/>
      <c r="AE196" s="19"/>
      <c r="AF196" s="19"/>
      <c r="AG196" s="19"/>
      <c r="AH196" s="19"/>
      <c r="AI196" s="47"/>
      <c r="AJ196" s="19"/>
      <c r="AK196" s="19"/>
      <c r="AL196" s="47"/>
      <c r="AM196" s="47"/>
      <c r="AN196" s="19"/>
      <c r="AO196" s="47"/>
      <c r="AP196" s="47"/>
      <c r="AQ196" s="19"/>
      <c r="AR196" s="19"/>
      <c r="AS196" s="19"/>
      <c r="AT196" s="19"/>
      <c r="AU196" s="19"/>
      <c r="AV196" s="47"/>
      <c r="AW196" s="47"/>
      <c r="AX196" s="19"/>
      <c r="AY196" s="19"/>
      <c r="AZ196" s="19"/>
      <c r="BA196" s="47"/>
      <c r="BB196" s="47"/>
      <c r="BC196" s="47"/>
      <c r="BD196" s="47"/>
      <c r="BE196" s="137"/>
      <c r="BF196" s="137"/>
      <c r="BG196" s="137"/>
      <c r="BH196" s="137"/>
      <c r="BI196" s="137"/>
      <c r="BJ196" s="47"/>
      <c r="BK196" s="19"/>
      <c r="BL196" s="47"/>
      <c r="BM196" s="47"/>
      <c r="BN196" s="47"/>
      <c r="BO196" s="47"/>
      <c r="BP196" s="47"/>
      <c r="BQ196" s="47"/>
      <c r="BR196" s="47"/>
      <c r="BS196" s="47"/>
      <c r="BT196" s="47"/>
      <c r="BU196" s="19"/>
      <c r="BV196" s="19"/>
      <c r="BW196" s="47"/>
      <c r="BX196" s="47"/>
      <c r="BY196" s="19"/>
      <c r="BZ196" s="47"/>
      <c r="CA196" s="47"/>
      <c r="CB196" s="47"/>
      <c r="CC196" s="47"/>
      <c r="CD196" s="47"/>
      <c r="CE196" s="47"/>
      <c r="CF196" s="47"/>
      <c r="CG196" s="47"/>
      <c r="CH196" s="47"/>
      <c r="CI196" s="47"/>
      <c r="CJ196" s="47"/>
      <c r="CK196" s="47"/>
      <c r="CL196" s="47"/>
      <c r="CM196" s="47"/>
      <c r="CN196" s="47"/>
      <c r="CO196" s="47"/>
      <c r="CP196" s="47"/>
      <c r="CQ196" s="47"/>
      <c r="CR196" s="47"/>
      <c r="CS196" s="47"/>
      <c r="CT196" s="47"/>
      <c r="CU196" s="47"/>
      <c r="CV196" s="47"/>
      <c r="CW196" s="47"/>
      <c r="CX196" s="47"/>
      <c r="CY196" s="47"/>
      <c r="CZ196" s="47"/>
      <c r="DA196" s="47"/>
      <c r="DB196" s="47"/>
      <c r="DC196" s="47"/>
      <c r="DD196" s="47"/>
      <c r="DE196" s="47"/>
      <c r="DF196" s="47"/>
      <c r="DG196" s="47"/>
      <c r="DH196" s="47"/>
      <c r="DI196" s="47"/>
      <c r="DJ196" s="47"/>
      <c r="DK196" s="47"/>
      <c r="DL196" s="47"/>
      <c r="DM196" s="47"/>
      <c r="DN196" s="47"/>
      <c r="DO196" s="47"/>
      <c r="DP196" s="47"/>
      <c r="DQ196" s="47"/>
      <c r="DR196" s="47"/>
      <c r="DS196" s="47"/>
      <c r="DT196" s="47"/>
      <c r="DU196" s="47"/>
      <c r="DV196" s="47"/>
      <c r="DW196" s="47"/>
      <c r="DX196" s="47"/>
      <c r="DY196" s="47"/>
    </row>
    <row r="197" spans="1:129" ht="118.5" customHeight="1" x14ac:dyDescent="0.25">
      <c r="F197" s="5"/>
      <c r="G197" s="6"/>
      <c r="H197" s="2"/>
      <c r="I197" s="2"/>
      <c r="BE197" s="1"/>
      <c r="BF197" s="1"/>
      <c r="BG197" s="1"/>
      <c r="BH197" s="1"/>
      <c r="BI197" s="1"/>
    </row>
    <row r="198" spans="1:129" ht="118.5" customHeight="1" x14ac:dyDescent="0.25">
      <c r="H198" s="2"/>
      <c r="I198" s="2"/>
      <c r="BE198" s="1"/>
      <c r="BF198" s="1"/>
      <c r="BG198" s="1"/>
      <c r="BH198" s="1"/>
      <c r="BI198" s="1"/>
    </row>
    <row r="199" spans="1:129" ht="118.5" customHeight="1" x14ac:dyDescent="0.25">
      <c r="H199" s="2"/>
      <c r="I199" s="2"/>
      <c r="BE199" s="1"/>
      <c r="BF199" s="1"/>
      <c r="BG199" s="1"/>
      <c r="BH199" s="1"/>
      <c r="BI199" s="1"/>
    </row>
    <row r="200" spans="1:129" ht="118.5" customHeight="1" x14ac:dyDescent="0.25">
      <c r="H200" s="2"/>
      <c r="I200" s="2"/>
      <c r="BE200" s="1"/>
      <c r="BF200" s="1"/>
      <c r="BG200" s="1"/>
      <c r="BH200" s="1"/>
      <c r="BI200" s="1"/>
    </row>
    <row r="201" spans="1:129" ht="118.5" customHeight="1" x14ac:dyDescent="0.25">
      <c r="H201" s="2"/>
      <c r="I201" s="2"/>
      <c r="BE201" s="1"/>
      <c r="BF201" s="1"/>
      <c r="BG201" s="1"/>
      <c r="BH201" s="1"/>
      <c r="BI201" s="1"/>
    </row>
    <row r="202" spans="1:129" ht="118.5" customHeight="1" x14ac:dyDescent="0.25">
      <c r="H202" s="2"/>
      <c r="I202" s="2"/>
      <c r="BE202" s="1"/>
      <c r="BF202" s="1"/>
      <c r="BG202" s="1"/>
      <c r="BH202" s="1"/>
      <c r="BI202" s="1"/>
    </row>
    <row r="203" spans="1:129" ht="118.5" customHeight="1" x14ac:dyDescent="0.25">
      <c r="H203" s="2"/>
      <c r="I203" s="2"/>
      <c r="BE203" s="1"/>
      <c r="BF203" s="1"/>
      <c r="BG203" s="1"/>
      <c r="BH203" s="1"/>
      <c r="BI203" s="1"/>
    </row>
    <row r="204" spans="1:129" ht="118.5" customHeight="1" x14ac:dyDescent="0.25">
      <c r="H204" s="2"/>
      <c r="I204" s="2"/>
      <c r="BE204" s="1"/>
      <c r="BF204" s="1"/>
      <c r="BG204" s="1"/>
      <c r="BH204" s="1"/>
      <c r="BI204" s="1"/>
    </row>
    <row r="205" spans="1:129" ht="118.5" customHeight="1" x14ac:dyDescent="0.25">
      <c r="H205" s="2"/>
      <c r="I205" s="2"/>
      <c r="BE205" s="1"/>
      <c r="BF205" s="1"/>
      <c r="BG205" s="1"/>
      <c r="BH205" s="1"/>
      <c r="BI205" s="1"/>
    </row>
    <row r="206" spans="1:129" ht="118.5" customHeight="1" x14ac:dyDescent="0.25">
      <c r="H206" s="2"/>
      <c r="I206" s="2"/>
      <c r="BE206" s="1"/>
      <c r="BF206" s="1"/>
      <c r="BG206" s="1"/>
      <c r="BH206" s="1"/>
      <c r="BI206" s="1"/>
    </row>
    <row r="207" spans="1:129" ht="118.5" customHeight="1" x14ac:dyDescent="0.25">
      <c r="H207" s="2"/>
      <c r="I207" s="2"/>
      <c r="BE207" s="1"/>
      <c r="BF207" s="1"/>
      <c r="BG207" s="1"/>
      <c r="BH207" s="1"/>
      <c r="BI207" s="1"/>
    </row>
    <row r="208" spans="1:129" ht="118.5" customHeight="1" x14ac:dyDescent="0.25">
      <c r="H208" s="2"/>
      <c r="I208" s="2"/>
      <c r="BE208" s="1"/>
      <c r="BF208" s="1"/>
      <c r="BG208" s="1"/>
      <c r="BH208" s="1"/>
      <c r="BI208" s="1"/>
    </row>
    <row r="209" spans="8:61" ht="118.5" customHeight="1" x14ac:dyDescent="0.25">
      <c r="H209" s="2"/>
      <c r="I209" s="2"/>
      <c r="BE209" s="1"/>
      <c r="BF209" s="1"/>
      <c r="BG209" s="1"/>
      <c r="BH209" s="1"/>
      <c r="BI209" s="1"/>
    </row>
    <row r="210" spans="8:61" ht="118.5" customHeight="1" x14ac:dyDescent="0.25">
      <c r="H210" s="2"/>
      <c r="I210" s="2"/>
      <c r="BE210" s="1"/>
      <c r="BF210" s="1"/>
      <c r="BG210" s="1"/>
      <c r="BH210" s="1"/>
      <c r="BI210" s="1"/>
    </row>
    <row r="211" spans="8:61" ht="118.5" customHeight="1" x14ac:dyDescent="0.25">
      <c r="H211" s="2"/>
      <c r="I211" s="2"/>
      <c r="BE211" s="1"/>
      <c r="BF211" s="1"/>
      <c r="BG211" s="1"/>
      <c r="BH211" s="1"/>
      <c r="BI211" s="1"/>
    </row>
    <row r="212" spans="8:61" ht="118.5" customHeight="1" x14ac:dyDescent="0.25">
      <c r="H212" s="2"/>
      <c r="I212" s="2"/>
      <c r="BE212" s="1"/>
      <c r="BF212" s="1"/>
      <c r="BG212" s="1"/>
      <c r="BH212" s="1"/>
      <c r="BI212" s="1"/>
    </row>
    <row r="213" spans="8:61" ht="118.5" customHeight="1" x14ac:dyDescent="0.25">
      <c r="H213" s="2"/>
      <c r="I213" s="2"/>
      <c r="BE213" s="1"/>
      <c r="BF213" s="1"/>
      <c r="BG213" s="1"/>
      <c r="BH213" s="1"/>
      <c r="BI213" s="1"/>
    </row>
    <row r="214" spans="8:61" ht="118.5" customHeight="1" x14ac:dyDescent="0.25">
      <c r="BE214" s="1"/>
      <c r="BF214" s="1"/>
      <c r="BG214" s="1"/>
      <c r="BH214" s="1"/>
      <c r="BI214" s="1"/>
    </row>
    <row r="215" spans="8:61" ht="118.5" customHeight="1" x14ac:dyDescent="0.25">
      <c r="BE215" s="1"/>
      <c r="BF215" s="1"/>
      <c r="BG215" s="1"/>
      <c r="BH215" s="1"/>
      <c r="BI215" s="1"/>
    </row>
    <row r="216" spans="8:61" ht="118.5" customHeight="1" x14ac:dyDescent="0.25">
      <c r="BE216" s="1"/>
      <c r="BF216" s="1"/>
      <c r="BG216" s="1"/>
      <c r="BH216" s="1"/>
      <c r="BI216" s="1"/>
    </row>
    <row r="217" spans="8:61" ht="118.5" customHeight="1" x14ac:dyDescent="0.25">
      <c r="BE217" s="1"/>
      <c r="BF217" s="1"/>
      <c r="BG217" s="1"/>
      <c r="BH217" s="1"/>
      <c r="BI217" s="1"/>
    </row>
    <row r="218" spans="8:61" ht="118.5" customHeight="1" x14ac:dyDescent="0.25">
      <c r="BE218" s="1"/>
      <c r="BF218" s="1"/>
      <c r="BG218" s="1"/>
      <c r="BH218" s="1"/>
      <c r="BI218" s="1"/>
    </row>
    <row r="219" spans="8:61" ht="118.5" customHeight="1" x14ac:dyDescent="0.25">
      <c r="BE219" s="1"/>
      <c r="BF219" s="1"/>
      <c r="BG219" s="1"/>
      <c r="BH219" s="1"/>
      <c r="BI219" s="1"/>
    </row>
    <row r="220" spans="8:61" ht="118.5" customHeight="1" x14ac:dyDescent="0.25">
      <c r="BE220" s="1"/>
      <c r="BF220" s="1"/>
      <c r="BG220" s="1"/>
      <c r="BH220" s="1"/>
      <c r="BI220" s="1"/>
    </row>
    <row r="221" spans="8:61" ht="118.5" customHeight="1" x14ac:dyDescent="0.25">
      <c r="BE221" s="1"/>
      <c r="BF221" s="1"/>
      <c r="BG221" s="1"/>
      <c r="BH221" s="1"/>
      <c r="BI221" s="1"/>
    </row>
    <row r="222" spans="8:61" ht="118.5" customHeight="1" x14ac:dyDescent="0.25">
      <c r="BE222" s="1"/>
      <c r="BF222" s="1"/>
      <c r="BG222" s="1"/>
      <c r="BH222" s="1"/>
      <c r="BI222" s="1"/>
    </row>
    <row r="223" spans="8:61" ht="118.5" customHeight="1" x14ac:dyDescent="0.25">
      <c r="BE223" s="1"/>
      <c r="BF223" s="1"/>
      <c r="BG223" s="1"/>
      <c r="BH223" s="1"/>
      <c r="BI223" s="1"/>
    </row>
    <row r="224" spans="8:61" ht="118.5" customHeight="1" x14ac:dyDescent="0.25">
      <c r="BE224" s="1"/>
      <c r="BF224" s="1"/>
      <c r="BG224" s="1"/>
      <c r="BH224" s="1"/>
      <c r="BI224" s="1"/>
    </row>
    <row r="225" spans="57:61" ht="118.5" customHeight="1" x14ac:dyDescent="0.25">
      <c r="BE225" s="1"/>
      <c r="BF225" s="1"/>
      <c r="BG225" s="1"/>
      <c r="BH225" s="1"/>
      <c r="BI225" s="1"/>
    </row>
    <row r="226" spans="57:61" ht="118.5" customHeight="1" x14ac:dyDescent="0.25">
      <c r="BE226" s="1"/>
      <c r="BF226" s="1"/>
      <c r="BG226" s="1"/>
      <c r="BH226" s="1"/>
      <c r="BI226" s="1"/>
    </row>
    <row r="227" spans="57:61" ht="118.5" customHeight="1" x14ac:dyDescent="0.25">
      <c r="BE227" s="1"/>
      <c r="BF227" s="1"/>
      <c r="BG227" s="1"/>
      <c r="BH227" s="1"/>
      <c r="BI227" s="1"/>
    </row>
    <row r="228" spans="57:61" ht="118.5" customHeight="1" x14ac:dyDescent="0.25">
      <c r="BE228" s="1"/>
      <c r="BF228" s="1"/>
      <c r="BG228" s="1"/>
      <c r="BH228" s="1"/>
      <c r="BI228" s="1"/>
    </row>
    <row r="229" spans="57:61" ht="118.5" customHeight="1" x14ac:dyDescent="0.25">
      <c r="BE229" s="1"/>
      <c r="BF229" s="1"/>
      <c r="BG229" s="1"/>
      <c r="BH229" s="1"/>
      <c r="BI229" s="1"/>
    </row>
    <row r="230" spans="57:61" ht="118.5" customHeight="1" x14ac:dyDescent="0.25">
      <c r="BE230" s="1"/>
      <c r="BF230" s="1"/>
      <c r="BG230" s="1"/>
      <c r="BH230" s="1"/>
      <c r="BI230" s="1"/>
    </row>
    <row r="231" spans="57:61" ht="118.5" customHeight="1" x14ac:dyDescent="0.25">
      <c r="BE231" s="1"/>
      <c r="BF231" s="1"/>
      <c r="BG231" s="1"/>
      <c r="BH231" s="1"/>
      <c r="BI231" s="1"/>
    </row>
    <row r="232" spans="57:61" ht="118.5" customHeight="1" x14ac:dyDescent="0.25">
      <c r="BE232" s="1"/>
      <c r="BF232" s="1"/>
      <c r="BG232" s="1"/>
      <c r="BH232" s="1"/>
      <c r="BI232" s="1"/>
    </row>
    <row r="233" spans="57:61" ht="118.5" customHeight="1" x14ac:dyDescent="0.25">
      <c r="BE233" s="1"/>
      <c r="BF233" s="1"/>
      <c r="BG233" s="1"/>
      <c r="BH233" s="1"/>
      <c r="BI233" s="1"/>
    </row>
    <row r="234" spans="57:61" ht="118.5" customHeight="1" x14ac:dyDescent="0.25">
      <c r="BE234" s="1"/>
      <c r="BF234" s="1"/>
      <c r="BG234" s="1"/>
      <c r="BH234" s="1"/>
      <c r="BI234" s="1"/>
    </row>
    <row r="235" spans="57:61" ht="118.5" customHeight="1" x14ac:dyDescent="0.25">
      <c r="BE235" s="1"/>
      <c r="BF235" s="1"/>
      <c r="BG235" s="1"/>
      <c r="BH235" s="1"/>
      <c r="BI235" s="1"/>
    </row>
    <row r="236" spans="57:61" ht="118.5" customHeight="1" x14ac:dyDescent="0.25">
      <c r="BE236" s="1"/>
      <c r="BF236" s="1"/>
      <c r="BG236" s="1"/>
      <c r="BH236" s="1"/>
      <c r="BI236" s="1"/>
    </row>
    <row r="237" spans="57:61" ht="118.5" customHeight="1" x14ac:dyDescent="0.25">
      <c r="BE237" s="1"/>
      <c r="BF237" s="1"/>
      <c r="BG237" s="1"/>
      <c r="BH237" s="1"/>
      <c r="BI237" s="1"/>
    </row>
    <row r="238" spans="57:61" ht="118.5" customHeight="1" x14ac:dyDescent="0.25">
      <c r="BE238" s="1"/>
      <c r="BF238" s="1"/>
      <c r="BG238" s="1"/>
      <c r="BH238" s="1"/>
      <c r="BI238" s="1"/>
    </row>
    <row r="239" spans="57:61" ht="118.5" customHeight="1" x14ac:dyDescent="0.25">
      <c r="BE239" s="1"/>
      <c r="BF239" s="1"/>
      <c r="BG239" s="1"/>
      <c r="BH239" s="1"/>
      <c r="BI239" s="1"/>
    </row>
    <row r="240" spans="57:61" ht="118.5" customHeight="1" x14ac:dyDescent="0.25">
      <c r="BE240" s="1"/>
      <c r="BF240" s="1"/>
      <c r="BG240" s="1"/>
      <c r="BH240" s="1"/>
      <c r="BI240" s="1"/>
    </row>
    <row r="241" spans="10:65" ht="118.5" customHeight="1" x14ac:dyDescent="0.25">
      <c r="BE241" s="1"/>
      <c r="BF241" s="1"/>
      <c r="BG241" s="1"/>
      <c r="BH241" s="1"/>
      <c r="BI241" s="1"/>
    </row>
    <row r="242" spans="10:65" ht="118.5" customHeight="1" x14ac:dyDescent="0.25">
      <c r="J242" s="1"/>
      <c r="K242" s="1"/>
      <c r="L242" s="1"/>
      <c r="M242" s="1"/>
      <c r="O242" s="2"/>
      <c r="R242" s="1"/>
      <c r="S242" s="1"/>
      <c r="T242" s="1"/>
      <c r="U242" s="1"/>
      <c r="V242" s="1"/>
      <c r="X242" s="2"/>
      <c r="Z242" s="1"/>
      <c r="AA242" s="1"/>
      <c r="AB242" s="1"/>
      <c r="AC242" s="1"/>
      <c r="AD242" s="1"/>
      <c r="AE242" s="3"/>
      <c r="AG242" s="3"/>
      <c r="AH242" s="3"/>
      <c r="AI242" s="1"/>
      <c r="AJ242" s="1"/>
      <c r="AK242" s="1"/>
      <c r="AL242" s="1"/>
      <c r="AM242" s="1"/>
      <c r="AN242" s="3"/>
      <c r="AO242" s="2"/>
      <c r="AQ242" s="3"/>
      <c r="AR242" s="1"/>
      <c r="AS242" s="1"/>
      <c r="AT242" s="1"/>
      <c r="AU242" s="1"/>
      <c r="AV242" s="1"/>
      <c r="AY242" s="3"/>
      <c r="AZ242" s="3"/>
      <c r="BA242" s="1"/>
      <c r="BB242" s="1"/>
      <c r="BC242" s="1"/>
      <c r="BD242" s="1"/>
      <c r="BE242" s="1"/>
      <c r="BF242" s="3"/>
      <c r="BG242" s="2"/>
      <c r="BH242" s="3"/>
      <c r="BI242" s="3"/>
      <c r="BJ242" s="1"/>
      <c r="BK242" s="1"/>
      <c r="BL242" s="1"/>
      <c r="BM242" s="1"/>
    </row>
    <row r="243" spans="10:65" ht="118.5" customHeight="1" x14ac:dyDescent="0.25">
      <c r="J243" s="1"/>
      <c r="K243" s="1"/>
      <c r="L243" s="1"/>
      <c r="M243" s="1"/>
      <c r="O243" s="2"/>
      <c r="R243" s="1"/>
      <c r="S243" s="1"/>
      <c r="T243" s="1"/>
      <c r="U243" s="1"/>
      <c r="V243" s="1"/>
      <c r="X243" s="2"/>
      <c r="Z243" s="1"/>
      <c r="AA243" s="1"/>
      <c r="AB243" s="1"/>
      <c r="AC243" s="1"/>
      <c r="AD243" s="1"/>
      <c r="AE243" s="3"/>
      <c r="AG243" s="3"/>
      <c r="AH243" s="3"/>
      <c r="AI243" s="1"/>
      <c r="AJ243" s="1"/>
      <c r="AK243" s="1"/>
      <c r="AL243" s="1"/>
      <c r="AM243" s="1"/>
      <c r="AN243" s="3"/>
      <c r="AO243" s="2"/>
      <c r="AQ243" s="3"/>
      <c r="AR243" s="1"/>
      <c r="AS243" s="1"/>
      <c r="AT243" s="1"/>
      <c r="AU243" s="1"/>
      <c r="AV243" s="1"/>
      <c r="AY243" s="3"/>
      <c r="AZ243" s="3"/>
      <c r="BA243" s="1"/>
      <c r="BB243" s="1"/>
      <c r="BC243" s="1"/>
      <c r="BD243" s="1"/>
      <c r="BE243" s="1"/>
      <c r="BF243" s="3"/>
      <c r="BG243" s="2"/>
      <c r="BH243" s="3"/>
      <c r="BI243" s="3"/>
      <c r="BJ243" s="1"/>
      <c r="BK243" s="1"/>
      <c r="BL243" s="1"/>
      <c r="BM243" s="1"/>
    </row>
    <row r="244" spans="10:65" ht="118.5" customHeight="1" x14ac:dyDescent="0.25">
      <c r="J244" s="1"/>
      <c r="K244" s="1"/>
      <c r="L244" s="1"/>
      <c r="M244" s="1"/>
      <c r="O244" s="2"/>
      <c r="R244" s="1"/>
      <c r="S244" s="1"/>
      <c r="T244" s="1"/>
      <c r="U244" s="1"/>
      <c r="V244" s="1"/>
      <c r="X244" s="2"/>
      <c r="Z244" s="1"/>
      <c r="AA244" s="1"/>
      <c r="AB244" s="1"/>
      <c r="AC244" s="1"/>
      <c r="AD244" s="1"/>
      <c r="AE244" s="3"/>
      <c r="AG244" s="3"/>
      <c r="AH244" s="3"/>
      <c r="AI244" s="1"/>
      <c r="AJ244" s="1"/>
      <c r="AK244" s="1"/>
      <c r="AL244" s="1"/>
      <c r="AM244" s="1"/>
      <c r="AN244" s="3"/>
      <c r="AO244" s="2"/>
      <c r="AQ244" s="3"/>
      <c r="AR244" s="1"/>
      <c r="AS244" s="1"/>
      <c r="AT244" s="1"/>
      <c r="AU244" s="1"/>
      <c r="AV244" s="1"/>
      <c r="AY244" s="3"/>
      <c r="AZ244" s="3"/>
      <c r="BA244" s="1"/>
      <c r="BB244" s="1"/>
      <c r="BC244" s="1"/>
      <c r="BD244" s="1"/>
      <c r="BE244" s="1"/>
      <c r="BF244" s="3"/>
      <c r="BG244" s="2"/>
      <c r="BH244" s="3"/>
      <c r="BI244" s="3"/>
      <c r="BJ244" s="1"/>
      <c r="BK244" s="1"/>
      <c r="BL244" s="1"/>
      <c r="BM244" s="1"/>
    </row>
    <row r="245" spans="10:65" ht="118.5" customHeight="1" x14ac:dyDescent="0.25">
      <c r="J245" s="1"/>
      <c r="K245" s="1"/>
      <c r="L245" s="1"/>
      <c r="M245" s="1"/>
      <c r="O245" s="2"/>
      <c r="R245" s="1"/>
      <c r="S245" s="1"/>
      <c r="T245" s="1"/>
      <c r="U245" s="1"/>
      <c r="V245" s="1"/>
      <c r="X245" s="2"/>
      <c r="Z245" s="1"/>
      <c r="AA245" s="1"/>
      <c r="AB245" s="1"/>
      <c r="AC245" s="1"/>
      <c r="AD245" s="1"/>
      <c r="AE245" s="3"/>
      <c r="AG245" s="3"/>
      <c r="AH245" s="3"/>
      <c r="AI245" s="1"/>
      <c r="AJ245" s="1"/>
      <c r="AK245" s="1"/>
      <c r="AL245" s="1"/>
      <c r="AM245" s="1"/>
      <c r="AN245" s="3"/>
      <c r="AO245" s="2"/>
      <c r="AQ245" s="3"/>
      <c r="AR245" s="1"/>
      <c r="AS245" s="1"/>
      <c r="AT245" s="1"/>
      <c r="AU245" s="1"/>
      <c r="AV245" s="1"/>
      <c r="AY245" s="3"/>
      <c r="AZ245" s="3"/>
      <c r="BA245" s="1"/>
      <c r="BB245" s="1"/>
      <c r="BC245" s="1"/>
      <c r="BD245" s="1"/>
      <c r="BE245" s="1"/>
      <c r="BF245" s="3"/>
      <c r="BG245" s="2"/>
      <c r="BH245" s="3"/>
      <c r="BI245" s="3"/>
      <c r="BJ245" s="1"/>
      <c r="BK245" s="1"/>
      <c r="BL245" s="1"/>
      <c r="BM245" s="1"/>
    </row>
    <row r="246" spans="10:65" ht="118.5" customHeight="1" x14ac:dyDescent="0.25">
      <c r="J246" s="1"/>
      <c r="K246" s="1"/>
      <c r="L246" s="1"/>
      <c r="M246" s="1"/>
      <c r="O246" s="2"/>
      <c r="R246" s="1"/>
      <c r="S246" s="1"/>
      <c r="T246" s="1"/>
      <c r="U246" s="1"/>
      <c r="V246" s="1"/>
      <c r="X246" s="2"/>
      <c r="Z246" s="1"/>
      <c r="AA246" s="1"/>
      <c r="AB246" s="1"/>
      <c r="AC246" s="1"/>
      <c r="AD246" s="1"/>
      <c r="AE246" s="3"/>
      <c r="AG246" s="3"/>
      <c r="AH246" s="3"/>
      <c r="AI246" s="1"/>
      <c r="AJ246" s="1"/>
      <c r="AK246" s="1"/>
      <c r="AL246" s="1"/>
      <c r="AM246" s="1"/>
      <c r="AN246" s="3"/>
      <c r="AO246" s="2"/>
      <c r="AQ246" s="3"/>
      <c r="AR246" s="1"/>
      <c r="AS246" s="1"/>
      <c r="AT246" s="1"/>
      <c r="AU246" s="1"/>
      <c r="AV246" s="1"/>
      <c r="AY246" s="3"/>
      <c r="AZ246" s="3"/>
      <c r="BA246" s="1"/>
      <c r="BB246" s="1"/>
      <c r="BC246" s="1"/>
      <c r="BD246" s="1"/>
      <c r="BE246" s="1"/>
      <c r="BF246" s="3"/>
      <c r="BG246" s="2"/>
      <c r="BH246" s="3"/>
      <c r="BI246" s="3"/>
      <c r="BJ246" s="1"/>
      <c r="BK246" s="1"/>
      <c r="BL246" s="1"/>
      <c r="BM246" s="1"/>
    </row>
    <row r="247" spans="10:65" ht="118.5" customHeight="1" x14ac:dyDescent="0.25">
      <c r="J247" s="1"/>
      <c r="K247" s="1"/>
      <c r="L247" s="1"/>
      <c r="M247" s="1"/>
      <c r="O247" s="2"/>
      <c r="R247" s="1"/>
      <c r="S247" s="1"/>
      <c r="T247" s="1"/>
      <c r="U247" s="1"/>
      <c r="V247" s="1"/>
      <c r="X247" s="2"/>
      <c r="Z247" s="1"/>
      <c r="AA247" s="1"/>
      <c r="AB247" s="1"/>
      <c r="AC247" s="1"/>
      <c r="AD247" s="1"/>
      <c r="AE247" s="3"/>
      <c r="AG247" s="3"/>
      <c r="AH247" s="3"/>
      <c r="AI247" s="1"/>
      <c r="AJ247" s="1"/>
      <c r="AK247" s="1"/>
      <c r="AL247" s="1"/>
      <c r="AM247" s="1"/>
      <c r="AN247" s="3"/>
      <c r="AO247" s="2"/>
      <c r="AQ247" s="3"/>
      <c r="AR247" s="1"/>
      <c r="AS247" s="1"/>
      <c r="AT247" s="1"/>
      <c r="AU247" s="1"/>
      <c r="AV247" s="1"/>
      <c r="AY247" s="3"/>
      <c r="AZ247" s="3"/>
      <c r="BA247" s="1"/>
      <c r="BB247" s="1"/>
      <c r="BC247" s="1"/>
      <c r="BD247" s="1"/>
      <c r="BE247" s="1"/>
      <c r="BF247" s="3"/>
      <c r="BG247" s="2"/>
      <c r="BH247" s="3"/>
      <c r="BI247" s="3"/>
      <c r="BJ247" s="1"/>
      <c r="BK247" s="1"/>
      <c r="BL247" s="1"/>
      <c r="BM247" s="1"/>
    </row>
    <row r="248" spans="10:65" ht="118.5" customHeight="1" x14ac:dyDescent="0.25">
      <c r="J248" s="1"/>
      <c r="K248" s="1"/>
      <c r="L248" s="1"/>
      <c r="M248" s="1"/>
      <c r="O248" s="2"/>
      <c r="R248" s="1"/>
      <c r="S248" s="1"/>
      <c r="T248" s="1"/>
      <c r="U248" s="1"/>
      <c r="V248" s="1"/>
      <c r="X248" s="2"/>
      <c r="Z248" s="1"/>
      <c r="AA248" s="1"/>
      <c r="AB248" s="1"/>
      <c r="AC248" s="1"/>
      <c r="AD248" s="1"/>
      <c r="AE248" s="3"/>
      <c r="AG248" s="3"/>
      <c r="AH248" s="3"/>
      <c r="AI248" s="1"/>
      <c r="AJ248" s="1"/>
      <c r="AK248" s="1"/>
      <c r="AL248" s="1"/>
      <c r="AM248" s="1"/>
      <c r="AN248" s="3"/>
      <c r="AO248" s="2"/>
      <c r="AQ248" s="3"/>
      <c r="AR248" s="1"/>
      <c r="AS248" s="1"/>
      <c r="AT248" s="1"/>
      <c r="AU248" s="1"/>
      <c r="AV248" s="1"/>
      <c r="AY248" s="3"/>
      <c r="AZ248" s="3"/>
      <c r="BA248" s="1"/>
      <c r="BB248" s="1"/>
      <c r="BC248" s="1"/>
      <c r="BD248" s="1"/>
      <c r="BE248" s="1"/>
      <c r="BF248" s="3"/>
      <c r="BG248" s="2"/>
      <c r="BH248" s="3"/>
      <c r="BI248" s="3"/>
      <c r="BJ248" s="1"/>
      <c r="BK248" s="1"/>
      <c r="BL248" s="1"/>
      <c r="BM248" s="1"/>
    </row>
    <row r="249" spans="10:65" ht="118.5" customHeight="1" x14ac:dyDescent="0.25">
      <c r="J249" s="1"/>
      <c r="K249" s="1"/>
      <c r="L249" s="1"/>
      <c r="M249" s="1"/>
      <c r="O249" s="2"/>
      <c r="R249" s="1"/>
      <c r="S249" s="1"/>
      <c r="T249" s="1"/>
      <c r="U249" s="1"/>
      <c r="V249" s="1"/>
      <c r="X249" s="2"/>
      <c r="Z249" s="1"/>
      <c r="AA249" s="1"/>
      <c r="AB249" s="1"/>
      <c r="AC249" s="1"/>
      <c r="AD249" s="1"/>
      <c r="AE249" s="3"/>
      <c r="AG249" s="3"/>
      <c r="AH249" s="3"/>
      <c r="AI249" s="1"/>
      <c r="AJ249" s="1"/>
      <c r="AK249" s="1"/>
      <c r="AL249" s="1"/>
      <c r="AM249" s="1"/>
      <c r="AN249" s="3"/>
      <c r="AO249" s="2"/>
      <c r="AQ249" s="3"/>
      <c r="AR249" s="1"/>
      <c r="AS249" s="1"/>
      <c r="AT249" s="1"/>
      <c r="AU249" s="1"/>
      <c r="AV249" s="1"/>
      <c r="AY249" s="3"/>
      <c r="AZ249" s="3"/>
      <c r="BA249" s="1"/>
      <c r="BB249" s="1"/>
      <c r="BC249" s="1"/>
      <c r="BD249" s="1"/>
      <c r="BE249" s="1"/>
      <c r="BF249" s="3"/>
      <c r="BG249" s="2"/>
      <c r="BH249" s="3"/>
      <c r="BI249" s="3"/>
      <c r="BJ249" s="1"/>
      <c r="BK249" s="1"/>
      <c r="BL249" s="1"/>
      <c r="BM249" s="1"/>
    </row>
    <row r="250" spans="10:65" ht="118.5" customHeight="1" x14ac:dyDescent="0.25">
      <c r="J250" s="1"/>
      <c r="K250" s="1"/>
      <c r="L250" s="1"/>
      <c r="M250" s="1"/>
      <c r="O250" s="2"/>
      <c r="R250" s="1"/>
      <c r="S250" s="1"/>
      <c r="T250" s="1"/>
      <c r="U250" s="1"/>
      <c r="V250" s="1"/>
      <c r="X250" s="2"/>
      <c r="Z250" s="1"/>
      <c r="AA250" s="1"/>
      <c r="AB250" s="1"/>
      <c r="AC250" s="1"/>
      <c r="AD250" s="1"/>
      <c r="AE250" s="3"/>
      <c r="AG250" s="3"/>
      <c r="AH250" s="3"/>
      <c r="AI250" s="1"/>
      <c r="AJ250" s="1"/>
      <c r="AK250" s="1"/>
      <c r="AL250" s="1"/>
      <c r="AM250" s="1"/>
      <c r="AN250" s="3"/>
      <c r="AO250" s="2"/>
      <c r="AQ250" s="3"/>
      <c r="AR250" s="1"/>
      <c r="AS250" s="1"/>
      <c r="AT250" s="1"/>
      <c r="AU250" s="1"/>
      <c r="AV250" s="1"/>
      <c r="AY250" s="3"/>
      <c r="AZ250" s="3"/>
      <c r="BA250" s="1"/>
      <c r="BB250" s="1"/>
      <c r="BC250" s="1"/>
      <c r="BD250" s="1"/>
      <c r="BE250" s="1"/>
      <c r="BF250" s="3"/>
      <c r="BG250" s="2"/>
      <c r="BH250" s="3"/>
      <c r="BI250" s="3"/>
      <c r="BJ250" s="1"/>
      <c r="BK250" s="1"/>
      <c r="BL250" s="1"/>
      <c r="BM250" s="1"/>
    </row>
    <row r="251" spans="10:65" ht="118.5" customHeight="1" x14ac:dyDescent="0.25">
      <c r="J251" s="1"/>
      <c r="K251" s="1"/>
      <c r="L251" s="1"/>
      <c r="M251" s="1"/>
      <c r="O251" s="2"/>
      <c r="R251" s="1"/>
      <c r="S251" s="1"/>
      <c r="T251" s="1"/>
      <c r="U251" s="1"/>
      <c r="V251" s="1"/>
      <c r="X251" s="2"/>
      <c r="Z251" s="1"/>
      <c r="AA251" s="1"/>
      <c r="AB251" s="1"/>
      <c r="AC251" s="1"/>
      <c r="AD251" s="1"/>
      <c r="AE251" s="3"/>
      <c r="AG251" s="3"/>
      <c r="AH251" s="3"/>
      <c r="AI251" s="1"/>
      <c r="AJ251" s="1"/>
      <c r="AK251" s="1"/>
      <c r="AL251" s="1"/>
      <c r="AM251" s="1"/>
      <c r="AN251" s="3"/>
      <c r="AO251" s="2"/>
      <c r="AQ251" s="3"/>
      <c r="AR251" s="1"/>
      <c r="AS251" s="1"/>
      <c r="AT251" s="1"/>
      <c r="AU251" s="1"/>
      <c r="AV251" s="1"/>
      <c r="AY251" s="3"/>
      <c r="AZ251" s="3"/>
      <c r="BA251" s="1"/>
      <c r="BB251" s="1"/>
      <c r="BC251" s="1"/>
      <c r="BD251" s="1"/>
      <c r="BE251" s="1"/>
      <c r="BF251" s="3"/>
      <c r="BG251" s="2"/>
      <c r="BH251" s="3"/>
      <c r="BI251" s="3"/>
      <c r="BJ251" s="1"/>
      <c r="BK251" s="1"/>
      <c r="BL251" s="1"/>
      <c r="BM251" s="1"/>
    </row>
    <row r="252" spans="10:65" ht="118.5" customHeight="1" x14ac:dyDescent="0.25">
      <c r="J252" s="1"/>
      <c r="K252" s="1"/>
      <c r="L252" s="1"/>
      <c r="M252" s="1"/>
      <c r="O252" s="2"/>
      <c r="R252" s="1"/>
      <c r="S252" s="1"/>
      <c r="T252" s="1"/>
      <c r="U252" s="1"/>
      <c r="V252" s="1"/>
      <c r="X252" s="2"/>
      <c r="Z252" s="1"/>
      <c r="AA252" s="1"/>
      <c r="AB252" s="1"/>
      <c r="AC252" s="1"/>
      <c r="AD252" s="1"/>
      <c r="AE252" s="3"/>
      <c r="AG252" s="3"/>
      <c r="AH252" s="3"/>
      <c r="AI252" s="1"/>
      <c r="AJ252" s="1"/>
      <c r="AK252" s="1"/>
      <c r="AL252" s="1"/>
      <c r="AM252" s="1"/>
      <c r="AN252" s="3"/>
      <c r="AO252" s="2"/>
      <c r="AQ252" s="3"/>
      <c r="AR252" s="1"/>
      <c r="AS252" s="1"/>
      <c r="AT252" s="1"/>
      <c r="AU252" s="1"/>
      <c r="AV252" s="1"/>
      <c r="AY252" s="3"/>
      <c r="AZ252" s="3"/>
      <c r="BA252" s="1"/>
      <c r="BB252" s="1"/>
      <c r="BC252" s="1"/>
      <c r="BD252" s="1"/>
      <c r="BE252" s="1"/>
      <c r="BF252" s="3"/>
      <c r="BG252" s="2"/>
      <c r="BH252" s="3"/>
      <c r="BI252" s="3"/>
      <c r="BJ252" s="1"/>
      <c r="BK252" s="1"/>
      <c r="BL252" s="1"/>
      <c r="BM252" s="1"/>
    </row>
    <row r="253" spans="10:65" ht="118.5" customHeight="1" x14ac:dyDescent="0.25">
      <c r="J253" s="1"/>
      <c r="K253" s="1"/>
      <c r="L253" s="1"/>
      <c r="M253" s="1"/>
      <c r="O253" s="2"/>
      <c r="R253" s="1"/>
      <c r="S253" s="1"/>
      <c r="T253" s="1"/>
      <c r="U253" s="1"/>
      <c r="V253" s="1"/>
      <c r="X253" s="2"/>
      <c r="Z253" s="1"/>
      <c r="AA253" s="1"/>
      <c r="AB253" s="1"/>
      <c r="AC253" s="1"/>
      <c r="AD253" s="1"/>
      <c r="AE253" s="3"/>
      <c r="AG253" s="3"/>
      <c r="AH253" s="3"/>
      <c r="AI253" s="1"/>
      <c r="AJ253" s="1"/>
      <c r="AK253" s="1"/>
      <c r="AL253" s="1"/>
      <c r="AM253" s="1"/>
      <c r="AN253" s="3"/>
      <c r="AO253" s="2"/>
      <c r="AQ253" s="3"/>
      <c r="AR253" s="1"/>
      <c r="AS253" s="1"/>
      <c r="AT253" s="1"/>
      <c r="AU253" s="1"/>
      <c r="AV253" s="1"/>
      <c r="AY253" s="3"/>
      <c r="AZ253" s="3"/>
      <c r="BA253" s="1"/>
      <c r="BB253" s="1"/>
      <c r="BC253" s="1"/>
      <c r="BD253" s="1"/>
      <c r="BE253" s="1"/>
      <c r="BF253" s="3"/>
      <c r="BG253" s="2"/>
      <c r="BH253" s="3"/>
      <c r="BI253" s="3"/>
      <c r="BJ253" s="1"/>
      <c r="BK253" s="1"/>
      <c r="BL253" s="1"/>
      <c r="BM253" s="1"/>
    </row>
    <row r="254" spans="10:65" ht="118.5" customHeight="1" x14ac:dyDescent="0.25">
      <c r="J254" s="1"/>
      <c r="K254" s="1"/>
      <c r="L254" s="1"/>
      <c r="M254" s="1"/>
      <c r="O254" s="2"/>
      <c r="R254" s="1"/>
      <c r="S254" s="1"/>
      <c r="T254" s="1"/>
      <c r="U254" s="1"/>
      <c r="V254" s="1"/>
      <c r="X254" s="2"/>
      <c r="Z254" s="1"/>
      <c r="AA254" s="1"/>
      <c r="AB254" s="1"/>
      <c r="AC254" s="1"/>
      <c r="AD254" s="1"/>
      <c r="AE254" s="3"/>
      <c r="AG254" s="3"/>
      <c r="AH254" s="3"/>
      <c r="AI254" s="1"/>
      <c r="AJ254" s="1"/>
      <c r="AK254" s="1"/>
      <c r="AL254" s="1"/>
      <c r="AM254" s="1"/>
      <c r="AN254" s="3"/>
      <c r="AO254" s="2"/>
      <c r="AQ254" s="3"/>
      <c r="AR254" s="1"/>
      <c r="AS254" s="1"/>
      <c r="AT254" s="1"/>
      <c r="AU254" s="1"/>
      <c r="AV254" s="1"/>
      <c r="AY254" s="3"/>
      <c r="AZ254" s="3"/>
      <c r="BA254" s="1"/>
      <c r="BB254" s="1"/>
      <c r="BC254" s="1"/>
      <c r="BD254" s="1"/>
      <c r="BE254" s="1"/>
      <c r="BF254" s="3"/>
      <c r="BG254" s="2"/>
      <c r="BH254" s="3"/>
      <c r="BI254" s="3"/>
      <c r="BJ254" s="1"/>
      <c r="BK254" s="1"/>
      <c r="BL254" s="1"/>
      <c r="BM254" s="1"/>
    </row>
    <row r="255" spans="10:65" ht="118.5" customHeight="1" x14ac:dyDescent="0.25">
      <c r="J255" s="1"/>
      <c r="K255" s="1"/>
      <c r="L255" s="1"/>
      <c r="M255" s="1"/>
      <c r="O255" s="2"/>
      <c r="R255" s="1"/>
      <c r="S255" s="1"/>
      <c r="T255" s="1"/>
      <c r="U255" s="1"/>
      <c r="V255" s="1"/>
      <c r="X255" s="2"/>
      <c r="Z255" s="1"/>
      <c r="AA255" s="1"/>
      <c r="AB255" s="1"/>
      <c r="AC255" s="1"/>
      <c r="AD255" s="1"/>
      <c r="AE255" s="3"/>
      <c r="AG255" s="3"/>
      <c r="AH255" s="3"/>
      <c r="AI255" s="1"/>
      <c r="AJ255" s="1"/>
      <c r="AK255" s="1"/>
      <c r="AL255" s="1"/>
      <c r="AM255" s="1"/>
      <c r="AN255" s="3"/>
      <c r="AO255" s="2"/>
      <c r="AQ255" s="3"/>
      <c r="AR255" s="1"/>
      <c r="AS255" s="1"/>
      <c r="AT255" s="1"/>
      <c r="AU255" s="1"/>
      <c r="AV255" s="1"/>
      <c r="AY255" s="3"/>
      <c r="AZ255" s="3"/>
      <c r="BA255" s="1"/>
      <c r="BB255" s="1"/>
      <c r="BC255" s="1"/>
      <c r="BD255" s="1"/>
      <c r="BE255" s="1"/>
      <c r="BF255" s="3"/>
      <c r="BG255" s="2"/>
      <c r="BH255" s="3"/>
      <c r="BI255" s="3"/>
      <c r="BJ255" s="1"/>
      <c r="BK255" s="1"/>
      <c r="BL255" s="1"/>
      <c r="BM255" s="1"/>
    </row>
    <row r="256" spans="10:65" ht="118.5" customHeight="1" x14ac:dyDescent="0.25">
      <c r="J256" s="1"/>
      <c r="K256" s="1"/>
      <c r="L256" s="1"/>
      <c r="M256" s="1"/>
      <c r="O256" s="2"/>
      <c r="R256" s="1"/>
      <c r="S256" s="1"/>
      <c r="T256" s="1"/>
      <c r="U256" s="1"/>
      <c r="V256" s="1"/>
      <c r="X256" s="2"/>
      <c r="Z256" s="1"/>
      <c r="AA256" s="1"/>
      <c r="AB256" s="1"/>
      <c r="AC256" s="1"/>
      <c r="AD256" s="1"/>
      <c r="AE256" s="3"/>
      <c r="AG256" s="3"/>
      <c r="AH256" s="3"/>
      <c r="AI256" s="1"/>
      <c r="AJ256" s="1"/>
      <c r="AK256" s="1"/>
      <c r="AL256" s="1"/>
      <c r="AM256" s="1"/>
      <c r="AN256" s="3"/>
      <c r="AO256" s="2"/>
      <c r="AQ256" s="3"/>
      <c r="AR256" s="1"/>
      <c r="AS256" s="1"/>
      <c r="AT256" s="1"/>
      <c r="AU256" s="1"/>
      <c r="AV256" s="1"/>
      <c r="AY256" s="3"/>
      <c r="AZ256" s="3"/>
      <c r="BA256" s="1"/>
      <c r="BB256" s="1"/>
      <c r="BC256" s="1"/>
      <c r="BD256" s="1"/>
      <c r="BE256" s="1"/>
      <c r="BF256" s="3"/>
      <c r="BG256" s="2"/>
      <c r="BH256" s="3"/>
      <c r="BI256" s="3"/>
      <c r="BJ256" s="1"/>
      <c r="BK256" s="1"/>
      <c r="BL256" s="1"/>
      <c r="BM256" s="1"/>
    </row>
    <row r="257" spans="10:65" ht="118.5" customHeight="1" x14ac:dyDescent="0.25">
      <c r="J257" s="1"/>
      <c r="K257" s="1"/>
      <c r="L257" s="1"/>
      <c r="M257" s="1"/>
      <c r="O257" s="2"/>
      <c r="R257" s="1"/>
      <c r="S257" s="1"/>
      <c r="T257" s="1"/>
      <c r="U257" s="1"/>
      <c r="V257" s="1"/>
      <c r="X257" s="2"/>
      <c r="Z257" s="1"/>
      <c r="AA257" s="1"/>
      <c r="AB257" s="1"/>
      <c r="AC257" s="1"/>
      <c r="AD257" s="1"/>
      <c r="AE257" s="3"/>
      <c r="AG257" s="3"/>
      <c r="AH257" s="3"/>
      <c r="AI257" s="1"/>
      <c r="AJ257" s="1"/>
      <c r="AK257" s="1"/>
      <c r="AL257" s="1"/>
      <c r="AM257" s="1"/>
      <c r="AN257" s="3"/>
      <c r="AO257" s="2"/>
      <c r="AQ257" s="3"/>
      <c r="AR257" s="1"/>
      <c r="AS257" s="1"/>
      <c r="AT257" s="1"/>
      <c r="AU257" s="1"/>
      <c r="AV257" s="1"/>
      <c r="AY257" s="3"/>
      <c r="AZ257" s="3"/>
      <c r="BA257" s="1"/>
      <c r="BB257" s="1"/>
      <c r="BC257" s="1"/>
      <c r="BD257" s="1"/>
      <c r="BE257" s="1"/>
      <c r="BF257" s="3"/>
      <c r="BG257" s="2"/>
      <c r="BH257" s="3"/>
      <c r="BI257" s="3"/>
      <c r="BJ257" s="1"/>
      <c r="BK257" s="1"/>
      <c r="BL257" s="1"/>
      <c r="BM257" s="1"/>
    </row>
    <row r="258" spans="10:65" ht="118.5" customHeight="1" x14ac:dyDescent="0.25">
      <c r="J258" s="1"/>
      <c r="K258" s="1"/>
      <c r="L258" s="1"/>
      <c r="M258" s="1"/>
      <c r="O258" s="2"/>
      <c r="R258" s="1"/>
      <c r="S258" s="1"/>
      <c r="T258" s="1"/>
      <c r="U258" s="1"/>
      <c r="V258" s="1"/>
      <c r="X258" s="2"/>
      <c r="Z258" s="1"/>
      <c r="AA258" s="1"/>
      <c r="AB258" s="1"/>
      <c r="AC258" s="1"/>
      <c r="AD258" s="1"/>
      <c r="AE258" s="3"/>
      <c r="AG258" s="3"/>
      <c r="AH258" s="3"/>
      <c r="AI258" s="1"/>
      <c r="AJ258" s="1"/>
      <c r="AK258" s="1"/>
      <c r="AL258" s="1"/>
      <c r="AM258" s="1"/>
      <c r="AN258" s="3"/>
      <c r="AO258" s="2"/>
      <c r="AQ258" s="3"/>
      <c r="AR258" s="1"/>
      <c r="AS258" s="1"/>
      <c r="AT258" s="1"/>
      <c r="AU258" s="1"/>
      <c r="AV258" s="1"/>
      <c r="AY258" s="3"/>
      <c r="AZ258" s="3"/>
      <c r="BA258" s="1"/>
      <c r="BB258" s="1"/>
      <c r="BC258" s="1"/>
      <c r="BD258" s="1"/>
      <c r="BE258" s="1"/>
      <c r="BF258" s="3"/>
      <c r="BG258" s="2"/>
      <c r="BH258" s="3"/>
      <c r="BI258" s="3"/>
      <c r="BJ258" s="1"/>
      <c r="BK258" s="1"/>
      <c r="BL258" s="1"/>
      <c r="BM258" s="1"/>
    </row>
    <row r="259" spans="10:65" ht="118.5" customHeight="1" x14ac:dyDescent="0.25">
      <c r="J259" s="1"/>
      <c r="K259" s="1"/>
      <c r="L259" s="1"/>
      <c r="M259" s="1"/>
      <c r="O259" s="2"/>
      <c r="R259" s="1"/>
      <c r="S259" s="1"/>
      <c r="T259" s="1"/>
      <c r="U259" s="1"/>
      <c r="V259" s="1"/>
      <c r="X259" s="2"/>
      <c r="Z259" s="1"/>
      <c r="AA259" s="1"/>
      <c r="AB259" s="1"/>
      <c r="AC259" s="1"/>
      <c r="AD259" s="1"/>
      <c r="AE259" s="3"/>
      <c r="AG259" s="3"/>
      <c r="AH259" s="3"/>
      <c r="AI259" s="1"/>
      <c r="AJ259" s="1"/>
      <c r="AK259" s="1"/>
      <c r="AL259" s="1"/>
      <c r="AM259" s="1"/>
      <c r="AN259" s="3"/>
      <c r="AO259" s="2"/>
      <c r="AQ259" s="3"/>
      <c r="AR259" s="1"/>
      <c r="AS259" s="1"/>
      <c r="AT259" s="1"/>
      <c r="AU259" s="1"/>
      <c r="AV259" s="1"/>
      <c r="AY259" s="3"/>
      <c r="AZ259" s="3"/>
      <c r="BA259" s="1"/>
      <c r="BB259" s="1"/>
      <c r="BC259" s="1"/>
      <c r="BD259" s="1"/>
      <c r="BE259" s="1"/>
      <c r="BF259" s="3"/>
      <c r="BG259" s="2"/>
      <c r="BH259" s="3"/>
      <c r="BI259" s="3"/>
      <c r="BJ259" s="1"/>
      <c r="BK259" s="1"/>
      <c r="BL259" s="1"/>
      <c r="BM259" s="1"/>
    </row>
    <row r="260" spans="10:65" ht="118.5" customHeight="1" x14ac:dyDescent="0.25">
      <c r="J260" s="1"/>
      <c r="K260" s="1"/>
      <c r="L260" s="1"/>
      <c r="M260" s="1"/>
      <c r="O260" s="2"/>
      <c r="R260" s="1"/>
      <c r="S260" s="1"/>
      <c r="T260" s="1"/>
      <c r="U260" s="1"/>
      <c r="V260" s="1"/>
      <c r="X260" s="2"/>
      <c r="Z260" s="1"/>
      <c r="AA260" s="1"/>
      <c r="AB260" s="1"/>
      <c r="AC260" s="1"/>
      <c r="AD260" s="1"/>
      <c r="AE260" s="3"/>
      <c r="AG260" s="3"/>
      <c r="AH260" s="3"/>
      <c r="AI260" s="1"/>
      <c r="AJ260" s="1"/>
      <c r="AK260" s="1"/>
      <c r="AL260" s="1"/>
      <c r="AM260" s="1"/>
      <c r="AN260" s="3"/>
      <c r="AO260" s="2"/>
      <c r="AQ260" s="3"/>
      <c r="AR260" s="1"/>
      <c r="AS260" s="1"/>
      <c r="AT260" s="1"/>
      <c r="AU260" s="1"/>
      <c r="AV260" s="1"/>
      <c r="AY260" s="3"/>
      <c r="AZ260" s="3"/>
      <c r="BA260" s="1"/>
      <c r="BB260" s="1"/>
      <c r="BC260" s="1"/>
      <c r="BD260" s="1"/>
      <c r="BE260" s="1"/>
      <c r="BF260" s="3"/>
      <c r="BG260" s="2"/>
      <c r="BH260" s="3"/>
      <c r="BI260" s="3"/>
      <c r="BJ260" s="1"/>
      <c r="BK260" s="1"/>
      <c r="BL260" s="1"/>
      <c r="BM260" s="1"/>
    </row>
    <row r="261" spans="10:65" ht="118.5" customHeight="1" x14ac:dyDescent="0.25">
      <c r="J261" s="1"/>
      <c r="K261" s="1"/>
      <c r="L261" s="1"/>
      <c r="M261" s="1"/>
      <c r="O261" s="2"/>
      <c r="R261" s="1"/>
      <c r="S261" s="1"/>
      <c r="T261" s="1"/>
      <c r="U261" s="1"/>
      <c r="V261" s="1"/>
      <c r="X261" s="2"/>
      <c r="Z261" s="1"/>
      <c r="AA261" s="1"/>
      <c r="AB261" s="1"/>
      <c r="AC261" s="1"/>
      <c r="AD261" s="1"/>
      <c r="AE261" s="3"/>
      <c r="AG261" s="3"/>
      <c r="AH261" s="3"/>
      <c r="AI261" s="1"/>
      <c r="AJ261" s="1"/>
      <c r="AK261" s="1"/>
      <c r="AL261" s="1"/>
      <c r="AM261" s="1"/>
      <c r="AN261" s="3"/>
      <c r="AO261" s="2"/>
      <c r="AQ261" s="3"/>
      <c r="AR261" s="1"/>
      <c r="AS261" s="1"/>
      <c r="AT261" s="1"/>
      <c r="AU261" s="1"/>
      <c r="AV261" s="1"/>
      <c r="AY261" s="3"/>
      <c r="AZ261" s="3"/>
      <c r="BA261" s="1"/>
      <c r="BB261" s="1"/>
      <c r="BC261" s="1"/>
      <c r="BD261" s="1"/>
      <c r="BE261" s="1"/>
      <c r="BF261" s="3"/>
      <c r="BG261" s="2"/>
      <c r="BH261" s="3"/>
      <c r="BI261" s="3"/>
      <c r="BJ261" s="1"/>
      <c r="BK261" s="1"/>
      <c r="BL261" s="1"/>
      <c r="BM261" s="1"/>
    </row>
    <row r="262" spans="10:65" ht="118.5" customHeight="1" x14ac:dyDescent="0.25">
      <c r="J262" s="1"/>
      <c r="K262" s="1"/>
      <c r="L262" s="1"/>
      <c r="M262" s="1"/>
      <c r="O262" s="2"/>
      <c r="R262" s="1"/>
      <c r="S262" s="1"/>
      <c r="T262" s="1"/>
      <c r="U262" s="1"/>
      <c r="V262" s="1"/>
      <c r="X262" s="2"/>
      <c r="Z262" s="1"/>
      <c r="AA262" s="1"/>
      <c r="AB262" s="1"/>
      <c r="AC262" s="1"/>
      <c r="AD262" s="1"/>
      <c r="AE262" s="3"/>
      <c r="AG262" s="3"/>
      <c r="AH262" s="3"/>
      <c r="AI262" s="1"/>
      <c r="AJ262" s="1"/>
      <c r="AK262" s="1"/>
      <c r="AL262" s="1"/>
      <c r="AM262" s="1"/>
      <c r="AN262" s="3"/>
      <c r="AO262" s="2"/>
      <c r="AQ262" s="3"/>
      <c r="AR262" s="1"/>
      <c r="AS262" s="1"/>
      <c r="AT262" s="1"/>
      <c r="AU262" s="1"/>
      <c r="AV262" s="1"/>
      <c r="AY262" s="3"/>
      <c r="AZ262" s="3"/>
      <c r="BA262" s="1"/>
      <c r="BB262" s="1"/>
      <c r="BC262" s="1"/>
      <c r="BD262" s="1"/>
      <c r="BE262" s="1"/>
      <c r="BF262" s="3"/>
      <c r="BG262" s="2"/>
      <c r="BH262" s="3"/>
      <c r="BI262" s="3"/>
      <c r="BJ262" s="1"/>
      <c r="BK262" s="1"/>
      <c r="BL262" s="1"/>
      <c r="BM262" s="1"/>
    </row>
    <row r="263" spans="10:65" ht="118.5" customHeight="1" x14ac:dyDescent="0.25">
      <c r="J263" s="1"/>
      <c r="K263" s="1"/>
      <c r="L263" s="1"/>
      <c r="M263" s="1"/>
      <c r="O263" s="2"/>
      <c r="R263" s="1"/>
      <c r="S263" s="1"/>
      <c r="T263" s="1"/>
      <c r="U263" s="1"/>
      <c r="V263" s="1"/>
      <c r="X263" s="2"/>
      <c r="Z263" s="1"/>
      <c r="AA263" s="1"/>
      <c r="AB263" s="1"/>
      <c r="AC263" s="1"/>
      <c r="AD263" s="1"/>
      <c r="AE263" s="3"/>
      <c r="AG263" s="3"/>
      <c r="AH263" s="3"/>
      <c r="AI263" s="1"/>
      <c r="AJ263" s="1"/>
      <c r="AK263" s="1"/>
      <c r="AL263" s="1"/>
      <c r="AM263" s="1"/>
      <c r="AN263" s="3"/>
      <c r="AO263" s="2"/>
      <c r="AQ263" s="3"/>
      <c r="AR263" s="1"/>
      <c r="AS263" s="1"/>
      <c r="AT263" s="1"/>
      <c r="AU263" s="1"/>
      <c r="AV263" s="1"/>
      <c r="AY263" s="3"/>
      <c r="AZ263" s="3"/>
      <c r="BA263" s="1"/>
      <c r="BB263" s="1"/>
      <c r="BC263" s="1"/>
      <c r="BD263" s="1"/>
      <c r="BE263" s="1"/>
      <c r="BF263" s="3"/>
      <c r="BG263" s="2"/>
      <c r="BH263" s="3"/>
      <c r="BI263" s="3"/>
      <c r="BJ263" s="1"/>
      <c r="BK263" s="1"/>
      <c r="BL263" s="1"/>
      <c r="BM263" s="1"/>
    </row>
    <row r="264" spans="10:65" ht="118.5" customHeight="1" x14ac:dyDescent="0.25">
      <c r="J264" s="1"/>
      <c r="K264" s="1"/>
      <c r="L264" s="1"/>
      <c r="M264" s="1"/>
      <c r="O264" s="2"/>
      <c r="R264" s="1"/>
      <c r="S264" s="1"/>
      <c r="T264" s="1"/>
      <c r="U264" s="1"/>
      <c r="V264" s="1"/>
      <c r="X264" s="2"/>
      <c r="Z264" s="1"/>
      <c r="AA264" s="1"/>
      <c r="AB264" s="1"/>
      <c r="AC264" s="1"/>
      <c r="AD264" s="1"/>
      <c r="AE264" s="3"/>
      <c r="AG264" s="3"/>
      <c r="AH264" s="3"/>
      <c r="AI264" s="1"/>
      <c r="AJ264" s="1"/>
      <c r="AK264" s="1"/>
      <c r="AL264" s="1"/>
      <c r="AM264" s="1"/>
      <c r="AN264" s="3"/>
      <c r="AO264" s="2"/>
      <c r="AQ264" s="3"/>
      <c r="AR264" s="1"/>
      <c r="AS264" s="1"/>
      <c r="AT264" s="1"/>
      <c r="AU264" s="1"/>
      <c r="AV264" s="1"/>
      <c r="AY264" s="3"/>
      <c r="AZ264" s="3"/>
      <c r="BA264" s="1"/>
      <c r="BB264" s="1"/>
      <c r="BC264" s="1"/>
      <c r="BD264" s="1"/>
      <c r="BE264" s="1"/>
      <c r="BF264" s="3"/>
      <c r="BG264" s="2"/>
      <c r="BH264" s="3"/>
      <c r="BI264" s="3"/>
      <c r="BJ264" s="1"/>
      <c r="BK264" s="1"/>
      <c r="BL264" s="1"/>
      <c r="BM264" s="1"/>
    </row>
    <row r="265" spans="10:65" ht="118.5" customHeight="1" x14ac:dyDescent="0.25">
      <c r="J265" s="1"/>
      <c r="K265" s="1"/>
      <c r="L265" s="1"/>
      <c r="M265" s="1"/>
      <c r="O265" s="2"/>
      <c r="R265" s="1"/>
      <c r="S265" s="1"/>
      <c r="T265" s="1"/>
      <c r="U265" s="1"/>
      <c r="V265" s="1"/>
      <c r="X265" s="2"/>
      <c r="Z265" s="1"/>
      <c r="AA265" s="1"/>
      <c r="AB265" s="1"/>
      <c r="AC265" s="1"/>
      <c r="AD265" s="1"/>
      <c r="AE265" s="3"/>
      <c r="AG265" s="3"/>
      <c r="AH265" s="3"/>
      <c r="AI265" s="1"/>
      <c r="AJ265" s="1"/>
      <c r="AK265" s="1"/>
      <c r="AL265" s="1"/>
      <c r="AM265" s="1"/>
      <c r="AN265" s="3"/>
      <c r="AO265" s="2"/>
      <c r="AQ265" s="3"/>
      <c r="AR265" s="1"/>
      <c r="AS265" s="1"/>
      <c r="AT265" s="1"/>
      <c r="AU265" s="1"/>
      <c r="AV265" s="1"/>
      <c r="AY265" s="3"/>
      <c r="AZ265" s="3"/>
      <c r="BA265" s="1"/>
      <c r="BB265" s="1"/>
      <c r="BC265" s="1"/>
      <c r="BD265" s="1"/>
      <c r="BE265" s="1"/>
      <c r="BF265" s="3"/>
      <c r="BG265" s="2"/>
      <c r="BH265" s="3"/>
      <c r="BI265" s="3"/>
      <c r="BJ265" s="1"/>
      <c r="BK265" s="1"/>
      <c r="BL265" s="1"/>
      <c r="BM265" s="1"/>
    </row>
    <row r="266" spans="10:65" ht="118.5" customHeight="1" x14ac:dyDescent="0.25">
      <c r="J266" s="1"/>
      <c r="K266" s="1"/>
      <c r="L266" s="1"/>
      <c r="M266" s="1"/>
      <c r="O266" s="2"/>
      <c r="R266" s="1"/>
      <c r="S266" s="1"/>
      <c r="T266" s="1"/>
      <c r="U266" s="1"/>
      <c r="V266" s="1"/>
      <c r="X266" s="2"/>
      <c r="Z266" s="1"/>
      <c r="AA266" s="1"/>
      <c r="AB266" s="1"/>
      <c r="AC266" s="1"/>
      <c r="AD266" s="1"/>
      <c r="AE266" s="3"/>
      <c r="AG266" s="3"/>
      <c r="AH266" s="3"/>
      <c r="AI266" s="1"/>
      <c r="AJ266" s="1"/>
      <c r="AK266" s="1"/>
      <c r="AL266" s="1"/>
      <c r="AM266" s="1"/>
      <c r="AN266" s="3"/>
      <c r="AO266" s="2"/>
      <c r="AQ266" s="3"/>
      <c r="AR266" s="1"/>
      <c r="AS266" s="1"/>
      <c r="AT266" s="1"/>
      <c r="AU266" s="1"/>
      <c r="AV266" s="1"/>
      <c r="AY266" s="3"/>
      <c r="AZ266" s="3"/>
      <c r="BA266" s="1"/>
      <c r="BB266" s="1"/>
      <c r="BC266" s="1"/>
      <c r="BD266" s="1"/>
      <c r="BE266" s="1"/>
      <c r="BF266" s="3"/>
      <c r="BG266" s="2"/>
      <c r="BH266" s="3"/>
      <c r="BI266" s="3"/>
      <c r="BJ266" s="1"/>
      <c r="BK266" s="1"/>
      <c r="BL266" s="1"/>
      <c r="BM266" s="1"/>
    </row>
    <row r="267" spans="10:65" ht="118.5" customHeight="1" x14ac:dyDescent="0.25">
      <c r="J267" s="1"/>
      <c r="K267" s="1"/>
      <c r="L267" s="1"/>
      <c r="M267" s="1"/>
      <c r="O267" s="2"/>
      <c r="R267" s="1"/>
      <c r="S267" s="1"/>
      <c r="T267" s="1"/>
      <c r="U267" s="1"/>
      <c r="V267" s="1"/>
      <c r="X267" s="2"/>
      <c r="Z267" s="1"/>
      <c r="AA267" s="1"/>
      <c r="AB267" s="1"/>
      <c r="AC267" s="1"/>
      <c r="AD267" s="1"/>
      <c r="AE267" s="3"/>
      <c r="AG267" s="3"/>
      <c r="AH267" s="3"/>
      <c r="AI267" s="1"/>
      <c r="AJ267" s="1"/>
      <c r="AK267" s="1"/>
      <c r="AL267" s="1"/>
      <c r="AM267" s="1"/>
      <c r="AN267" s="3"/>
      <c r="AO267" s="2"/>
      <c r="AQ267" s="3"/>
      <c r="AR267" s="1"/>
      <c r="AS267" s="1"/>
      <c r="AT267" s="1"/>
      <c r="AU267" s="1"/>
      <c r="AV267" s="1"/>
      <c r="AY267" s="3"/>
      <c r="AZ267" s="3"/>
      <c r="BA267" s="1"/>
      <c r="BB267" s="1"/>
      <c r="BC267" s="1"/>
      <c r="BD267" s="1"/>
      <c r="BE267" s="1"/>
      <c r="BF267" s="3"/>
      <c r="BG267" s="2"/>
      <c r="BH267" s="3"/>
      <c r="BI267" s="3"/>
      <c r="BJ267" s="1"/>
      <c r="BK267" s="1"/>
      <c r="BL267" s="1"/>
      <c r="BM267" s="1"/>
    </row>
    <row r="268" spans="10:65" ht="118.5" customHeight="1" x14ac:dyDescent="0.25">
      <c r="J268" s="1"/>
      <c r="K268" s="1"/>
      <c r="L268" s="1"/>
      <c r="M268" s="1"/>
      <c r="O268" s="2"/>
      <c r="R268" s="1"/>
      <c r="S268" s="1"/>
      <c r="T268" s="1"/>
      <c r="U268" s="1"/>
      <c r="V268" s="1"/>
      <c r="X268" s="2"/>
      <c r="Z268" s="1"/>
      <c r="AA268" s="1"/>
      <c r="AB268" s="1"/>
      <c r="AC268" s="1"/>
      <c r="AD268" s="1"/>
      <c r="AE268" s="3"/>
      <c r="AG268" s="3"/>
      <c r="AH268" s="3"/>
      <c r="AI268" s="1"/>
      <c r="AJ268" s="1"/>
      <c r="AK268" s="1"/>
      <c r="AL268" s="1"/>
      <c r="AM268" s="1"/>
      <c r="AN268" s="3"/>
      <c r="AO268" s="2"/>
      <c r="AQ268" s="3"/>
      <c r="AR268" s="1"/>
      <c r="AS268" s="1"/>
      <c r="AT268" s="1"/>
      <c r="AU268" s="1"/>
      <c r="AV268" s="1"/>
      <c r="AY268" s="3"/>
      <c r="AZ268" s="3"/>
      <c r="BA268" s="1"/>
      <c r="BB268" s="1"/>
      <c r="BC268" s="1"/>
      <c r="BD268" s="1"/>
      <c r="BE268" s="1"/>
      <c r="BF268" s="3"/>
      <c r="BG268" s="2"/>
      <c r="BH268" s="3"/>
      <c r="BI268" s="3"/>
      <c r="BJ268" s="1"/>
      <c r="BK268" s="1"/>
      <c r="BL268" s="1"/>
      <c r="BM268" s="1"/>
    </row>
    <row r="269" spans="10:65" ht="118.5" customHeight="1" x14ac:dyDescent="0.25">
      <c r="J269" s="1"/>
      <c r="K269" s="1"/>
      <c r="L269" s="1"/>
      <c r="M269" s="1"/>
      <c r="O269" s="2"/>
      <c r="R269" s="1"/>
      <c r="S269" s="1"/>
      <c r="T269" s="1"/>
      <c r="U269" s="1"/>
      <c r="V269" s="1"/>
      <c r="X269" s="2"/>
      <c r="Z269" s="1"/>
      <c r="AA269" s="1"/>
      <c r="AB269" s="1"/>
      <c r="AC269" s="1"/>
      <c r="AD269" s="1"/>
      <c r="AE269" s="3"/>
      <c r="AG269" s="3"/>
      <c r="AH269" s="3"/>
      <c r="AI269" s="1"/>
      <c r="AJ269" s="1"/>
      <c r="AK269" s="1"/>
      <c r="AL269" s="1"/>
      <c r="AM269" s="1"/>
      <c r="AN269" s="3"/>
      <c r="AO269" s="2"/>
      <c r="AQ269" s="3"/>
      <c r="AR269" s="1"/>
      <c r="AS269" s="1"/>
      <c r="AT269" s="1"/>
      <c r="AU269" s="1"/>
      <c r="AV269" s="1"/>
      <c r="AY269" s="3"/>
      <c r="AZ269" s="3"/>
      <c r="BA269" s="1"/>
      <c r="BB269" s="1"/>
      <c r="BC269" s="1"/>
      <c r="BD269" s="1"/>
      <c r="BE269" s="1"/>
      <c r="BF269" s="3"/>
      <c r="BG269" s="2"/>
      <c r="BH269" s="3"/>
      <c r="BI269" s="3"/>
      <c r="BJ269" s="1"/>
      <c r="BK269" s="1"/>
      <c r="BL269" s="1"/>
      <c r="BM269" s="1"/>
    </row>
    <row r="270" spans="10:65" ht="118.5" customHeight="1" x14ac:dyDescent="0.25">
      <c r="J270" s="1"/>
      <c r="K270" s="1"/>
      <c r="L270" s="1"/>
      <c r="M270" s="1"/>
      <c r="O270" s="2"/>
      <c r="R270" s="1"/>
      <c r="S270" s="1"/>
      <c r="T270" s="1"/>
      <c r="U270" s="1"/>
      <c r="V270" s="1"/>
      <c r="X270" s="2"/>
      <c r="Z270" s="1"/>
      <c r="AA270" s="1"/>
      <c r="AB270" s="1"/>
      <c r="AC270" s="1"/>
      <c r="AD270" s="1"/>
      <c r="AE270" s="3"/>
      <c r="AG270" s="3"/>
      <c r="AH270" s="3"/>
      <c r="AI270" s="1"/>
      <c r="AJ270" s="1"/>
      <c r="AK270" s="1"/>
      <c r="AL270" s="1"/>
      <c r="AM270" s="1"/>
      <c r="AN270" s="3"/>
      <c r="AO270" s="2"/>
      <c r="AQ270" s="3"/>
      <c r="AR270" s="1"/>
      <c r="AS270" s="1"/>
      <c r="AT270" s="1"/>
      <c r="AU270" s="1"/>
      <c r="AV270" s="1"/>
      <c r="AY270" s="3"/>
      <c r="AZ270" s="3"/>
      <c r="BA270" s="1"/>
      <c r="BB270" s="1"/>
      <c r="BC270" s="1"/>
      <c r="BD270" s="1"/>
      <c r="BE270" s="1"/>
      <c r="BF270" s="3"/>
      <c r="BG270" s="2"/>
      <c r="BH270" s="3"/>
      <c r="BI270" s="3"/>
      <c r="BJ270" s="1"/>
      <c r="BK270" s="1"/>
      <c r="BL270" s="1"/>
      <c r="BM270" s="1"/>
    </row>
    <row r="271" spans="10:65" ht="118.5" customHeight="1" x14ac:dyDescent="0.25">
      <c r="J271" s="1"/>
      <c r="K271" s="1"/>
      <c r="L271" s="1"/>
      <c r="M271" s="1"/>
      <c r="O271" s="2"/>
      <c r="R271" s="1"/>
      <c r="S271" s="1"/>
      <c r="T271" s="1"/>
      <c r="U271" s="1"/>
      <c r="V271" s="1"/>
      <c r="X271" s="2"/>
      <c r="Z271" s="1"/>
      <c r="AA271" s="1"/>
      <c r="AB271" s="1"/>
      <c r="AC271" s="1"/>
      <c r="AD271" s="1"/>
      <c r="AE271" s="3"/>
      <c r="AG271" s="3"/>
      <c r="AH271" s="3"/>
      <c r="AI271" s="1"/>
      <c r="AJ271" s="1"/>
      <c r="AK271" s="1"/>
      <c r="AL271" s="1"/>
      <c r="AM271" s="1"/>
      <c r="AN271" s="3"/>
      <c r="AO271" s="2"/>
      <c r="AQ271" s="3"/>
      <c r="AR271" s="1"/>
      <c r="AS271" s="1"/>
      <c r="AT271" s="1"/>
      <c r="AU271" s="1"/>
      <c r="AV271" s="1"/>
      <c r="AY271" s="3"/>
      <c r="AZ271" s="3"/>
      <c r="BA271" s="1"/>
      <c r="BB271" s="1"/>
      <c r="BC271" s="1"/>
      <c r="BD271" s="1"/>
      <c r="BE271" s="1"/>
      <c r="BF271" s="3"/>
      <c r="BG271" s="2"/>
      <c r="BH271" s="3"/>
      <c r="BI271" s="3"/>
      <c r="BJ271" s="1"/>
      <c r="BK271" s="1"/>
      <c r="BL271" s="1"/>
      <c r="BM271" s="1"/>
    </row>
    <row r="272" spans="10:65" ht="118.5" customHeight="1" x14ac:dyDescent="0.25">
      <c r="J272" s="1"/>
      <c r="K272" s="1"/>
      <c r="L272" s="1"/>
      <c r="M272" s="1"/>
      <c r="O272" s="2"/>
      <c r="R272" s="1"/>
      <c r="S272" s="1"/>
      <c r="T272" s="1"/>
      <c r="U272" s="1"/>
      <c r="V272" s="1"/>
      <c r="X272" s="2"/>
      <c r="Z272" s="1"/>
      <c r="AA272" s="1"/>
      <c r="AB272" s="1"/>
      <c r="AC272" s="1"/>
      <c r="AD272" s="1"/>
      <c r="AE272" s="3"/>
      <c r="AG272" s="3"/>
      <c r="AH272" s="3"/>
      <c r="AI272" s="1"/>
      <c r="AJ272" s="1"/>
      <c r="AK272" s="1"/>
      <c r="AL272" s="1"/>
      <c r="AM272" s="1"/>
      <c r="AN272" s="3"/>
      <c r="AO272" s="2"/>
      <c r="AQ272" s="3"/>
      <c r="AR272" s="1"/>
      <c r="AS272" s="1"/>
      <c r="AT272" s="1"/>
      <c r="AU272" s="1"/>
      <c r="AV272" s="1"/>
      <c r="AY272" s="3"/>
      <c r="AZ272" s="3"/>
      <c r="BA272" s="1"/>
      <c r="BB272" s="1"/>
      <c r="BC272" s="1"/>
      <c r="BD272" s="1"/>
      <c r="BE272" s="1"/>
      <c r="BF272" s="3"/>
      <c r="BG272" s="2"/>
      <c r="BH272" s="3"/>
      <c r="BI272" s="3"/>
      <c r="BJ272" s="1"/>
      <c r="BK272" s="1"/>
      <c r="BL272" s="1"/>
      <c r="BM272" s="1"/>
    </row>
    <row r="273" spans="10:65" ht="118.5" customHeight="1" x14ac:dyDescent="0.25">
      <c r="J273" s="1"/>
      <c r="K273" s="1"/>
      <c r="L273" s="1"/>
      <c r="M273" s="1"/>
      <c r="O273" s="2"/>
      <c r="R273" s="1"/>
      <c r="S273" s="1"/>
      <c r="T273" s="1"/>
      <c r="U273" s="1"/>
      <c r="V273" s="1"/>
      <c r="X273" s="2"/>
      <c r="Z273" s="1"/>
      <c r="AA273" s="1"/>
      <c r="AB273" s="1"/>
      <c r="AC273" s="1"/>
      <c r="AD273" s="1"/>
      <c r="AE273" s="3"/>
      <c r="AG273" s="3"/>
      <c r="AH273" s="3"/>
      <c r="AI273" s="1"/>
      <c r="AJ273" s="1"/>
      <c r="AK273" s="1"/>
      <c r="AL273" s="1"/>
      <c r="AM273" s="1"/>
      <c r="AN273" s="3"/>
      <c r="AO273" s="2"/>
      <c r="AQ273" s="3"/>
      <c r="AR273" s="1"/>
      <c r="AS273" s="1"/>
      <c r="AT273" s="1"/>
      <c r="AU273" s="1"/>
      <c r="AV273" s="1"/>
      <c r="AY273" s="3"/>
      <c r="AZ273" s="3"/>
      <c r="BA273" s="1"/>
      <c r="BB273" s="1"/>
      <c r="BC273" s="1"/>
      <c r="BD273" s="1"/>
      <c r="BE273" s="1"/>
      <c r="BF273" s="3"/>
      <c r="BG273" s="2"/>
      <c r="BH273" s="3"/>
      <c r="BI273" s="3"/>
      <c r="BJ273" s="1"/>
      <c r="BK273" s="1"/>
      <c r="BL273" s="1"/>
      <c r="BM273" s="1"/>
    </row>
    <row r="274" spans="10:65" ht="118.5" customHeight="1" x14ac:dyDescent="0.25">
      <c r="J274" s="1"/>
      <c r="K274" s="1"/>
      <c r="L274" s="1"/>
      <c r="M274" s="1"/>
      <c r="O274" s="2"/>
      <c r="R274" s="1"/>
      <c r="S274" s="1"/>
      <c r="T274" s="1"/>
      <c r="U274" s="1"/>
      <c r="V274" s="1"/>
      <c r="X274" s="2"/>
      <c r="Z274" s="1"/>
      <c r="AA274" s="1"/>
      <c r="AB274" s="1"/>
      <c r="AC274" s="1"/>
      <c r="AD274" s="1"/>
      <c r="AE274" s="3"/>
      <c r="AG274" s="3"/>
      <c r="AH274" s="3"/>
      <c r="AI274" s="1"/>
      <c r="AJ274" s="1"/>
      <c r="AK274" s="1"/>
      <c r="AL274" s="1"/>
      <c r="AM274" s="1"/>
      <c r="AN274" s="3"/>
      <c r="AO274" s="2"/>
      <c r="AQ274" s="3"/>
      <c r="AR274" s="1"/>
      <c r="AS274" s="1"/>
      <c r="AT274" s="1"/>
      <c r="AU274" s="1"/>
      <c r="AV274" s="1"/>
      <c r="AY274" s="3"/>
      <c r="AZ274" s="3"/>
      <c r="BA274" s="1"/>
      <c r="BB274" s="1"/>
      <c r="BC274" s="1"/>
      <c r="BD274" s="1"/>
      <c r="BE274" s="1"/>
      <c r="BF274" s="3"/>
      <c r="BG274" s="2"/>
      <c r="BH274" s="3"/>
      <c r="BI274" s="3"/>
      <c r="BJ274" s="1"/>
      <c r="BK274" s="1"/>
      <c r="BL274" s="1"/>
      <c r="BM274" s="1"/>
    </row>
    <row r="275" spans="10:65" ht="118.5" customHeight="1" x14ac:dyDescent="0.25">
      <c r="J275" s="1"/>
      <c r="K275" s="1"/>
      <c r="L275" s="1"/>
      <c r="M275" s="1"/>
      <c r="O275" s="2"/>
      <c r="R275" s="1"/>
      <c r="S275" s="1"/>
      <c r="T275" s="1"/>
      <c r="U275" s="1"/>
      <c r="V275" s="1"/>
      <c r="X275" s="2"/>
      <c r="Z275" s="1"/>
      <c r="AA275" s="1"/>
      <c r="AB275" s="1"/>
      <c r="AC275" s="1"/>
      <c r="AD275" s="1"/>
      <c r="AE275" s="3"/>
      <c r="AG275" s="3"/>
      <c r="AH275" s="3"/>
      <c r="AI275" s="1"/>
      <c r="AJ275" s="1"/>
      <c r="AK275" s="1"/>
      <c r="AL275" s="1"/>
      <c r="AM275" s="1"/>
      <c r="AN275" s="3"/>
      <c r="AO275" s="2"/>
      <c r="AQ275" s="3"/>
      <c r="AR275" s="1"/>
      <c r="AS275" s="1"/>
      <c r="AT275" s="1"/>
      <c r="AU275" s="1"/>
      <c r="AV275" s="1"/>
      <c r="AY275" s="3"/>
      <c r="AZ275" s="3"/>
      <c r="BA275" s="1"/>
      <c r="BB275" s="1"/>
      <c r="BC275" s="1"/>
      <c r="BD275" s="1"/>
      <c r="BE275" s="1"/>
      <c r="BF275" s="3"/>
      <c r="BG275" s="2"/>
      <c r="BH275" s="3"/>
      <c r="BI275" s="3"/>
      <c r="BJ275" s="1"/>
      <c r="BK275" s="1"/>
      <c r="BL275" s="1"/>
      <c r="BM275" s="1"/>
    </row>
    <row r="276" spans="10:65" ht="118.5" customHeight="1" x14ac:dyDescent="0.25">
      <c r="J276" s="1"/>
      <c r="K276" s="1"/>
      <c r="L276" s="1"/>
      <c r="M276" s="1"/>
      <c r="O276" s="2"/>
      <c r="R276" s="1"/>
      <c r="S276" s="1"/>
      <c r="T276" s="1"/>
      <c r="U276" s="1"/>
      <c r="V276" s="1"/>
      <c r="X276" s="2"/>
      <c r="Z276" s="1"/>
      <c r="AA276" s="1"/>
      <c r="AB276" s="1"/>
      <c r="AC276" s="1"/>
      <c r="AD276" s="1"/>
      <c r="AE276" s="3"/>
      <c r="AG276" s="3"/>
      <c r="AH276" s="3"/>
      <c r="AI276" s="1"/>
      <c r="AJ276" s="1"/>
      <c r="AK276" s="1"/>
      <c r="AL276" s="1"/>
      <c r="AM276" s="1"/>
      <c r="AN276" s="3"/>
      <c r="AO276" s="2"/>
      <c r="AQ276" s="3"/>
      <c r="AR276" s="1"/>
      <c r="AS276" s="1"/>
      <c r="AT276" s="1"/>
      <c r="AU276" s="1"/>
      <c r="AV276" s="1"/>
      <c r="AY276" s="3"/>
      <c r="AZ276" s="3"/>
      <c r="BA276" s="1"/>
      <c r="BB276" s="1"/>
      <c r="BC276" s="1"/>
      <c r="BD276" s="1"/>
      <c r="BE276" s="1"/>
      <c r="BF276" s="3"/>
      <c r="BG276" s="2"/>
      <c r="BH276" s="3"/>
      <c r="BI276" s="3"/>
      <c r="BJ276" s="1"/>
      <c r="BK276" s="1"/>
      <c r="BL276" s="1"/>
      <c r="BM276" s="1"/>
    </row>
    <row r="277" spans="10:65" ht="118.5" customHeight="1" x14ac:dyDescent="0.25">
      <c r="J277" s="1"/>
      <c r="K277" s="1"/>
      <c r="L277" s="1"/>
      <c r="M277" s="1"/>
      <c r="O277" s="2"/>
      <c r="R277" s="1"/>
      <c r="S277" s="1"/>
      <c r="T277" s="1"/>
      <c r="U277" s="1"/>
      <c r="V277" s="1"/>
      <c r="X277" s="2"/>
      <c r="Z277" s="1"/>
      <c r="AA277" s="1"/>
      <c r="AB277" s="1"/>
      <c r="AC277" s="1"/>
      <c r="AD277" s="1"/>
      <c r="AE277" s="3"/>
      <c r="AG277" s="3"/>
      <c r="AH277" s="3"/>
      <c r="AI277" s="1"/>
      <c r="AJ277" s="1"/>
      <c r="AK277" s="1"/>
      <c r="AL277" s="1"/>
      <c r="AM277" s="1"/>
      <c r="AN277" s="3"/>
      <c r="AO277" s="2"/>
      <c r="AQ277" s="3"/>
      <c r="AR277" s="1"/>
      <c r="AS277" s="1"/>
      <c r="AT277" s="1"/>
      <c r="AU277" s="1"/>
      <c r="AV277" s="1"/>
      <c r="AY277" s="3"/>
      <c r="AZ277" s="3"/>
      <c r="BA277" s="1"/>
      <c r="BB277" s="1"/>
      <c r="BC277" s="1"/>
      <c r="BD277" s="1"/>
      <c r="BE277" s="1"/>
      <c r="BF277" s="3"/>
      <c r="BG277" s="2"/>
      <c r="BH277" s="3"/>
      <c r="BI277" s="3"/>
      <c r="BJ277" s="1"/>
      <c r="BK277" s="1"/>
      <c r="BL277" s="1"/>
      <c r="BM277" s="1"/>
    </row>
    <row r="278" spans="10:65" ht="118.5" customHeight="1" x14ac:dyDescent="0.25">
      <c r="J278" s="1"/>
      <c r="K278" s="1"/>
      <c r="L278" s="1"/>
      <c r="M278" s="1"/>
      <c r="O278" s="2"/>
      <c r="R278" s="1"/>
      <c r="S278" s="1"/>
      <c r="T278" s="1"/>
      <c r="U278" s="1"/>
      <c r="V278" s="1"/>
      <c r="X278" s="2"/>
      <c r="Z278" s="1"/>
      <c r="AA278" s="1"/>
      <c r="AB278" s="1"/>
      <c r="AC278" s="1"/>
      <c r="AD278" s="1"/>
      <c r="AE278" s="3"/>
      <c r="AG278" s="3"/>
      <c r="AH278" s="3"/>
      <c r="AI278" s="1"/>
      <c r="AJ278" s="1"/>
      <c r="AK278" s="1"/>
      <c r="AL278" s="1"/>
      <c r="AM278" s="1"/>
      <c r="AN278" s="3"/>
      <c r="AO278" s="2"/>
      <c r="AQ278" s="3"/>
      <c r="AR278" s="1"/>
      <c r="AS278" s="1"/>
      <c r="AT278" s="1"/>
      <c r="AU278" s="1"/>
      <c r="AV278" s="1"/>
      <c r="AY278" s="3"/>
      <c r="AZ278" s="3"/>
      <c r="BA278" s="1"/>
      <c r="BB278" s="1"/>
      <c r="BC278" s="1"/>
      <c r="BD278" s="1"/>
      <c r="BE278" s="1"/>
      <c r="BF278" s="3"/>
      <c r="BG278" s="2"/>
      <c r="BH278" s="3"/>
      <c r="BI278" s="3"/>
      <c r="BJ278" s="1"/>
      <c r="BK278" s="1"/>
      <c r="BL278" s="1"/>
      <c r="BM278" s="1"/>
    </row>
    <row r="279" spans="10:65" ht="118.5" customHeight="1" x14ac:dyDescent="0.25">
      <c r="J279" s="1"/>
      <c r="K279" s="1"/>
      <c r="L279" s="1"/>
      <c r="M279" s="1"/>
      <c r="O279" s="2"/>
      <c r="R279" s="1"/>
      <c r="S279" s="1"/>
      <c r="T279" s="1"/>
      <c r="U279" s="1"/>
      <c r="V279" s="1"/>
      <c r="X279" s="2"/>
      <c r="Z279" s="1"/>
      <c r="AA279" s="1"/>
      <c r="AB279" s="1"/>
      <c r="AC279" s="1"/>
      <c r="AD279" s="1"/>
      <c r="AE279" s="3"/>
      <c r="AG279" s="3"/>
      <c r="AH279" s="3"/>
      <c r="AI279" s="1"/>
      <c r="AJ279" s="1"/>
      <c r="AK279" s="1"/>
      <c r="AL279" s="1"/>
      <c r="AM279" s="1"/>
      <c r="AN279" s="3"/>
      <c r="AO279" s="2"/>
      <c r="AQ279" s="3"/>
      <c r="AR279" s="1"/>
      <c r="AS279" s="1"/>
      <c r="AT279" s="1"/>
      <c r="AU279" s="1"/>
      <c r="AV279" s="1"/>
      <c r="AY279" s="3"/>
      <c r="AZ279" s="3"/>
      <c r="BA279" s="1"/>
      <c r="BB279" s="1"/>
      <c r="BC279" s="1"/>
      <c r="BD279" s="1"/>
      <c r="BE279" s="1"/>
      <c r="BF279" s="3"/>
      <c r="BG279" s="2"/>
      <c r="BH279" s="3"/>
      <c r="BI279" s="3"/>
      <c r="BJ279" s="1"/>
      <c r="BK279" s="1"/>
      <c r="BL279" s="1"/>
      <c r="BM279" s="1"/>
    </row>
    <row r="280" spans="10:65" ht="118.5" customHeight="1" x14ac:dyDescent="0.25">
      <c r="J280" s="1"/>
      <c r="K280" s="1"/>
      <c r="L280" s="1"/>
      <c r="M280" s="1"/>
      <c r="O280" s="2"/>
      <c r="R280" s="1"/>
      <c r="S280" s="1"/>
      <c r="T280" s="1"/>
      <c r="U280" s="1"/>
      <c r="V280" s="1"/>
      <c r="X280" s="2"/>
      <c r="Z280" s="1"/>
      <c r="AA280" s="1"/>
      <c r="AB280" s="1"/>
      <c r="AC280" s="1"/>
      <c r="AD280" s="1"/>
      <c r="AE280" s="3"/>
      <c r="AG280" s="3"/>
      <c r="AH280" s="3"/>
      <c r="AI280" s="1"/>
      <c r="AJ280" s="1"/>
      <c r="AK280" s="1"/>
      <c r="AL280" s="1"/>
      <c r="AM280" s="1"/>
      <c r="AN280" s="3"/>
      <c r="AO280" s="2"/>
      <c r="AQ280" s="3"/>
      <c r="AR280" s="1"/>
      <c r="AS280" s="1"/>
      <c r="AT280" s="1"/>
      <c r="AU280" s="1"/>
      <c r="AV280" s="1"/>
      <c r="AY280" s="3"/>
      <c r="AZ280" s="3"/>
      <c r="BA280" s="1"/>
      <c r="BB280" s="1"/>
      <c r="BC280" s="1"/>
      <c r="BD280" s="1"/>
      <c r="BE280" s="1"/>
      <c r="BF280" s="3"/>
      <c r="BG280" s="2"/>
      <c r="BH280" s="3"/>
      <c r="BI280" s="3"/>
      <c r="BJ280" s="1"/>
      <c r="BK280" s="1"/>
      <c r="BL280" s="1"/>
      <c r="BM280" s="1"/>
    </row>
    <row r="281" spans="10:65" ht="118.5" customHeight="1" x14ac:dyDescent="0.25">
      <c r="J281" s="1"/>
      <c r="K281" s="1"/>
      <c r="L281" s="1"/>
      <c r="M281" s="1"/>
      <c r="O281" s="2"/>
      <c r="R281" s="1"/>
      <c r="S281" s="1"/>
      <c r="T281" s="1"/>
      <c r="U281" s="1"/>
      <c r="V281" s="1"/>
      <c r="X281" s="2"/>
      <c r="Z281" s="1"/>
      <c r="AA281" s="1"/>
      <c r="AB281" s="1"/>
      <c r="AC281" s="1"/>
      <c r="AD281" s="1"/>
      <c r="AE281" s="3"/>
      <c r="AG281" s="3"/>
      <c r="AH281" s="3"/>
      <c r="AI281" s="1"/>
      <c r="AJ281" s="1"/>
      <c r="AK281" s="1"/>
      <c r="AL281" s="1"/>
      <c r="AM281" s="1"/>
      <c r="AN281" s="3"/>
      <c r="AO281" s="2"/>
      <c r="AQ281" s="3"/>
      <c r="AR281" s="1"/>
      <c r="AS281" s="1"/>
      <c r="AT281" s="1"/>
      <c r="AU281" s="1"/>
      <c r="AV281" s="1"/>
      <c r="AY281" s="3"/>
      <c r="AZ281" s="3"/>
      <c r="BA281" s="1"/>
      <c r="BB281" s="1"/>
      <c r="BC281" s="1"/>
      <c r="BD281" s="1"/>
      <c r="BE281" s="1"/>
      <c r="BF281" s="3"/>
      <c r="BG281" s="2"/>
      <c r="BH281" s="3"/>
      <c r="BI281" s="3"/>
      <c r="BJ281" s="1"/>
      <c r="BK281" s="1"/>
      <c r="BL281" s="1"/>
      <c r="BM281" s="1"/>
    </row>
    <row r="282" spans="10:65" ht="118.5" customHeight="1" x14ac:dyDescent="0.25">
      <c r="J282" s="1"/>
      <c r="K282" s="1"/>
      <c r="L282" s="1"/>
      <c r="M282" s="1"/>
      <c r="O282" s="2"/>
      <c r="R282" s="1"/>
      <c r="S282" s="1"/>
      <c r="T282" s="1"/>
      <c r="U282" s="1"/>
      <c r="V282" s="1"/>
      <c r="X282" s="2"/>
      <c r="Z282" s="1"/>
      <c r="AA282" s="1"/>
      <c r="AB282" s="1"/>
      <c r="AC282" s="1"/>
      <c r="AD282" s="1"/>
      <c r="AE282" s="3"/>
      <c r="AG282" s="3"/>
      <c r="AH282" s="3"/>
      <c r="AI282" s="1"/>
      <c r="AJ282" s="1"/>
      <c r="AK282" s="1"/>
      <c r="AL282" s="1"/>
      <c r="AM282" s="1"/>
      <c r="AN282" s="3"/>
      <c r="AO282" s="2"/>
      <c r="AQ282" s="3"/>
      <c r="AR282" s="1"/>
      <c r="AS282" s="1"/>
      <c r="AT282" s="1"/>
      <c r="AU282" s="1"/>
      <c r="AV282" s="1"/>
      <c r="AY282" s="3"/>
      <c r="AZ282" s="3"/>
      <c r="BA282" s="1"/>
      <c r="BB282" s="1"/>
      <c r="BC282" s="1"/>
      <c r="BD282" s="1"/>
      <c r="BE282" s="1"/>
      <c r="BF282" s="3"/>
      <c r="BG282" s="2"/>
      <c r="BH282" s="3"/>
      <c r="BI282" s="3"/>
      <c r="BJ282" s="1"/>
      <c r="BK282" s="1"/>
      <c r="BL282" s="1"/>
      <c r="BM282" s="1"/>
    </row>
    <row r="283" spans="10:65" ht="118.5" customHeight="1" x14ac:dyDescent="0.25">
      <c r="J283" s="1"/>
      <c r="K283" s="1"/>
      <c r="L283" s="1"/>
      <c r="M283" s="1"/>
      <c r="O283" s="2"/>
      <c r="R283" s="1"/>
      <c r="S283" s="1"/>
      <c r="T283" s="1"/>
      <c r="U283" s="1"/>
      <c r="V283" s="1"/>
      <c r="X283" s="2"/>
      <c r="Z283" s="1"/>
      <c r="AA283" s="1"/>
      <c r="AB283" s="1"/>
      <c r="AC283" s="1"/>
      <c r="AD283" s="1"/>
      <c r="AE283" s="3"/>
      <c r="AG283" s="3"/>
      <c r="AH283" s="3"/>
      <c r="AI283" s="1"/>
      <c r="AJ283" s="1"/>
      <c r="AK283" s="1"/>
      <c r="AL283" s="1"/>
      <c r="AM283" s="1"/>
      <c r="AN283" s="3"/>
      <c r="AO283" s="2"/>
      <c r="AQ283" s="3"/>
      <c r="AR283" s="1"/>
      <c r="AS283" s="1"/>
      <c r="AT283" s="1"/>
      <c r="AU283" s="1"/>
      <c r="AV283" s="1"/>
      <c r="AY283" s="3"/>
      <c r="AZ283" s="3"/>
      <c r="BA283" s="1"/>
      <c r="BB283" s="1"/>
      <c r="BC283" s="1"/>
      <c r="BD283" s="1"/>
      <c r="BE283" s="1"/>
      <c r="BF283" s="3"/>
      <c r="BG283" s="2"/>
      <c r="BH283" s="3"/>
      <c r="BI283" s="3"/>
      <c r="BJ283" s="1"/>
      <c r="BK283" s="1"/>
      <c r="BL283" s="1"/>
      <c r="BM283" s="1"/>
    </row>
    <row r="284" spans="10:65" ht="118.5" customHeight="1" x14ac:dyDescent="0.25">
      <c r="J284" s="1"/>
      <c r="K284" s="1"/>
      <c r="L284" s="1"/>
      <c r="M284" s="1"/>
      <c r="O284" s="2"/>
      <c r="R284" s="1"/>
      <c r="S284" s="1"/>
      <c r="T284" s="1"/>
      <c r="U284" s="1"/>
      <c r="V284" s="1"/>
      <c r="X284" s="2"/>
      <c r="Z284" s="1"/>
      <c r="AA284" s="1"/>
      <c r="AB284" s="1"/>
      <c r="AC284" s="1"/>
      <c r="AD284" s="1"/>
      <c r="AE284" s="3"/>
      <c r="AG284" s="3"/>
      <c r="AH284" s="3"/>
      <c r="AI284" s="1"/>
      <c r="AJ284" s="1"/>
      <c r="AK284" s="1"/>
      <c r="AL284" s="1"/>
      <c r="AM284" s="1"/>
      <c r="AN284" s="3"/>
      <c r="AO284" s="2"/>
      <c r="AQ284" s="3"/>
      <c r="AR284" s="1"/>
      <c r="AS284" s="1"/>
      <c r="AT284" s="1"/>
      <c r="AU284" s="1"/>
      <c r="AV284" s="1"/>
      <c r="AY284" s="3"/>
      <c r="AZ284" s="3"/>
      <c r="BA284" s="1"/>
      <c r="BB284" s="1"/>
      <c r="BC284" s="1"/>
      <c r="BD284" s="1"/>
      <c r="BE284" s="1"/>
      <c r="BF284" s="3"/>
      <c r="BG284" s="2"/>
      <c r="BH284" s="3"/>
      <c r="BI284" s="3"/>
      <c r="BJ284" s="1"/>
      <c r="BK284" s="1"/>
      <c r="BL284" s="1"/>
      <c r="BM284" s="1"/>
    </row>
    <row r="285" spans="10:65" ht="118.5" customHeight="1" x14ac:dyDescent="0.25">
      <c r="J285" s="1"/>
      <c r="K285" s="1"/>
      <c r="L285" s="1"/>
      <c r="M285" s="1"/>
      <c r="O285" s="2"/>
      <c r="R285" s="1"/>
      <c r="S285" s="1"/>
      <c r="T285" s="1"/>
      <c r="U285" s="1"/>
      <c r="V285" s="1"/>
      <c r="X285" s="2"/>
      <c r="Z285" s="1"/>
      <c r="AA285" s="1"/>
      <c r="AB285" s="1"/>
      <c r="AC285" s="1"/>
      <c r="AD285" s="1"/>
      <c r="AE285" s="3"/>
      <c r="AG285" s="3"/>
      <c r="AH285" s="3"/>
      <c r="AI285" s="1"/>
      <c r="AJ285" s="1"/>
      <c r="AK285" s="1"/>
      <c r="AL285" s="1"/>
      <c r="AM285" s="1"/>
      <c r="AN285" s="3"/>
      <c r="AO285" s="2"/>
      <c r="AQ285" s="3"/>
      <c r="AR285" s="1"/>
      <c r="AS285" s="1"/>
      <c r="AT285" s="1"/>
      <c r="AU285" s="1"/>
      <c r="AV285" s="1"/>
      <c r="AY285" s="3"/>
      <c r="AZ285" s="3"/>
      <c r="BA285" s="1"/>
      <c r="BB285" s="1"/>
      <c r="BC285" s="1"/>
      <c r="BD285" s="1"/>
      <c r="BE285" s="1"/>
      <c r="BF285" s="3"/>
      <c r="BG285" s="2"/>
      <c r="BH285" s="3"/>
      <c r="BI285" s="3"/>
      <c r="BJ285" s="1"/>
      <c r="BK285" s="1"/>
      <c r="BL285" s="1"/>
      <c r="BM285" s="1"/>
    </row>
    <row r="286" spans="10:65" ht="118.5" customHeight="1" x14ac:dyDescent="0.25">
      <c r="J286" s="1"/>
      <c r="K286" s="1"/>
      <c r="L286" s="1"/>
      <c r="M286" s="1"/>
      <c r="O286" s="2"/>
      <c r="R286" s="1"/>
      <c r="S286" s="1"/>
      <c r="T286" s="1"/>
      <c r="U286" s="1"/>
      <c r="V286" s="1"/>
      <c r="X286" s="2"/>
      <c r="Z286" s="1"/>
      <c r="AA286" s="1"/>
      <c r="AB286" s="1"/>
      <c r="AC286" s="1"/>
      <c r="AD286" s="1"/>
      <c r="AE286" s="3"/>
      <c r="AG286" s="3"/>
      <c r="AH286" s="3"/>
      <c r="AI286" s="1"/>
      <c r="AJ286" s="1"/>
      <c r="AK286" s="1"/>
      <c r="AL286" s="1"/>
      <c r="AM286" s="1"/>
      <c r="AN286" s="3"/>
      <c r="AO286" s="2"/>
      <c r="AQ286" s="3"/>
      <c r="AR286" s="1"/>
      <c r="AS286" s="1"/>
      <c r="AT286" s="1"/>
      <c r="AU286" s="1"/>
      <c r="AV286" s="1"/>
      <c r="AY286" s="3"/>
      <c r="AZ286" s="3"/>
      <c r="BA286" s="1"/>
      <c r="BB286" s="1"/>
      <c r="BC286" s="1"/>
      <c r="BD286" s="1"/>
      <c r="BE286" s="1"/>
      <c r="BF286" s="3"/>
      <c r="BG286" s="2"/>
      <c r="BH286" s="3"/>
      <c r="BI286" s="3"/>
      <c r="BJ286" s="1"/>
      <c r="BK286" s="1"/>
      <c r="BL286" s="1"/>
      <c r="BM286" s="1"/>
    </row>
    <row r="287" spans="10:65" ht="118.5" customHeight="1" x14ac:dyDescent="0.25">
      <c r="J287" s="1"/>
      <c r="K287" s="1"/>
      <c r="L287" s="1"/>
      <c r="M287" s="1"/>
      <c r="O287" s="2"/>
      <c r="R287" s="1"/>
      <c r="S287" s="1"/>
      <c r="T287" s="1"/>
      <c r="U287" s="1"/>
      <c r="V287" s="1"/>
      <c r="X287" s="2"/>
      <c r="Z287" s="1"/>
      <c r="AA287" s="1"/>
      <c r="AB287" s="1"/>
      <c r="AC287" s="1"/>
      <c r="AD287" s="1"/>
      <c r="AE287" s="3"/>
      <c r="AG287" s="3"/>
      <c r="AH287" s="3"/>
      <c r="AI287" s="1"/>
      <c r="AJ287" s="1"/>
      <c r="AK287" s="1"/>
      <c r="AL287" s="1"/>
      <c r="AM287" s="1"/>
      <c r="AN287" s="3"/>
      <c r="AO287" s="2"/>
      <c r="AQ287" s="3"/>
      <c r="AR287" s="1"/>
      <c r="AS287" s="1"/>
      <c r="AT287" s="1"/>
      <c r="AU287" s="1"/>
      <c r="AV287" s="1"/>
      <c r="AY287" s="3"/>
      <c r="AZ287" s="3"/>
      <c r="BA287" s="1"/>
      <c r="BB287" s="1"/>
      <c r="BC287" s="1"/>
      <c r="BD287" s="1"/>
      <c r="BE287" s="1"/>
      <c r="BF287" s="3"/>
      <c r="BG287" s="2"/>
      <c r="BH287" s="3"/>
      <c r="BI287" s="3"/>
      <c r="BJ287" s="1"/>
      <c r="BK287" s="1"/>
      <c r="BL287" s="1"/>
      <c r="BM287" s="1"/>
    </row>
    <row r="288" spans="10:65" ht="118.5" customHeight="1" x14ac:dyDescent="0.25">
      <c r="J288" s="1"/>
      <c r="K288" s="1"/>
      <c r="L288" s="1"/>
      <c r="M288" s="1"/>
      <c r="O288" s="2"/>
      <c r="R288" s="1"/>
      <c r="S288" s="1"/>
      <c r="T288" s="1"/>
      <c r="U288" s="1"/>
      <c r="V288" s="1"/>
      <c r="X288" s="2"/>
      <c r="Z288" s="1"/>
      <c r="AA288" s="1"/>
      <c r="AB288" s="1"/>
      <c r="AC288" s="1"/>
      <c r="AD288" s="1"/>
      <c r="AE288" s="3"/>
      <c r="AG288" s="3"/>
      <c r="AH288" s="3"/>
      <c r="AI288" s="1"/>
      <c r="AJ288" s="1"/>
      <c r="AK288" s="1"/>
      <c r="AL288" s="1"/>
      <c r="AM288" s="1"/>
      <c r="AN288" s="3"/>
      <c r="AO288" s="2"/>
      <c r="AQ288" s="3"/>
      <c r="AR288" s="1"/>
      <c r="AS288" s="1"/>
      <c r="AT288" s="1"/>
      <c r="AU288" s="1"/>
      <c r="AV288" s="1"/>
      <c r="AY288" s="3"/>
      <c r="AZ288" s="3"/>
      <c r="BA288" s="1"/>
      <c r="BB288" s="1"/>
      <c r="BC288" s="1"/>
      <c r="BD288" s="1"/>
      <c r="BE288" s="1"/>
      <c r="BF288" s="3"/>
      <c r="BG288" s="2"/>
      <c r="BH288" s="3"/>
      <c r="BI288" s="3"/>
      <c r="BJ288" s="1"/>
      <c r="BK288" s="1"/>
      <c r="BL288" s="1"/>
      <c r="BM288" s="1"/>
    </row>
    <row r="289" spans="10:65" ht="118.5" customHeight="1" x14ac:dyDescent="0.25">
      <c r="J289" s="1"/>
      <c r="K289" s="1"/>
      <c r="L289" s="1"/>
      <c r="M289" s="1"/>
      <c r="O289" s="2"/>
      <c r="R289" s="1"/>
      <c r="S289" s="1"/>
      <c r="T289" s="1"/>
      <c r="U289" s="1"/>
      <c r="V289" s="1"/>
      <c r="X289" s="2"/>
      <c r="Z289" s="1"/>
      <c r="AA289" s="1"/>
      <c r="AB289" s="1"/>
      <c r="AC289" s="1"/>
      <c r="AD289" s="1"/>
      <c r="AE289" s="3"/>
      <c r="AG289" s="3"/>
      <c r="AH289" s="3"/>
      <c r="AI289" s="1"/>
      <c r="AJ289" s="1"/>
      <c r="AK289" s="1"/>
      <c r="AL289" s="1"/>
      <c r="AM289" s="1"/>
      <c r="AN289" s="3"/>
      <c r="AO289" s="2"/>
      <c r="AQ289" s="3"/>
      <c r="AR289" s="1"/>
      <c r="AS289" s="1"/>
      <c r="AT289" s="1"/>
      <c r="AU289" s="1"/>
      <c r="AV289" s="1"/>
      <c r="AY289" s="3"/>
      <c r="AZ289" s="3"/>
      <c r="BA289" s="1"/>
      <c r="BB289" s="1"/>
      <c r="BC289" s="1"/>
      <c r="BD289" s="1"/>
      <c r="BE289" s="1"/>
      <c r="BF289" s="3"/>
      <c r="BG289" s="2"/>
      <c r="BH289" s="3"/>
      <c r="BI289" s="3"/>
      <c r="BJ289" s="1"/>
      <c r="BK289" s="1"/>
      <c r="BL289" s="1"/>
      <c r="BM289" s="1"/>
    </row>
    <row r="290" spans="10:65" ht="118.5" customHeight="1" x14ac:dyDescent="0.25">
      <c r="J290" s="1"/>
      <c r="K290" s="1"/>
      <c r="L290" s="1"/>
      <c r="M290" s="1"/>
      <c r="O290" s="2"/>
      <c r="R290" s="1"/>
      <c r="S290" s="1"/>
      <c r="T290" s="1"/>
      <c r="U290" s="1"/>
      <c r="V290" s="1"/>
      <c r="X290" s="2"/>
      <c r="Z290" s="1"/>
      <c r="AA290" s="1"/>
      <c r="AB290" s="1"/>
      <c r="AC290" s="1"/>
      <c r="AD290" s="1"/>
      <c r="AE290" s="3"/>
      <c r="AG290" s="3"/>
      <c r="AH290" s="3"/>
      <c r="AI290" s="1"/>
      <c r="AJ290" s="1"/>
      <c r="AK290" s="1"/>
      <c r="AL290" s="1"/>
      <c r="AM290" s="1"/>
      <c r="AN290" s="3"/>
      <c r="AO290" s="2"/>
      <c r="AQ290" s="3"/>
      <c r="AR290" s="1"/>
      <c r="AS290" s="1"/>
      <c r="AT290" s="1"/>
      <c r="AU290" s="1"/>
      <c r="AV290" s="1"/>
      <c r="AY290" s="3"/>
      <c r="AZ290" s="3"/>
      <c r="BA290" s="1"/>
      <c r="BB290" s="1"/>
      <c r="BC290" s="1"/>
      <c r="BD290" s="1"/>
      <c r="BE290" s="1"/>
      <c r="BF290" s="3"/>
      <c r="BG290" s="2"/>
      <c r="BH290" s="3"/>
      <c r="BI290" s="3"/>
      <c r="BJ290" s="1"/>
      <c r="BK290" s="1"/>
      <c r="BL290" s="1"/>
      <c r="BM290" s="1"/>
    </row>
    <row r="291" spans="10:65" ht="118.5" customHeight="1" x14ac:dyDescent="0.25">
      <c r="J291" s="1"/>
      <c r="K291" s="1"/>
      <c r="L291" s="1"/>
      <c r="M291" s="1"/>
      <c r="O291" s="2"/>
      <c r="R291" s="1"/>
      <c r="S291" s="1"/>
      <c r="T291" s="1"/>
      <c r="U291" s="1"/>
      <c r="V291" s="1"/>
      <c r="X291" s="2"/>
      <c r="Z291" s="1"/>
      <c r="AA291" s="1"/>
      <c r="AB291" s="1"/>
      <c r="AC291" s="1"/>
      <c r="AD291" s="1"/>
      <c r="AE291" s="3"/>
      <c r="AG291" s="3"/>
      <c r="AH291" s="3"/>
      <c r="AI291" s="1"/>
      <c r="AJ291" s="1"/>
      <c r="AK291" s="1"/>
      <c r="AL291" s="1"/>
      <c r="AM291" s="1"/>
      <c r="AN291" s="3"/>
      <c r="AO291" s="2"/>
      <c r="AQ291" s="3"/>
      <c r="AR291" s="1"/>
      <c r="AS291" s="1"/>
      <c r="AT291" s="1"/>
      <c r="AU291" s="1"/>
      <c r="AV291" s="1"/>
      <c r="AY291" s="3"/>
      <c r="AZ291" s="3"/>
      <c r="BA291" s="1"/>
      <c r="BB291" s="1"/>
      <c r="BC291" s="1"/>
      <c r="BD291" s="1"/>
      <c r="BE291" s="1"/>
      <c r="BF291" s="3"/>
      <c r="BG291" s="2"/>
      <c r="BH291" s="3"/>
      <c r="BI291" s="3"/>
      <c r="BJ291" s="1"/>
      <c r="BK291" s="1"/>
      <c r="BL291" s="1"/>
      <c r="BM291" s="1"/>
    </row>
    <row r="292" spans="10:65" ht="118.5" customHeight="1" x14ac:dyDescent="0.25">
      <c r="J292" s="1"/>
      <c r="K292" s="1"/>
      <c r="L292" s="1"/>
      <c r="M292" s="1"/>
      <c r="O292" s="2"/>
      <c r="R292" s="1"/>
      <c r="S292" s="1"/>
      <c r="T292" s="1"/>
      <c r="U292" s="1"/>
      <c r="V292" s="1"/>
      <c r="X292" s="2"/>
      <c r="Z292" s="1"/>
      <c r="AA292" s="1"/>
      <c r="AB292" s="1"/>
      <c r="AC292" s="1"/>
      <c r="AD292" s="1"/>
      <c r="AE292" s="3"/>
      <c r="AG292" s="3"/>
      <c r="AH292" s="3"/>
      <c r="AI292" s="1"/>
      <c r="AJ292" s="1"/>
      <c r="AK292" s="1"/>
      <c r="AL292" s="1"/>
      <c r="AM292" s="1"/>
      <c r="AN292" s="3"/>
      <c r="AO292" s="2"/>
      <c r="AQ292" s="3"/>
      <c r="AR292" s="1"/>
      <c r="AS292" s="1"/>
      <c r="AT292" s="1"/>
      <c r="AU292" s="1"/>
      <c r="AV292" s="1"/>
      <c r="AY292" s="3"/>
      <c r="AZ292" s="3"/>
      <c r="BA292" s="1"/>
      <c r="BB292" s="1"/>
      <c r="BC292" s="1"/>
      <c r="BD292" s="1"/>
      <c r="BE292" s="1"/>
      <c r="BF292" s="3"/>
      <c r="BG292" s="2"/>
      <c r="BH292" s="3"/>
      <c r="BI292" s="3"/>
      <c r="BJ292" s="1"/>
      <c r="BK292" s="1"/>
      <c r="BL292" s="1"/>
      <c r="BM292" s="1"/>
    </row>
    <row r="293" spans="10:65" ht="118.5" customHeight="1" x14ac:dyDescent="0.25">
      <c r="J293" s="1"/>
      <c r="K293" s="1"/>
      <c r="L293" s="1"/>
      <c r="M293" s="1"/>
      <c r="O293" s="2"/>
      <c r="R293" s="1"/>
      <c r="S293" s="1"/>
      <c r="T293" s="1"/>
      <c r="U293" s="1"/>
      <c r="V293" s="1"/>
      <c r="X293" s="2"/>
      <c r="Z293" s="1"/>
      <c r="AA293" s="1"/>
      <c r="AB293" s="1"/>
      <c r="AC293" s="1"/>
      <c r="AD293" s="1"/>
      <c r="AE293" s="3"/>
      <c r="AG293" s="3"/>
      <c r="AH293" s="3"/>
      <c r="AI293" s="1"/>
      <c r="AJ293" s="1"/>
      <c r="AK293" s="1"/>
      <c r="AL293" s="1"/>
      <c r="AM293" s="1"/>
      <c r="AN293" s="3"/>
      <c r="AO293" s="2"/>
      <c r="AQ293" s="3"/>
      <c r="AR293" s="1"/>
      <c r="AS293" s="1"/>
      <c r="AT293" s="1"/>
      <c r="AU293" s="1"/>
      <c r="AV293" s="1"/>
      <c r="AY293" s="3"/>
      <c r="AZ293" s="3"/>
      <c r="BA293" s="1"/>
      <c r="BB293" s="1"/>
      <c r="BC293" s="1"/>
      <c r="BD293" s="1"/>
      <c r="BE293" s="1"/>
      <c r="BF293" s="3"/>
      <c r="BG293" s="2"/>
      <c r="BH293" s="3"/>
      <c r="BI293" s="3"/>
      <c r="BJ293" s="1"/>
      <c r="BK293" s="1"/>
      <c r="BL293" s="1"/>
      <c r="BM293" s="1"/>
    </row>
    <row r="294" spans="10:65" ht="118.5" customHeight="1" x14ac:dyDescent="0.25">
      <c r="J294" s="1"/>
      <c r="K294" s="1"/>
      <c r="L294" s="1"/>
      <c r="M294" s="1"/>
      <c r="O294" s="2"/>
      <c r="R294" s="1"/>
      <c r="S294" s="1"/>
      <c r="T294" s="1"/>
      <c r="U294" s="1"/>
      <c r="V294" s="1"/>
      <c r="X294" s="2"/>
      <c r="Z294" s="1"/>
      <c r="AA294" s="1"/>
      <c r="AB294" s="1"/>
      <c r="AC294" s="1"/>
      <c r="AD294" s="1"/>
      <c r="AE294" s="3"/>
      <c r="AG294" s="3"/>
      <c r="AH294" s="3"/>
      <c r="AI294" s="1"/>
      <c r="AJ294" s="1"/>
      <c r="AK294" s="1"/>
      <c r="AL294" s="1"/>
      <c r="AM294" s="1"/>
      <c r="AN294" s="3"/>
      <c r="AO294" s="2"/>
      <c r="AQ294" s="3"/>
      <c r="AR294" s="1"/>
      <c r="AS294" s="1"/>
      <c r="AT294" s="1"/>
      <c r="AU294" s="1"/>
      <c r="AV294" s="1"/>
      <c r="AY294" s="3"/>
      <c r="AZ294" s="3"/>
      <c r="BA294" s="1"/>
      <c r="BB294" s="1"/>
      <c r="BC294" s="1"/>
      <c r="BD294" s="1"/>
      <c r="BE294" s="1"/>
      <c r="BF294" s="3"/>
      <c r="BG294" s="2"/>
      <c r="BH294" s="3"/>
      <c r="BI294" s="3"/>
      <c r="BJ294" s="1"/>
      <c r="BK294" s="1"/>
      <c r="BL294" s="1"/>
      <c r="BM294" s="1"/>
    </row>
    <row r="295" spans="10:65" ht="118.5" customHeight="1" x14ac:dyDescent="0.25">
      <c r="J295" s="1"/>
      <c r="K295" s="1"/>
      <c r="L295" s="1"/>
      <c r="M295" s="1"/>
      <c r="O295" s="2"/>
      <c r="R295" s="1"/>
      <c r="S295" s="1"/>
      <c r="T295" s="1"/>
      <c r="U295" s="1"/>
      <c r="V295" s="1"/>
      <c r="X295" s="2"/>
      <c r="Z295" s="1"/>
      <c r="AA295" s="1"/>
      <c r="AB295" s="1"/>
      <c r="AC295" s="1"/>
      <c r="AD295" s="1"/>
      <c r="AE295" s="3"/>
      <c r="AG295" s="3"/>
      <c r="AH295" s="3"/>
      <c r="AI295" s="1"/>
      <c r="AJ295" s="1"/>
      <c r="AK295" s="1"/>
      <c r="AL295" s="1"/>
      <c r="AM295" s="1"/>
      <c r="AN295" s="3"/>
      <c r="AO295" s="2"/>
      <c r="AQ295" s="3"/>
      <c r="AR295" s="1"/>
      <c r="AS295" s="1"/>
      <c r="AT295" s="1"/>
      <c r="AU295" s="1"/>
      <c r="AV295" s="1"/>
      <c r="AY295" s="3"/>
      <c r="AZ295" s="3"/>
      <c r="BA295" s="1"/>
      <c r="BB295" s="1"/>
      <c r="BC295" s="1"/>
      <c r="BD295" s="1"/>
      <c r="BE295" s="1"/>
      <c r="BF295" s="3"/>
      <c r="BG295" s="2"/>
      <c r="BH295" s="3"/>
      <c r="BI295" s="3"/>
      <c r="BJ295" s="1"/>
      <c r="BK295" s="1"/>
      <c r="BL295" s="1"/>
      <c r="BM295" s="1"/>
    </row>
    <row r="296" spans="10:65" ht="118.5" customHeight="1" x14ac:dyDescent="0.25">
      <c r="J296" s="1"/>
      <c r="K296" s="1"/>
      <c r="L296" s="1"/>
      <c r="M296" s="1"/>
      <c r="O296" s="2"/>
      <c r="R296" s="1"/>
      <c r="S296" s="1"/>
      <c r="T296" s="1"/>
      <c r="U296" s="1"/>
      <c r="V296" s="1"/>
      <c r="X296" s="2"/>
      <c r="Z296" s="1"/>
      <c r="AA296" s="1"/>
      <c r="AB296" s="1"/>
      <c r="AC296" s="1"/>
      <c r="AD296" s="1"/>
      <c r="AE296" s="3"/>
      <c r="AG296" s="3"/>
      <c r="AH296" s="3"/>
      <c r="AI296" s="1"/>
      <c r="AJ296" s="1"/>
      <c r="AK296" s="1"/>
      <c r="AL296" s="1"/>
      <c r="AM296" s="1"/>
      <c r="AN296" s="3"/>
      <c r="AO296" s="2"/>
      <c r="AQ296" s="3"/>
      <c r="AR296" s="1"/>
      <c r="AS296" s="1"/>
      <c r="AT296" s="1"/>
      <c r="AU296" s="1"/>
      <c r="AV296" s="1"/>
      <c r="AY296" s="3"/>
      <c r="AZ296" s="3"/>
      <c r="BA296" s="1"/>
      <c r="BB296" s="1"/>
      <c r="BC296" s="1"/>
      <c r="BD296" s="1"/>
      <c r="BE296" s="1"/>
      <c r="BF296" s="3"/>
      <c r="BG296" s="2"/>
      <c r="BH296" s="3"/>
      <c r="BI296" s="3"/>
      <c r="BJ296" s="1"/>
      <c r="BK296" s="1"/>
      <c r="BL296" s="1"/>
      <c r="BM296" s="1"/>
    </row>
    <row r="297" spans="10:65" ht="118.5" customHeight="1" x14ac:dyDescent="0.25">
      <c r="J297" s="1"/>
      <c r="K297" s="1"/>
      <c r="L297" s="1"/>
      <c r="M297" s="1"/>
      <c r="O297" s="2"/>
      <c r="R297" s="1"/>
      <c r="S297" s="1"/>
      <c r="T297" s="1"/>
      <c r="U297" s="1"/>
      <c r="V297" s="1"/>
      <c r="X297" s="2"/>
      <c r="Z297" s="1"/>
      <c r="AA297" s="1"/>
      <c r="AB297" s="1"/>
      <c r="AC297" s="1"/>
      <c r="AD297" s="1"/>
      <c r="AE297" s="3"/>
      <c r="AG297" s="3"/>
      <c r="AH297" s="3"/>
      <c r="AI297" s="1"/>
      <c r="AJ297" s="1"/>
      <c r="AK297" s="1"/>
      <c r="AL297" s="1"/>
      <c r="AM297" s="1"/>
      <c r="AN297" s="3"/>
      <c r="AO297" s="2"/>
      <c r="AQ297" s="3"/>
      <c r="AR297" s="1"/>
      <c r="AS297" s="1"/>
      <c r="AT297" s="1"/>
      <c r="AU297" s="1"/>
      <c r="AV297" s="1"/>
      <c r="AY297" s="3"/>
      <c r="AZ297" s="3"/>
      <c r="BA297" s="1"/>
      <c r="BB297" s="1"/>
      <c r="BC297" s="1"/>
      <c r="BD297" s="1"/>
      <c r="BE297" s="1"/>
      <c r="BF297" s="3"/>
      <c r="BG297" s="2"/>
      <c r="BH297" s="3"/>
      <c r="BI297" s="3"/>
      <c r="BJ297" s="1"/>
      <c r="BK297" s="1"/>
      <c r="BL297" s="1"/>
      <c r="BM297" s="1"/>
    </row>
    <row r="298" spans="10:65" ht="118.5" customHeight="1" x14ac:dyDescent="0.25">
      <c r="J298" s="1"/>
      <c r="K298" s="1"/>
      <c r="L298" s="1"/>
      <c r="M298" s="1"/>
      <c r="O298" s="2"/>
      <c r="R298" s="1"/>
      <c r="S298" s="1"/>
      <c r="T298" s="1"/>
      <c r="U298" s="1"/>
      <c r="V298" s="1"/>
      <c r="X298" s="2"/>
      <c r="Z298" s="1"/>
      <c r="AA298" s="1"/>
      <c r="AB298" s="1"/>
      <c r="AC298" s="1"/>
      <c r="AD298" s="1"/>
      <c r="AE298" s="3"/>
      <c r="AG298" s="3"/>
      <c r="AH298" s="3"/>
      <c r="AI298" s="1"/>
      <c r="AJ298" s="1"/>
      <c r="AK298" s="1"/>
      <c r="AL298" s="1"/>
      <c r="AM298" s="1"/>
      <c r="AN298" s="3"/>
      <c r="AO298" s="2"/>
      <c r="AQ298" s="3"/>
      <c r="AR298" s="1"/>
      <c r="AS298" s="1"/>
      <c r="AT298" s="1"/>
      <c r="AU298" s="1"/>
      <c r="AV298" s="1"/>
      <c r="AY298" s="3"/>
      <c r="AZ298" s="3"/>
      <c r="BA298" s="1"/>
      <c r="BB298" s="1"/>
      <c r="BC298" s="1"/>
      <c r="BD298" s="1"/>
      <c r="BE298" s="1"/>
      <c r="BF298" s="3"/>
      <c r="BG298" s="2"/>
      <c r="BH298" s="3"/>
      <c r="BI298" s="3"/>
      <c r="BJ298" s="1"/>
      <c r="BK298" s="1"/>
      <c r="BL298" s="1"/>
      <c r="BM298" s="1"/>
    </row>
    <row r="299" spans="10:65" ht="118.5" customHeight="1" x14ac:dyDescent="0.25">
      <c r="J299" s="1"/>
      <c r="K299" s="1"/>
      <c r="L299" s="1"/>
      <c r="M299" s="1"/>
      <c r="O299" s="2"/>
      <c r="R299" s="1"/>
      <c r="S299" s="1"/>
      <c r="T299" s="1"/>
      <c r="U299" s="1"/>
      <c r="V299" s="1"/>
      <c r="X299" s="2"/>
      <c r="Z299" s="1"/>
      <c r="AA299" s="1"/>
      <c r="AB299" s="1"/>
      <c r="AC299" s="1"/>
      <c r="AD299" s="1"/>
      <c r="AE299" s="3"/>
      <c r="AG299" s="3"/>
      <c r="AH299" s="3"/>
      <c r="AI299" s="1"/>
      <c r="AJ299" s="1"/>
      <c r="AK299" s="1"/>
      <c r="AL299" s="1"/>
      <c r="AM299" s="1"/>
      <c r="AN299" s="3"/>
      <c r="AO299" s="2"/>
      <c r="AQ299" s="3"/>
      <c r="AR299" s="1"/>
      <c r="AS299" s="1"/>
      <c r="AT299" s="1"/>
      <c r="AU299" s="1"/>
      <c r="AV299" s="1"/>
      <c r="AY299" s="3"/>
      <c r="AZ299" s="3"/>
      <c r="BA299" s="1"/>
      <c r="BB299" s="1"/>
      <c r="BC299" s="1"/>
      <c r="BD299" s="1"/>
      <c r="BE299" s="1"/>
      <c r="BF299" s="3"/>
      <c r="BG299" s="2"/>
      <c r="BH299" s="3"/>
      <c r="BI299" s="3"/>
      <c r="BJ299" s="1"/>
      <c r="BK299" s="1"/>
      <c r="BL299" s="1"/>
      <c r="BM299" s="1"/>
    </row>
    <row r="300" spans="10:65" ht="118.5" customHeight="1" x14ac:dyDescent="0.25">
      <c r="J300" s="1"/>
      <c r="K300" s="1"/>
      <c r="L300" s="1"/>
      <c r="M300" s="1"/>
      <c r="O300" s="2"/>
      <c r="R300" s="1"/>
      <c r="S300" s="1"/>
      <c r="T300" s="1"/>
      <c r="U300" s="1"/>
      <c r="V300" s="1"/>
      <c r="X300" s="2"/>
      <c r="Z300" s="1"/>
      <c r="AA300" s="1"/>
      <c r="AB300" s="1"/>
      <c r="AC300" s="1"/>
      <c r="AD300" s="1"/>
      <c r="AE300" s="3"/>
      <c r="AG300" s="3"/>
      <c r="AH300" s="3"/>
      <c r="AI300" s="1"/>
      <c r="AJ300" s="1"/>
      <c r="AK300" s="1"/>
      <c r="AL300" s="1"/>
      <c r="AM300" s="1"/>
      <c r="AN300" s="3"/>
      <c r="AO300" s="2"/>
      <c r="AQ300" s="3"/>
      <c r="AR300" s="1"/>
      <c r="AS300" s="1"/>
      <c r="AT300" s="1"/>
      <c r="AU300" s="1"/>
      <c r="AV300" s="1"/>
      <c r="AY300" s="3"/>
      <c r="AZ300" s="3"/>
      <c r="BA300" s="1"/>
      <c r="BB300" s="1"/>
      <c r="BC300" s="1"/>
      <c r="BD300" s="1"/>
      <c r="BE300" s="1"/>
      <c r="BF300" s="3"/>
      <c r="BG300" s="2"/>
      <c r="BH300" s="3"/>
      <c r="BI300" s="3"/>
      <c r="BJ300" s="1"/>
      <c r="BK300" s="1"/>
      <c r="BL300" s="1"/>
      <c r="BM300" s="1"/>
    </row>
    <row r="301" spans="10:65" ht="118.5" customHeight="1" x14ac:dyDescent="0.25">
      <c r="J301" s="1"/>
      <c r="K301" s="1"/>
      <c r="L301" s="1"/>
      <c r="M301" s="1"/>
      <c r="O301" s="2"/>
      <c r="R301" s="1"/>
      <c r="S301" s="1"/>
      <c r="T301" s="1"/>
      <c r="U301" s="1"/>
      <c r="V301" s="1"/>
      <c r="X301" s="2"/>
      <c r="Z301" s="1"/>
      <c r="AA301" s="1"/>
      <c r="AB301" s="1"/>
      <c r="AC301" s="1"/>
      <c r="AD301" s="1"/>
      <c r="AE301" s="3"/>
      <c r="AG301" s="3"/>
      <c r="AH301" s="3"/>
      <c r="AI301" s="1"/>
      <c r="AJ301" s="1"/>
      <c r="AK301" s="1"/>
      <c r="AL301" s="1"/>
      <c r="AM301" s="1"/>
      <c r="AN301" s="3"/>
      <c r="AO301" s="2"/>
      <c r="AQ301" s="3"/>
      <c r="AR301" s="1"/>
      <c r="AS301" s="1"/>
      <c r="AT301" s="1"/>
      <c r="AU301" s="1"/>
      <c r="AV301" s="1"/>
      <c r="AY301" s="3"/>
      <c r="AZ301" s="3"/>
      <c r="BA301" s="1"/>
      <c r="BB301" s="1"/>
      <c r="BC301" s="1"/>
      <c r="BD301" s="1"/>
      <c r="BE301" s="1"/>
      <c r="BF301" s="3"/>
      <c r="BG301" s="2"/>
      <c r="BH301" s="3"/>
      <c r="BI301" s="3"/>
      <c r="BJ301" s="1"/>
      <c r="BK301" s="1"/>
      <c r="BL301" s="1"/>
      <c r="BM301" s="1"/>
    </row>
    <row r="302" spans="10:65" ht="118.5" customHeight="1" x14ac:dyDescent="0.25">
      <c r="J302" s="1"/>
      <c r="K302" s="1"/>
      <c r="L302" s="1"/>
      <c r="M302" s="1"/>
      <c r="O302" s="2"/>
      <c r="R302" s="1"/>
      <c r="S302" s="1"/>
      <c r="T302" s="1"/>
      <c r="U302" s="1"/>
      <c r="V302" s="1"/>
      <c r="X302" s="2"/>
      <c r="Z302" s="1"/>
      <c r="AA302" s="1"/>
      <c r="AB302" s="1"/>
      <c r="AC302" s="1"/>
      <c r="AD302" s="1"/>
      <c r="AE302" s="3"/>
      <c r="AG302" s="3"/>
      <c r="AH302" s="3"/>
      <c r="AI302" s="1"/>
      <c r="AJ302" s="1"/>
      <c r="AK302" s="1"/>
      <c r="AL302" s="1"/>
      <c r="AM302" s="1"/>
      <c r="AN302" s="3"/>
      <c r="AO302" s="2"/>
      <c r="AQ302" s="3"/>
      <c r="AR302" s="1"/>
      <c r="AS302" s="1"/>
      <c r="AT302" s="1"/>
      <c r="AU302" s="1"/>
      <c r="AV302" s="1"/>
      <c r="AY302" s="3"/>
      <c r="AZ302" s="3"/>
      <c r="BA302" s="1"/>
      <c r="BB302" s="1"/>
      <c r="BC302" s="1"/>
      <c r="BD302" s="1"/>
      <c r="BE302" s="1"/>
      <c r="BF302" s="3"/>
      <c r="BG302" s="2"/>
      <c r="BH302" s="3"/>
      <c r="BI302" s="3"/>
      <c r="BJ302" s="1"/>
      <c r="BK302" s="1"/>
      <c r="BL302" s="1"/>
      <c r="BM302" s="1"/>
    </row>
    <row r="303" spans="10:65" ht="118.5" customHeight="1" x14ac:dyDescent="0.25">
      <c r="J303" s="1"/>
      <c r="K303" s="1"/>
      <c r="L303" s="1"/>
      <c r="M303" s="1"/>
      <c r="O303" s="2"/>
      <c r="R303" s="1"/>
      <c r="S303" s="1"/>
      <c r="T303" s="1"/>
      <c r="U303" s="1"/>
      <c r="V303" s="1"/>
      <c r="X303" s="2"/>
      <c r="Z303" s="1"/>
      <c r="AA303" s="1"/>
      <c r="AB303" s="1"/>
      <c r="AC303" s="1"/>
      <c r="AD303" s="1"/>
      <c r="AE303" s="3"/>
      <c r="AG303" s="3"/>
      <c r="AH303" s="3"/>
      <c r="AI303" s="1"/>
      <c r="AJ303" s="1"/>
      <c r="AK303" s="1"/>
      <c r="AL303" s="1"/>
      <c r="AM303" s="1"/>
      <c r="AN303" s="3"/>
      <c r="AO303" s="2"/>
      <c r="AQ303" s="3"/>
      <c r="AR303" s="1"/>
      <c r="AS303" s="1"/>
      <c r="AT303" s="1"/>
      <c r="AU303" s="1"/>
      <c r="AV303" s="1"/>
      <c r="AY303" s="3"/>
      <c r="AZ303" s="3"/>
      <c r="BA303" s="1"/>
      <c r="BB303" s="1"/>
      <c r="BC303" s="1"/>
      <c r="BD303" s="1"/>
      <c r="BE303" s="1"/>
      <c r="BF303" s="3"/>
      <c r="BG303" s="2"/>
      <c r="BH303" s="3"/>
      <c r="BI303" s="3"/>
      <c r="BJ303" s="1"/>
      <c r="BK303" s="1"/>
      <c r="BL303" s="1"/>
      <c r="BM303" s="1"/>
    </row>
    <row r="304" spans="10:65" ht="118.5" customHeight="1" x14ac:dyDescent="0.25">
      <c r="J304" s="1"/>
      <c r="K304" s="1"/>
      <c r="L304" s="1"/>
      <c r="M304" s="1"/>
      <c r="O304" s="2"/>
      <c r="R304" s="1"/>
      <c r="S304" s="1"/>
      <c r="T304" s="1"/>
      <c r="U304" s="1"/>
      <c r="V304" s="1"/>
      <c r="X304" s="2"/>
      <c r="Z304" s="1"/>
      <c r="AA304" s="1"/>
      <c r="AB304" s="1"/>
      <c r="AC304" s="1"/>
      <c r="AD304" s="1"/>
      <c r="AE304" s="3"/>
      <c r="AG304" s="3"/>
      <c r="AH304" s="3"/>
      <c r="AI304" s="1"/>
      <c r="AJ304" s="1"/>
      <c r="AK304" s="1"/>
      <c r="AL304" s="1"/>
      <c r="AM304" s="1"/>
      <c r="AN304" s="3"/>
      <c r="AO304" s="2"/>
      <c r="AQ304" s="3"/>
      <c r="AR304" s="1"/>
      <c r="AS304" s="1"/>
      <c r="AT304" s="1"/>
      <c r="AU304" s="1"/>
      <c r="AV304" s="1"/>
      <c r="AY304" s="3"/>
      <c r="AZ304" s="3"/>
      <c r="BA304" s="1"/>
      <c r="BB304" s="1"/>
      <c r="BC304" s="1"/>
      <c r="BD304" s="1"/>
      <c r="BE304" s="1"/>
      <c r="BF304" s="3"/>
      <c r="BG304" s="2"/>
      <c r="BH304" s="3"/>
      <c r="BI304" s="3"/>
      <c r="BJ304" s="1"/>
      <c r="BK304" s="1"/>
      <c r="BL304" s="1"/>
      <c r="BM304" s="1"/>
    </row>
    <row r="305" spans="10:65" ht="118.5" customHeight="1" x14ac:dyDescent="0.25">
      <c r="J305" s="1"/>
      <c r="K305" s="1"/>
      <c r="L305" s="1"/>
      <c r="M305" s="1"/>
      <c r="O305" s="2"/>
      <c r="R305" s="1"/>
      <c r="S305" s="1"/>
      <c r="T305" s="1"/>
      <c r="U305" s="1"/>
      <c r="V305" s="1"/>
      <c r="X305" s="2"/>
      <c r="Z305" s="1"/>
      <c r="AA305" s="1"/>
      <c r="AB305" s="1"/>
      <c r="AC305" s="1"/>
      <c r="AD305" s="1"/>
      <c r="AE305" s="3"/>
      <c r="AG305" s="3"/>
      <c r="AH305" s="3"/>
      <c r="AI305" s="1"/>
      <c r="AJ305" s="1"/>
      <c r="AK305" s="1"/>
      <c r="AL305" s="1"/>
      <c r="AM305" s="1"/>
      <c r="AN305" s="3"/>
      <c r="AO305" s="2"/>
      <c r="AQ305" s="3"/>
      <c r="AR305" s="1"/>
      <c r="AS305" s="1"/>
      <c r="AT305" s="1"/>
      <c r="AU305" s="1"/>
      <c r="AV305" s="1"/>
      <c r="AY305" s="3"/>
      <c r="AZ305" s="3"/>
      <c r="BA305" s="1"/>
      <c r="BB305" s="1"/>
      <c r="BC305" s="1"/>
      <c r="BD305" s="1"/>
      <c r="BE305" s="1"/>
      <c r="BF305" s="3"/>
      <c r="BG305" s="2"/>
      <c r="BH305" s="3"/>
      <c r="BI305" s="3"/>
      <c r="BJ305" s="1"/>
      <c r="BK305" s="1"/>
      <c r="BL305" s="1"/>
      <c r="BM305" s="1"/>
    </row>
    <row r="306" spans="10:65" ht="118.5" customHeight="1" x14ac:dyDescent="0.25">
      <c r="J306" s="1"/>
      <c r="K306" s="1"/>
      <c r="L306" s="1"/>
      <c r="M306" s="1"/>
      <c r="O306" s="2"/>
      <c r="R306" s="1"/>
      <c r="S306" s="1"/>
      <c r="T306" s="1"/>
      <c r="U306" s="1"/>
      <c r="V306" s="1"/>
      <c r="X306" s="2"/>
      <c r="Z306" s="1"/>
      <c r="AA306" s="1"/>
      <c r="AB306" s="1"/>
      <c r="AC306" s="1"/>
      <c r="AD306" s="1"/>
      <c r="AE306" s="3"/>
      <c r="AG306" s="3"/>
      <c r="AH306" s="3"/>
      <c r="AI306" s="1"/>
      <c r="AJ306" s="1"/>
      <c r="AK306" s="1"/>
      <c r="AL306" s="1"/>
      <c r="AM306" s="1"/>
      <c r="AN306" s="3"/>
      <c r="AO306" s="2"/>
      <c r="AQ306" s="3"/>
      <c r="AR306" s="1"/>
      <c r="AS306" s="1"/>
      <c r="AT306" s="1"/>
      <c r="AU306" s="1"/>
      <c r="AV306" s="1"/>
      <c r="AY306" s="3"/>
      <c r="AZ306" s="3"/>
      <c r="BA306" s="1"/>
      <c r="BB306" s="1"/>
      <c r="BC306" s="1"/>
      <c r="BD306" s="1"/>
      <c r="BE306" s="1"/>
      <c r="BF306" s="3"/>
      <c r="BG306" s="2"/>
      <c r="BH306" s="3"/>
      <c r="BI306" s="3"/>
      <c r="BJ306" s="1"/>
      <c r="BK306" s="1"/>
      <c r="BL306" s="1"/>
      <c r="BM306" s="1"/>
    </row>
    <row r="307" spans="10:65" ht="118.5" customHeight="1" x14ac:dyDescent="0.25">
      <c r="J307" s="1"/>
      <c r="K307" s="1"/>
      <c r="L307" s="1"/>
      <c r="M307" s="1"/>
      <c r="O307" s="2"/>
      <c r="R307" s="1"/>
      <c r="S307" s="1"/>
      <c r="T307" s="1"/>
      <c r="U307" s="1"/>
      <c r="V307" s="1"/>
      <c r="X307" s="2"/>
      <c r="Z307" s="1"/>
      <c r="AA307" s="1"/>
      <c r="AB307" s="1"/>
      <c r="AC307" s="1"/>
      <c r="AD307" s="1"/>
      <c r="AE307" s="3"/>
      <c r="AG307" s="3"/>
      <c r="AH307" s="3"/>
      <c r="AI307" s="1"/>
      <c r="AJ307" s="1"/>
      <c r="AK307" s="1"/>
      <c r="AL307" s="1"/>
      <c r="AM307" s="1"/>
      <c r="AN307" s="3"/>
      <c r="AO307" s="2"/>
      <c r="AQ307" s="3"/>
      <c r="AR307" s="1"/>
      <c r="AS307" s="1"/>
      <c r="AT307" s="1"/>
      <c r="AU307" s="1"/>
      <c r="AV307" s="1"/>
      <c r="AY307" s="3"/>
      <c r="AZ307" s="3"/>
      <c r="BA307" s="1"/>
      <c r="BB307" s="1"/>
      <c r="BC307" s="1"/>
      <c r="BD307" s="1"/>
      <c r="BE307" s="1"/>
      <c r="BF307" s="3"/>
      <c r="BG307" s="2"/>
      <c r="BH307" s="3"/>
      <c r="BI307" s="3"/>
      <c r="BJ307" s="1"/>
      <c r="BK307" s="1"/>
      <c r="BL307" s="1"/>
      <c r="BM307" s="1"/>
    </row>
    <row r="308" spans="10:65" ht="118.5" customHeight="1" x14ac:dyDescent="0.25">
      <c r="J308" s="1"/>
      <c r="K308" s="1"/>
      <c r="L308" s="1"/>
      <c r="M308" s="1"/>
      <c r="O308" s="2"/>
      <c r="R308" s="1"/>
      <c r="S308" s="1"/>
      <c r="T308" s="1"/>
      <c r="U308" s="1"/>
      <c r="V308" s="1"/>
      <c r="X308" s="2"/>
      <c r="Z308" s="1"/>
      <c r="AA308" s="1"/>
      <c r="AB308" s="1"/>
      <c r="AC308" s="1"/>
      <c r="AD308" s="1"/>
      <c r="AE308" s="3"/>
      <c r="AG308" s="3"/>
      <c r="AH308" s="3"/>
      <c r="AI308" s="1"/>
      <c r="AJ308" s="1"/>
      <c r="AK308" s="1"/>
      <c r="AL308" s="1"/>
      <c r="AM308" s="1"/>
      <c r="AN308" s="3"/>
      <c r="AO308" s="2"/>
      <c r="AQ308" s="3"/>
      <c r="AR308" s="1"/>
      <c r="AS308" s="1"/>
      <c r="AT308" s="1"/>
      <c r="AU308" s="1"/>
      <c r="AV308" s="1"/>
      <c r="AY308" s="3"/>
      <c r="AZ308" s="3"/>
      <c r="BA308" s="1"/>
      <c r="BB308" s="1"/>
      <c r="BC308" s="1"/>
      <c r="BD308" s="1"/>
      <c r="BE308" s="1"/>
      <c r="BF308" s="3"/>
      <c r="BG308" s="2"/>
      <c r="BH308" s="3"/>
      <c r="BI308" s="3"/>
      <c r="BJ308" s="1"/>
      <c r="BK308" s="1"/>
      <c r="BL308" s="1"/>
      <c r="BM308" s="1"/>
    </row>
    <row r="309" spans="10:65" ht="118.5" customHeight="1" x14ac:dyDescent="0.25">
      <c r="J309" s="1"/>
      <c r="K309" s="1"/>
      <c r="L309" s="1"/>
      <c r="M309" s="1"/>
      <c r="O309" s="2"/>
      <c r="R309" s="1"/>
      <c r="S309" s="1"/>
      <c r="T309" s="1"/>
      <c r="U309" s="1"/>
      <c r="V309" s="1"/>
      <c r="X309" s="2"/>
      <c r="Z309" s="1"/>
      <c r="AA309" s="1"/>
      <c r="AB309" s="1"/>
      <c r="AC309" s="1"/>
      <c r="AD309" s="1"/>
      <c r="AE309" s="3"/>
      <c r="AG309" s="3"/>
      <c r="AH309" s="3"/>
      <c r="AI309" s="1"/>
      <c r="AJ309" s="1"/>
      <c r="AK309" s="1"/>
      <c r="AL309" s="1"/>
      <c r="AM309" s="1"/>
      <c r="AN309" s="3"/>
      <c r="AO309" s="2"/>
      <c r="AQ309" s="3"/>
      <c r="AR309" s="1"/>
      <c r="AS309" s="1"/>
      <c r="AT309" s="1"/>
      <c r="AU309" s="1"/>
      <c r="AV309" s="1"/>
      <c r="AY309" s="3"/>
      <c r="AZ309" s="3"/>
      <c r="BA309" s="1"/>
      <c r="BB309" s="1"/>
      <c r="BC309" s="1"/>
      <c r="BD309" s="1"/>
      <c r="BE309" s="1"/>
      <c r="BF309" s="3"/>
      <c r="BG309" s="2"/>
      <c r="BH309" s="3"/>
      <c r="BI309" s="3"/>
      <c r="BJ309" s="1"/>
      <c r="BK309" s="1"/>
      <c r="BL309" s="1"/>
      <c r="BM309" s="1"/>
    </row>
    <row r="310" spans="10:65" ht="118.5" customHeight="1" x14ac:dyDescent="0.25">
      <c r="J310" s="1"/>
      <c r="K310" s="1"/>
      <c r="L310" s="1"/>
      <c r="M310" s="1"/>
      <c r="O310" s="2"/>
      <c r="R310" s="1"/>
      <c r="S310" s="1"/>
      <c r="T310" s="1"/>
      <c r="U310" s="1"/>
      <c r="V310" s="1"/>
      <c r="X310" s="2"/>
      <c r="Z310" s="1"/>
      <c r="AA310" s="1"/>
      <c r="AB310" s="1"/>
      <c r="AC310" s="1"/>
      <c r="AD310" s="1"/>
      <c r="AE310" s="3"/>
      <c r="AG310" s="3"/>
      <c r="AH310" s="3"/>
      <c r="AI310" s="1"/>
      <c r="AJ310" s="1"/>
      <c r="AK310" s="1"/>
      <c r="AL310" s="1"/>
      <c r="AM310" s="1"/>
      <c r="AN310" s="3"/>
      <c r="AO310" s="2"/>
      <c r="AQ310" s="3"/>
      <c r="AR310" s="1"/>
      <c r="AS310" s="1"/>
      <c r="AT310" s="1"/>
      <c r="AU310" s="1"/>
      <c r="AV310" s="1"/>
      <c r="AY310" s="3"/>
      <c r="AZ310" s="3"/>
      <c r="BA310" s="1"/>
      <c r="BB310" s="1"/>
      <c r="BC310" s="1"/>
      <c r="BD310" s="1"/>
      <c r="BE310" s="1"/>
      <c r="BF310" s="3"/>
      <c r="BG310" s="2"/>
      <c r="BH310" s="3"/>
      <c r="BI310" s="3"/>
      <c r="BJ310" s="1"/>
      <c r="BK310" s="1"/>
      <c r="BL310" s="1"/>
      <c r="BM310" s="1"/>
    </row>
    <row r="311" spans="10:65" ht="118.5" customHeight="1" x14ac:dyDescent="0.25">
      <c r="J311" s="1"/>
      <c r="K311" s="1"/>
      <c r="L311" s="1"/>
      <c r="M311" s="1"/>
      <c r="O311" s="2"/>
      <c r="R311" s="1"/>
      <c r="S311" s="1"/>
      <c r="T311" s="1"/>
      <c r="U311" s="1"/>
      <c r="V311" s="1"/>
      <c r="X311" s="2"/>
      <c r="Z311" s="1"/>
      <c r="AA311" s="1"/>
      <c r="AB311" s="1"/>
      <c r="AC311" s="1"/>
      <c r="AD311" s="1"/>
      <c r="AE311" s="3"/>
      <c r="AG311" s="3"/>
      <c r="AH311" s="3"/>
      <c r="AI311" s="1"/>
      <c r="AJ311" s="1"/>
      <c r="AK311" s="1"/>
      <c r="AL311" s="1"/>
      <c r="AM311" s="1"/>
      <c r="AN311" s="3"/>
      <c r="AO311" s="2"/>
      <c r="AQ311" s="3"/>
      <c r="AR311" s="1"/>
      <c r="AS311" s="1"/>
      <c r="AT311" s="1"/>
      <c r="AU311" s="1"/>
      <c r="AV311" s="1"/>
      <c r="AY311" s="3"/>
      <c r="AZ311" s="3"/>
      <c r="BA311" s="1"/>
      <c r="BB311" s="1"/>
      <c r="BC311" s="1"/>
      <c r="BD311" s="1"/>
      <c r="BE311" s="1"/>
      <c r="BF311" s="3"/>
      <c r="BG311" s="2"/>
      <c r="BH311" s="3"/>
      <c r="BI311" s="3"/>
      <c r="BJ311" s="1"/>
      <c r="BK311" s="1"/>
      <c r="BL311" s="1"/>
      <c r="BM311" s="1"/>
    </row>
    <row r="312" spans="10:65" ht="118.5" customHeight="1" x14ac:dyDescent="0.25">
      <c r="J312" s="1"/>
      <c r="K312" s="1"/>
      <c r="L312" s="1"/>
      <c r="M312" s="1"/>
      <c r="O312" s="2"/>
      <c r="R312" s="1"/>
      <c r="S312" s="1"/>
      <c r="T312" s="1"/>
      <c r="U312" s="1"/>
      <c r="V312" s="1"/>
      <c r="X312" s="2"/>
      <c r="Z312" s="1"/>
      <c r="AA312" s="1"/>
      <c r="AB312" s="1"/>
      <c r="AC312" s="1"/>
      <c r="AD312" s="1"/>
      <c r="AE312" s="3"/>
      <c r="AG312" s="3"/>
      <c r="AH312" s="3"/>
      <c r="AI312" s="1"/>
      <c r="AJ312" s="1"/>
      <c r="AK312" s="1"/>
      <c r="AL312" s="1"/>
      <c r="AM312" s="1"/>
      <c r="AN312" s="3"/>
      <c r="AO312" s="2"/>
      <c r="AQ312" s="3"/>
      <c r="AR312" s="1"/>
      <c r="AS312" s="1"/>
      <c r="AT312" s="1"/>
      <c r="AU312" s="1"/>
      <c r="AV312" s="1"/>
      <c r="AY312" s="3"/>
      <c r="AZ312" s="3"/>
      <c r="BA312" s="1"/>
      <c r="BB312" s="1"/>
      <c r="BC312" s="1"/>
      <c r="BD312" s="1"/>
      <c r="BE312" s="1"/>
      <c r="BF312" s="3"/>
      <c r="BG312" s="2"/>
      <c r="BH312" s="3"/>
      <c r="BI312" s="3"/>
      <c r="BJ312" s="1"/>
      <c r="BK312" s="1"/>
      <c r="BL312" s="1"/>
      <c r="BM312" s="1"/>
    </row>
    <row r="313" spans="10:65" ht="118.5" customHeight="1" x14ac:dyDescent="0.25">
      <c r="J313" s="1"/>
      <c r="K313" s="1"/>
      <c r="L313" s="1"/>
      <c r="M313" s="1"/>
      <c r="O313" s="2"/>
      <c r="R313" s="1"/>
      <c r="S313" s="1"/>
      <c r="T313" s="1"/>
      <c r="U313" s="1"/>
      <c r="V313" s="1"/>
      <c r="X313" s="2"/>
      <c r="Z313" s="1"/>
      <c r="AA313" s="1"/>
      <c r="AB313" s="1"/>
      <c r="AC313" s="1"/>
      <c r="AD313" s="1"/>
      <c r="AE313" s="3"/>
      <c r="AG313" s="3"/>
      <c r="AH313" s="3"/>
      <c r="AI313" s="1"/>
      <c r="AJ313" s="1"/>
      <c r="AK313" s="1"/>
      <c r="AL313" s="1"/>
      <c r="AM313" s="1"/>
      <c r="AN313" s="3"/>
      <c r="AO313" s="2"/>
      <c r="AQ313" s="3"/>
      <c r="AR313" s="1"/>
      <c r="AS313" s="1"/>
      <c r="AT313" s="1"/>
      <c r="AU313" s="1"/>
      <c r="AV313" s="1"/>
      <c r="AY313" s="3"/>
      <c r="AZ313" s="3"/>
      <c r="BA313" s="1"/>
      <c r="BB313" s="1"/>
      <c r="BC313" s="1"/>
      <c r="BD313" s="1"/>
      <c r="BE313" s="1"/>
      <c r="BF313" s="3"/>
      <c r="BG313" s="2"/>
      <c r="BH313" s="3"/>
      <c r="BI313" s="3"/>
      <c r="BJ313" s="1"/>
      <c r="BK313" s="1"/>
      <c r="BL313" s="1"/>
      <c r="BM313" s="1"/>
    </row>
    <row r="314" spans="10:65" ht="118.5" customHeight="1" x14ac:dyDescent="0.25">
      <c r="J314" s="1"/>
      <c r="K314" s="1"/>
      <c r="L314" s="1"/>
      <c r="M314" s="1"/>
      <c r="O314" s="2"/>
      <c r="R314" s="1"/>
      <c r="S314" s="1"/>
      <c r="T314" s="1"/>
      <c r="U314" s="1"/>
      <c r="V314" s="1"/>
      <c r="X314" s="2"/>
      <c r="Z314" s="1"/>
      <c r="AA314" s="1"/>
      <c r="AB314" s="1"/>
      <c r="AC314" s="1"/>
      <c r="AD314" s="1"/>
      <c r="AE314" s="3"/>
      <c r="AG314" s="3"/>
      <c r="AH314" s="3"/>
      <c r="AI314" s="1"/>
      <c r="AJ314" s="1"/>
      <c r="AK314" s="1"/>
      <c r="AL314" s="1"/>
      <c r="AM314" s="1"/>
      <c r="AN314" s="3"/>
      <c r="AO314" s="2"/>
      <c r="AQ314" s="3"/>
      <c r="AR314" s="1"/>
      <c r="AS314" s="1"/>
      <c r="AT314" s="1"/>
      <c r="AU314" s="1"/>
      <c r="AV314" s="1"/>
      <c r="AY314" s="3"/>
      <c r="AZ314" s="3"/>
      <c r="BA314" s="1"/>
      <c r="BB314" s="1"/>
      <c r="BC314" s="1"/>
      <c r="BD314" s="1"/>
      <c r="BE314" s="1"/>
      <c r="BF314" s="3"/>
      <c r="BG314" s="2"/>
      <c r="BH314" s="3"/>
      <c r="BI314" s="3"/>
      <c r="BJ314" s="1"/>
      <c r="BK314" s="1"/>
      <c r="BL314" s="1"/>
      <c r="BM314" s="1"/>
    </row>
    <row r="315" spans="10:65" ht="118.5" customHeight="1" x14ac:dyDescent="0.25">
      <c r="J315" s="1"/>
      <c r="K315" s="1"/>
      <c r="L315" s="1"/>
      <c r="M315" s="1"/>
      <c r="O315" s="2"/>
      <c r="R315" s="1"/>
      <c r="S315" s="1"/>
      <c r="T315" s="1"/>
      <c r="U315" s="1"/>
      <c r="V315" s="1"/>
      <c r="X315" s="2"/>
      <c r="Z315" s="1"/>
      <c r="AA315" s="1"/>
      <c r="AB315" s="1"/>
      <c r="AC315" s="1"/>
      <c r="AD315" s="1"/>
      <c r="AE315" s="3"/>
      <c r="AG315" s="3"/>
      <c r="AH315" s="3"/>
      <c r="AI315" s="1"/>
      <c r="AJ315" s="1"/>
      <c r="AK315" s="1"/>
      <c r="AL315" s="1"/>
      <c r="AM315" s="1"/>
      <c r="AN315" s="3"/>
      <c r="AO315" s="2"/>
      <c r="AQ315" s="3"/>
      <c r="AR315" s="1"/>
      <c r="AS315" s="1"/>
      <c r="AT315" s="1"/>
      <c r="AU315" s="1"/>
      <c r="AV315" s="1"/>
      <c r="AY315" s="3"/>
      <c r="AZ315" s="3"/>
      <c r="BA315" s="1"/>
      <c r="BB315" s="1"/>
      <c r="BC315" s="1"/>
      <c r="BD315" s="1"/>
      <c r="BE315" s="1"/>
      <c r="BF315" s="3"/>
      <c r="BG315" s="2"/>
      <c r="BH315" s="3"/>
      <c r="BI315" s="3"/>
      <c r="BJ315" s="1"/>
      <c r="BK315" s="1"/>
      <c r="BL315" s="1"/>
      <c r="BM315" s="1"/>
    </row>
    <row r="316" spans="10:65" ht="118.5" customHeight="1" x14ac:dyDescent="0.25">
      <c r="J316" s="1"/>
      <c r="K316" s="1"/>
      <c r="L316" s="1"/>
      <c r="M316" s="1"/>
      <c r="O316" s="2"/>
      <c r="R316" s="1"/>
      <c r="S316" s="1"/>
      <c r="T316" s="1"/>
      <c r="U316" s="1"/>
      <c r="V316" s="1"/>
      <c r="X316" s="2"/>
      <c r="Z316" s="1"/>
      <c r="AA316" s="1"/>
      <c r="AB316" s="1"/>
      <c r="AC316" s="1"/>
      <c r="AD316" s="1"/>
      <c r="AE316" s="3"/>
      <c r="AG316" s="3"/>
      <c r="AH316" s="3"/>
      <c r="AI316" s="1"/>
      <c r="AJ316" s="1"/>
      <c r="AK316" s="1"/>
      <c r="AL316" s="1"/>
      <c r="AM316" s="1"/>
      <c r="AN316" s="3"/>
      <c r="AO316" s="2"/>
      <c r="AQ316" s="3"/>
      <c r="AR316" s="1"/>
      <c r="AS316" s="1"/>
      <c r="AT316" s="1"/>
      <c r="AU316" s="1"/>
      <c r="AV316" s="1"/>
      <c r="AY316" s="3"/>
      <c r="AZ316" s="3"/>
      <c r="BA316" s="1"/>
      <c r="BB316" s="1"/>
      <c r="BC316" s="1"/>
      <c r="BD316" s="1"/>
      <c r="BE316" s="1"/>
      <c r="BF316" s="3"/>
      <c r="BG316" s="2"/>
      <c r="BH316" s="3"/>
      <c r="BI316" s="3"/>
      <c r="BJ316" s="1"/>
      <c r="BK316" s="1"/>
      <c r="BL316" s="1"/>
      <c r="BM316" s="1"/>
    </row>
    <row r="317" spans="10:65" ht="118.5" customHeight="1" x14ac:dyDescent="0.25">
      <c r="J317" s="1"/>
      <c r="K317" s="1"/>
      <c r="L317" s="1"/>
      <c r="M317" s="1"/>
      <c r="O317" s="2"/>
      <c r="R317" s="1"/>
      <c r="S317" s="1"/>
      <c r="T317" s="1"/>
      <c r="U317" s="1"/>
      <c r="V317" s="1"/>
      <c r="X317" s="2"/>
      <c r="Z317" s="1"/>
      <c r="AA317" s="1"/>
      <c r="AB317" s="1"/>
      <c r="AC317" s="1"/>
      <c r="AD317" s="1"/>
      <c r="AE317" s="3"/>
      <c r="AG317" s="3"/>
      <c r="AH317" s="3"/>
      <c r="AI317" s="1"/>
      <c r="AJ317" s="1"/>
      <c r="AK317" s="1"/>
      <c r="AL317" s="1"/>
      <c r="AM317" s="1"/>
      <c r="AN317" s="3"/>
      <c r="AO317" s="2"/>
      <c r="AQ317" s="3"/>
      <c r="AR317" s="1"/>
      <c r="AS317" s="1"/>
      <c r="AT317" s="1"/>
      <c r="AU317" s="1"/>
      <c r="AV317" s="1"/>
      <c r="AY317" s="3"/>
      <c r="AZ317" s="3"/>
      <c r="BA317" s="1"/>
      <c r="BB317" s="1"/>
      <c r="BC317" s="1"/>
      <c r="BD317" s="1"/>
      <c r="BE317" s="1"/>
      <c r="BF317" s="3"/>
      <c r="BG317" s="2"/>
      <c r="BH317" s="3"/>
      <c r="BI317" s="3"/>
      <c r="BJ317" s="1"/>
      <c r="BK317" s="1"/>
      <c r="BL317" s="1"/>
      <c r="BM317" s="1"/>
    </row>
    <row r="318" spans="10:65" ht="118.5" customHeight="1" x14ac:dyDescent="0.25">
      <c r="J318" s="1"/>
      <c r="K318" s="1"/>
      <c r="L318" s="1"/>
      <c r="M318" s="1"/>
      <c r="O318" s="2"/>
      <c r="R318" s="1"/>
      <c r="S318" s="1"/>
      <c r="T318" s="1"/>
      <c r="U318" s="1"/>
      <c r="V318" s="1"/>
      <c r="X318" s="2"/>
      <c r="Z318" s="1"/>
      <c r="AA318" s="1"/>
      <c r="AB318" s="1"/>
      <c r="AC318" s="1"/>
      <c r="AD318" s="1"/>
      <c r="AE318" s="3"/>
      <c r="AG318" s="3"/>
      <c r="AH318" s="3"/>
      <c r="AI318" s="1"/>
      <c r="AJ318" s="1"/>
      <c r="AK318" s="1"/>
      <c r="AL318" s="1"/>
      <c r="AM318" s="1"/>
      <c r="AN318" s="3"/>
      <c r="AO318" s="2"/>
      <c r="AQ318" s="3"/>
      <c r="AR318" s="1"/>
      <c r="AS318" s="1"/>
      <c r="AT318" s="1"/>
      <c r="AU318" s="1"/>
      <c r="AV318" s="1"/>
      <c r="AY318" s="3"/>
      <c r="AZ318" s="3"/>
      <c r="BA318" s="1"/>
      <c r="BB318" s="1"/>
      <c r="BC318" s="1"/>
      <c r="BD318" s="1"/>
      <c r="BE318" s="1"/>
      <c r="BF318" s="3"/>
      <c r="BG318" s="2"/>
      <c r="BH318" s="3"/>
      <c r="BI318" s="3"/>
      <c r="BJ318" s="1"/>
      <c r="BK318" s="1"/>
      <c r="BL318" s="1"/>
      <c r="BM318" s="1"/>
    </row>
    <row r="319" spans="10:65" ht="118.5" customHeight="1" x14ac:dyDescent="0.25">
      <c r="J319" s="1"/>
      <c r="K319" s="1"/>
      <c r="L319" s="1"/>
      <c r="M319" s="1"/>
      <c r="O319" s="2"/>
      <c r="R319" s="1"/>
      <c r="S319" s="1"/>
      <c r="T319" s="1"/>
      <c r="U319" s="1"/>
      <c r="V319" s="1"/>
      <c r="X319" s="2"/>
      <c r="Z319" s="1"/>
      <c r="AA319" s="1"/>
      <c r="AB319" s="1"/>
      <c r="AC319" s="1"/>
      <c r="AD319" s="1"/>
      <c r="AE319" s="3"/>
      <c r="AG319" s="3"/>
      <c r="AH319" s="3"/>
      <c r="AI319" s="1"/>
      <c r="AJ319" s="1"/>
      <c r="AK319" s="1"/>
      <c r="AL319" s="1"/>
      <c r="AM319" s="1"/>
      <c r="AN319" s="3"/>
      <c r="AO319" s="2"/>
      <c r="AQ319" s="3"/>
      <c r="AR319" s="1"/>
      <c r="AS319" s="1"/>
      <c r="AT319" s="1"/>
      <c r="AU319" s="1"/>
      <c r="AV319" s="1"/>
      <c r="AY319" s="3"/>
      <c r="AZ319" s="3"/>
      <c r="BA319" s="1"/>
      <c r="BB319" s="1"/>
      <c r="BC319" s="1"/>
      <c r="BD319" s="1"/>
      <c r="BE319" s="1"/>
      <c r="BF319" s="3"/>
      <c r="BG319" s="2"/>
      <c r="BH319" s="3"/>
      <c r="BI319" s="3"/>
      <c r="BJ319" s="1"/>
      <c r="BK319" s="1"/>
      <c r="BL319" s="1"/>
      <c r="BM319" s="1"/>
    </row>
    <row r="320" spans="10:65" ht="118.5" customHeight="1" x14ac:dyDescent="0.25">
      <c r="J320" s="1"/>
      <c r="K320" s="1"/>
      <c r="L320" s="1"/>
      <c r="M320" s="1"/>
      <c r="O320" s="2"/>
      <c r="R320" s="1"/>
      <c r="S320" s="1"/>
      <c r="T320" s="1"/>
      <c r="U320" s="1"/>
      <c r="V320" s="1"/>
      <c r="X320" s="2"/>
      <c r="Z320" s="1"/>
      <c r="AA320" s="1"/>
      <c r="AB320" s="1"/>
      <c r="AC320" s="1"/>
      <c r="AD320" s="1"/>
      <c r="AE320" s="3"/>
      <c r="AG320" s="3"/>
      <c r="AH320" s="3"/>
      <c r="AI320" s="1"/>
      <c r="AJ320" s="1"/>
      <c r="AK320" s="1"/>
      <c r="AL320" s="1"/>
      <c r="AM320" s="1"/>
      <c r="AN320" s="3"/>
      <c r="AO320" s="2"/>
      <c r="AQ320" s="3"/>
      <c r="AR320" s="1"/>
      <c r="AS320" s="1"/>
      <c r="AT320" s="1"/>
      <c r="AU320" s="1"/>
      <c r="AV320" s="1"/>
      <c r="AY320" s="3"/>
      <c r="AZ320" s="3"/>
      <c r="BA320" s="1"/>
      <c r="BB320" s="1"/>
      <c r="BC320" s="1"/>
      <c r="BD320" s="1"/>
      <c r="BE320" s="1"/>
      <c r="BF320" s="3"/>
      <c r="BG320" s="2"/>
      <c r="BH320" s="3"/>
      <c r="BI320" s="3"/>
      <c r="BJ320" s="1"/>
      <c r="BK320" s="1"/>
      <c r="BL320" s="1"/>
      <c r="BM320" s="1"/>
    </row>
    <row r="321" spans="10:65" ht="118.5" customHeight="1" x14ac:dyDescent="0.25">
      <c r="J321" s="1"/>
      <c r="K321" s="1"/>
      <c r="L321" s="1"/>
      <c r="M321" s="1"/>
      <c r="O321" s="2"/>
      <c r="R321" s="1"/>
      <c r="S321" s="1"/>
      <c r="T321" s="1"/>
      <c r="U321" s="1"/>
      <c r="V321" s="1"/>
      <c r="X321" s="2"/>
      <c r="Z321" s="1"/>
      <c r="AA321" s="1"/>
      <c r="AB321" s="1"/>
      <c r="AC321" s="1"/>
      <c r="AD321" s="1"/>
      <c r="AE321" s="3"/>
      <c r="AG321" s="3"/>
      <c r="AH321" s="3"/>
      <c r="AI321" s="1"/>
      <c r="AJ321" s="1"/>
      <c r="AK321" s="1"/>
      <c r="AL321" s="1"/>
      <c r="AM321" s="1"/>
      <c r="AN321" s="3"/>
      <c r="AO321" s="2"/>
      <c r="AQ321" s="3"/>
      <c r="AR321" s="1"/>
      <c r="AS321" s="1"/>
      <c r="AT321" s="1"/>
      <c r="AU321" s="1"/>
      <c r="AV321" s="1"/>
      <c r="AY321" s="3"/>
      <c r="AZ321" s="3"/>
      <c r="BA321" s="1"/>
      <c r="BB321" s="1"/>
      <c r="BC321" s="1"/>
      <c r="BD321" s="1"/>
      <c r="BE321" s="1"/>
      <c r="BF321" s="3"/>
      <c r="BG321" s="2"/>
      <c r="BH321" s="3"/>
      <c r="BI321" s="3"/>
      <c r="BJ321" s="1"/>
      <c r="BK321" s="1"/>
      <c r="BL321" s="1"/>
      <c r="BM321" s="1"/>
    </row>
    <row r="322" spans="10:65" ht="118.5" customHeight="1" x14ac:dyDescent="0.25">
      <c r="J322" s="1"/>
      <c r="K322" s="1"/>
      <c r="L322" s="1"/>
      <c r="M322" s="1"/>
      <c r="O322" s="2"/>
      <c r="R322" s="1"/>
      <c r="S322" s="1"/>
      <c r="T322" s="1"/>
      <c r="U322" s="1"/>
      <c r="V322" s="1"/>
      <c r="X322" s="2"/>
      <c r="Z322" s="1"/>
      <c r="AA322" s="1"/>
      <c r="AB322" s="1"/>
      <c r="AC322" s="1"/>
      <c r="AD322" s="1"/>
      <c r="AE322" s="3"/>
      <c r="AG322" s="3"/>
      <c r="AH322" s="3"/>
      <c r="AI322" s="1"/>
      <c r="AJ322" s="1"/>
      <c r="AK322" s="1"/>
      <c r="AL322" s="1"/>
      <c r="AM322" s="1"/>
      <c r="AN322" s="3"/>
      <c r="AO322" s="2"/>
      <c r="AQ322" s="3"/>
      <c r="AR322" s="1"/>
      <c r="AS322" s="1"/>
      <c r="AT322" s="1"/>
      <c r="AU322" s="1"/>
      <c r="AV322" s="1"/>
      <c r="AY322" s="3"/>
      <c r="AZ322" s="3"/>
      <c r="BA322" s="1"/>
      <c r="BB322" s="1"/>
      <c r="BC322" s="1"/>
      <c r="BD322" s="1"/>
      <c r="BE322" s="1"/>
      <c r="BF322" s="3"/>
      <c r="BG322" s="2"/>
      <c r="BH322" s="3"/>
      <c r="BI322" s="3"/>
      <c r="BJ322" s="1"/>
      <c r="BK322" s="1"/>
      <c r="BL322" s="1"/>
      <c r="BM322" s="1"/>
    </row>
    <row r="323" spans="10:65" ht="118.5" customHeight="1" x14ac:dyDescent="0.25">
      <c r="J323" s="1"/>
      <c r="K323" s="1"/>
      <c r="L323" s="1"/>
      <c r="M323" s="1"/>
      <c r="O323" s="2"/>
      <c r="R323" s="1"/>
      <c r="S323" s="1"/>
      <c r="T323" s="1"/>
      <c r="U323" s="1"/>
      <c r="V323" s="1"/>
      <c r="X323" s="2"/>
      <c r="Z323" s="1"/>
      <c r="AA323" s="1"/>
      <c r="AB323" s="1"/>
      <c r="AC323" s="1"/>
      <c r="AD323" s="1"/>
      <c r="AE323" s="3"/>
      <c r="AG323" s="3"/>
      <c r="AH323" s="3"/>
      <c r="AI323" s="1"/>
      <c r="AJ323" s="1"/>
      <c r="AK323" s="1"/>
      <c r="AL323" s="1"/>
      <c r="AM323" s="1"/>
      <c r="AN323" s="3"/>
      <c r="AO323" s="2"/>
      <c r="AQ323" s="3"/>
      <c r="AR323" s="1"/>
      <c r="AS323" s="1"/>
      <c r="AT323" s="1"/>
      <c r="AU323" s="1"/>
      <c r="AV323" s="1"/>
      <c r="AY323" s="3"/>
      <c r="AZ323" s="3"/>
      <c r="BA323" s="1"/>
      <c r="BB323" s="1"/>
      <c r="BC323" s="1"/>
      <c r="BD323" s="1"/>
      <c r="BE323" s="1"/>
      <c r="BF323" s="3"/>
      <c r="BG323" s="2"/>
      <c r="BH323" s="3"/>
      <c r="BI323" s="3"/>
      <c r="BJ323" s="1"/>
      <c r="BK323" s="1"/>
      <c r="BL323" s="1"/>
      <c r="BM323" s="1"/>
    </row>
    <row r="324" spans="10:65" ht="118.5" customHeight="1" x14ac:dyDescent="0.25">
      <c r="J324" s="1"/>
      <c r="K324" s="1"/>
      <c r="L324" s="1"/>
      <c r="M324" s="1"/>
      <c r="O324" s="2"/>
      <c r="R324" s="1"/>
      <c r="S324" s="1"/>
      <c r="T324" s="1"/>
      <c r="U324" s="1"/>
      <c r="V324" s="1"/>
      <c r="X324" s="2"/>
      <c r="Z324" s="1"/>
      <c r="AA324" s="1"/>
      <c r="AB324" s="1"/>
      <c r="AC324" s="1"/>
      <c r="AD324" s="1"/>
      <c r="AE324" s="3"/>
      <c r="AG324" s="3"/>
      <c r="AH324" s="3"/>
      <c r="AI324" s="1"/>
      <c r="AJ324" s="1"/>
      <c r="AK324" s="1"/>
      <c r="AL324" s="1"/>
      <c r="AM324" s="1"/>
      <c r="AN324" s="3"/>
      <c r="AO324" s="2"/>
      <c r="AQ324" s="3"/>
      <c r="AR324" s="1"/>
      <c r="AS324" s="1"/>
      <c r="AT324" s="1"/>
      <c r="AU324" s="1"/>
      <c r="AV324" s="1"/>
      <c r="AY324" s="3"/>
      <c r="AZ324" s="3"/>
      <c r="BA324" s="1"/>
      <c r="BB324" s="1"/>
      <c r="BC324" s="1"/>
      <c r="BD324" s="1"/>
      <c r="BE324" s="1"/>
      <c r="BF324" s="3"/>
      <c r="BG324" s="2"/>
      <c r="BH324" s="3"/>
      <c r="BI324" s="3"/>
      <c r="BJ324" s="1"/>
      <c r="BK324" s="1"/>
      <c r="BL324" s="1"/>
      <c r="BM324" s="1"/>
    </row>
    <row r="325" spans="10:65" ht="118.5" customHeight="1" x14ac:dyDescent="0.25">
      <c r="J325" s="1"/>
      <c r="K325" s="1"/>
      <c r="L325" s="1"/>
      <c r="M325" s="1"/>
      <c r="O325" s="2"/>
      <c r="R325" s="1"/>
      <c r="S325" s="1"/>
      <c r="T325" s="1"/>
      <c r="U325" s="1"/>
      <c r="V325" s="1"/>
      <c r="X325" s="2"/>
      <c r="Z325" s="1"/>
      <c r="AA325" s="1"/>
      <c r="AB325" s="1"/>
      <c r="AC325" s="1"/>
      <c r="AD325" s="1"/>
      <c r="AE325" s="3"/>
      <c r="AG325" s="3"/>
      <c r="AH325" s="3"/>
      <c r="AI325" s="1"/>
      <c r="AJ325" s="1"/>
      <c r="AK325" s="1"/>
      <c r="AL325" s="1"/>
      <c r="AM325" s="1"/>
      <c r="AN325" s="3"/>
      <c r="AO325" s="2"/>
      <c r="AQ325" s="3"/>
      <c r="AR325" s="1"/>
      <c r="AS325" s="1"/>
      <c r="AT325" s="1"/>
      <c r="AU325" s="1"/>
      <c r="AV325" s="1"/>
      <c r="AY325" s="3"/>
      <c r="AZ325" s="3"/>
      <c r="BA325" s="1"/>
      <c r="BB325" s="1"/>
      <c r="BC325" s="1"/>
      <c r="BD325" s="1"/>
      <c r="BE325" s="1"/>
      <c r="BF325" s="3"/>
      <c r="BG325" s="2"/>
      <c r="BH325" s="3"/>
      <c r="BI325" s="3"/>
      <c r="BJ325" s="1"/>
      <c r="BK325" s="1"/>
      <c r="BL325" s="1"/>
      <c r="BM325" s="1"/>
    </row>
    <row r="326" spans="10:65" ht="118.5" customHeight="1" x14ac:dyDescent="0.25">
      <c r="J326" s="1"/>
      <c r="K326" s="1"/>
      <c r="L326" s="1"/>
      <c r="M326" s="1"/>
      <c r="O326" s="2"/>
      <c r="R326" s="1"/>
      <c r="S326" s="1"/>
      <c r="T326" s="1"/>
      <c r="U326" s="1"/>
      <c r="V326" s="1"/>
      <c r="X326" s="2"/>
      <c r="Z326" s="1"/>
      <c r="AA326" s="1"/>
      <c r="AB326" s="1"/>
      <c r="AC326" s="1"/>
      <c r="AD326" s="1"/>
      <c r="AE326" s="3"/>
      <c r="AG326" s="3"/>
      <c r="AH326" s="3"/>
      <c r="AI326" s="1"/>
      <c r="AJ326" s="1"/>
      <c r="AK326" s="1"/>
      <c r="AL326" s="1"/>
      <c r="AM326" s="1"/>
      <c r="AN326" s="3"/>
      <c r="AO326" s="2"/>
      <c r="AQ326" s="3"/>
      <c r="AR326" s="1"/>
      <c r="AS326" s="1"/>
      <c r="AT326" s="1"/>
      <c r="AU326" s="1"/>
      <c r="AV326" s="1"/>
      <c r="AY326" s="3"/>
      <c r="AZ326" s="3"/>
      <c r="BA326" s="1"/>
      <c r="BB326" s="1"/>
      <c r="BC326" s="1"/>
      <c r="BD326" s="1"/>
      <c r="BE326" s="1"/>
      <c r="BF326" s="3"/>
      <c r="BG326" s="2"/>
      <c r="BH326" s="3"/>
      <c r="BI326" s="3"/>
      <c r="BJ326" s="1"/>
      <c r="BK326" s="1"/>
      <c r="BL326" s="1"/>
      <c r="BM326" s="1"/>
    </row>
    <row r="327" spans="10:65" ht="118.5" customHeight="1" x14ac:dyDescent="0.25">
      <c r="J327" s="1"/>
      <c r="K327" s="1"/>
      <c r="L327" s="1"/>
      <c r="M327" s="1"/>
      <c r="O327" s="2"/>
      <c r="R327" s="1"/>
      <c r="S327" s="1"/>
      <c r="T327" s="1"/>
      <c r="U327" s="1"/>
      <c r="V327" s="1"/>
      <c r="X327" s="2"/>
      <c r="Z327" s="1"/>
      <c r="AA327" s="1"/>
      <c r="AB327" s="1"/>
      <c r="AC327" s="1"/>
      <c r="AD327" s="1"/>
      <c r="AE327" s="3"/>
      <c r="AG327" s="3"/>
      <c r="AH327" s="3"/>
      <c r="AI327" s="1"/>
      <c r="AJ327" s="1"/>
      <c r="AK327" s="1"/>
      <c r="AL327" s="1"/>
      <c r="AM327" s="1"/>
      <c r="AN327" s="3"/>
      <c r="AO327" s="2"/>
      <c r="AQ327" s="3"/>
      <c r="AR327" s="1"/>
      <c r="AS327" s="1"/>
      <c r="AT327" s="1"/>
      <c r="AU327" s="1"/>
      <c r="AV327" s="1"/>
      <c r="AY327" s="3"/>
      <c r="AZ327" s="3"/>
      <c r="BA327" s="1"/>
      <c r="BB327" s="1"/>
      <c r="BC327" s="1"/>
      <c r="BD327" s="1"/>
      <c r="BE327" s="1"/>
      <c r="BF327" s="3"/>
      <c r="BG327" s="2"/>
      <c r="BH327" s="3"/>
      <c r="BI327" s="3"/>
      <c r="BJ327" s="1"/>
      <c r="BK327" s="1"/>
      <c r="BL327" s="1"/>
      <c r="BM327" s="1"/>
    </row>
    <row r="328" spans="10:65" ht="118.5" customHeight="1" x14ac:dyDescent="0.25">
      <c r="J328" s="1"/>
      <c r="K328" s="1"/>
      <c r="L328" s="1"/>
      <c r="M328" s="1"/>
      <c r="O328" s="2"/>
      <c r="R328" s="1"/>
      <c r="S328" s="1"/>
      <c r="T328" s="1"/>
      <c r="U328" s="1"/>
      <c r="V328" s="1"/>
      <c r="X328" s="2"/>
      <c r="Z328" s="1"/>
      <c r="AA328" s="1"/>
      <c r="AB328" s="1"/>
      <c r="AC328" s="1"/>
      <c r="AD328" s="1"/>
      <c r="AE328" s="3"/>
      <c r="AG328" s="3"/>
      <c r="AH328" s="3"/>
      <c r="AI328" s="1"/>
      <c r="AJ328" s="1"/>
      <c r="AK328" s="1"/>
      <c r="AL328" s="1"/>
      <c r="AM328" s="1"/>
      <c r="AN328" s="3"/>
      <c r="AO328" s="2"/>
      <c r="AQ328" s="3"/>
      <c r="AR328" s="1"/>
      <c r="AS328" s="1"/>
      <c r="AT328" s="1"/>
      <c r="AU328" s="1"/>
      <c r="AV328" s="1"/>
      <c r="AY328" s="3"/>
      <c r="AZ328" s="3"/>
      <c r="BA328" s="1"/>
      <c r="BB328" s="1"/>
      <c r="BC328" s="1"/>
      <c r="BD328" s="1"/>
      <c r="BE328" s="1"/>
      <c r="BF328" s="3"/>
      <c r="BG328" s="2"/>
      <c r="BH328" s="3"/>
      <c r="BI328" s="3"/>
      <c r="BJ328" s="1"/>
      <c r="BK328" s="1"/>
      <c r="BL328" s="1"/>
      <c r="BM328" s="1"/>
    </row>
    <row r="329" spans="10:65" ht="118.5" customHeight="1" x14ac:dyDescent="0.25">
      <c r="J329" s="1"/>
      <c r="K329" s="1"/>
      <c r="L329" s="1"/>
      <c r="M329" s="1"/>
      <c r="O329" s="2"/>
      <c r="R329" s="1"/>
      <c r="S329" s="1"/>
      <c r="T329" s="1"/>
      <c r="U329" s="1"/>
      <c r="V329" s="1"/>
      <c r="X329" s="2"/>
      <c r="Z329" s="1"/>
      <c r="AA329" s="1"/>
      <c r="AB329" s="1"/>
      <c r="AC329" s="1"/>
      <c r="AD329" s="1"/>
      <c r="AE329" s="3"/>
      <c r="AG329" s="3"/>
      <c r="AH329" s="3"/>
      <c r="AI329" s="1"/>
      <c r="AJ329" s="1"/>
      <c r="AK329" s="1"/>
      <c r="AL329" s="1"/>
      <c r="AM329" s="1"/>
      <c r="AN329" s="3"/>
      <c r="AO329" s="2"/>
      <c r="AQ329" s="3"/>
      <c r="AR329" s="1"/>
      <c r="AS329" s="1"/>
      <c r="AT329" s="1"/>
      <c r="AU329" s="1"/>
      <c r="AV329" s="1"/>
      <c r="AY329" s="3"/>
      <c r="AZ329" s="3"/>
      <c r="BA329" s="1"/>
      <c r="BB329" s="1"/>
      <c r="BC329" s="1"/>
      <c r="BD329" s="1"/>
      <c r="BE329" s="1"/>
      <c r="BF329" s="3"/>
      <c r="BG329" s="2"/>
      <c r="BH329" s="3"/>
      <c r="BI329" s="3"/>
      <c r="BJ329" s="1"/>
      <c r="BK329" s="1"/>
      <c r="BL329" s="1"/>
      <c r="BM329" s="1"/>
    </row>
    <row r="330" spans="10:65" ht="118.5" customHeight="1" x14ac:dyDescent="0.25">
      <c r="J330" s="1"/>
      <c r="K330" s="1"/>
      <c r="L330" s="1"/>
      <c r="M330" s="1"/>
      <c r="O330" s="2"/>
      <c r="R330" s="1"/>
      <c r="S330" s="1"/>
      <c r="T330" s="1"/>
      <c r="U330" s="1"/>
      <c r="V330" s="1"/>
      <c r="X330" s="2"/>
      <c r="Z330" s="1"/>
      <c r="AA330" s="1"/>
      <c r="AB330" s="1"/>
      <c r="AC330" s="1"/>
      <c r="AD330" s="1"/>
      <c r="AE330" s="3"/>
      <c r="AG330" s="3"/>
      <c r="AH330" s="3"/>
      <c r="AI330" s="1"/>
      <c r="AJ330" s="1"/>
      <c r="AK330" s="1"/>
      <c r="AL330" s="1"/>
      <c r="AM330" s="1"/>
      <c r="AN330" s="3"/>
      <c r="AO330" s="2"/>
      <c r="AQ330" s="3"/>
      <c r="AR330" s="1"/>
      <c r="AS330" s="1"/>
      <c r="AT330" s="1"/>
      <c r="AU330" s="1"/>
      <c r="AV330" s="1"/>
      <c r="AY330" s="3"/>
      <c r="AZ330" s="3"/>
      <c r="BA330" s="1"/>
      <c r="BB330" s="1"/>
      <c r="BC330" s="1"/>
      <c r="BD330" s="1"/>
      <c r="BE330" s="1"/>
      <c r="BF330" s="3"/>
      <c r="BG330" s="2"/>
      <c r="BH330" s="3"/>
      <c r="BI330" s="3"/>
      <c r="BJ330" s="1"/>
      <c r="BK330" s="1"/>
      <c r="BL330" s="1"/>
      <c r="BM330" s="1"/>
    </row>
    <row r="331" spans="10:65" ht="118.5" customHeight="1" x14ac:dyDescent="0.25">
      <c r="J331" s="1"/>
      <c r="K331" s="1"/>
      <c r="L331" s="1"/>
      <c r="M331" s="1"/>
      <c r="O331" s="2"/>
      <c r="R331" s="1"/>
      <c r="S331" s="1"/>
      <c r="T331" s="1"/>
      <c r="U331" s="1"/>
      <c r="V331" s="1"/>
      <c r="X331" s="2"/>
      <c r="Z331" s="1"/>
      <c r="AA331" s="1"/>
      <c r="AB331" s="1"/>
      <c r="AC331" s="1"/>
      <c r="AD331" s="1"/>
      <c r="AE331" s="3"/>
      <c r="AG331" s="3"/>
      <c r="AH331" s="3"/>
      <c r="AI331" s="1"/>
      <c r="AJ331" s="1"/>
      <c r="AK331" s="1"/>
      <c r="AL331" s="1"/>
      <c r="AM331" s="1"/>
      <c r="AN331" s="3"/>
      <c r="AO331" s="2"/>
      <c r="AQ331" s="3"/>
      <c r="AR331" s="1"/>
      <c r="AS331" s="1"/>
      <c r="AT331" s="1"/>
      <c r="AU331" s="1"/>
      <c r="AV331" s="1"/>
      <c r="AY331" s="3"/>
      <c r="AZ331" s="3"/>
      <c r="BA331" s="1"/>
      <c r="BB331" s="1"/>
      <c r="BC331" s="1"/>
      <c r="BD331" s="1"/>
      <c r="BE331" s="1"/>
      <c r="BF331" s="3"/>
      <c r="BG331" s="2"/>
      <c r="BH331" s="3"/>
      <c r="BI331" s="3"/>
      <c r="BJ331" s="1"/>
      <c r="BK331" s="1"/>
      <c r="BL331" s="1"/>
      <c r="BM331" s="1"/>
    </row>
    <row r="332" spans="10:65" ht="118.5" customHeight="1" x14ac:dyDescent="0.25">
      <c r="J332" s="1"/>
      <c r="K332" s="1"/>
      <c r="L332" s="1"/>
      <c r="M332" s="1"/>
      <c r="O332" s="2"/>
      <c r="R332" s="1"/>
      <c r="S332" s="1"/>
      <c r="T332" s="1"/>
      <c r="U332" s="1"/>
      <c r="V332" s="1"/>
      <c r="X332" s="2"/>
      <c r="Z332" s="1"/>
      <c r="AA332" s="1"/>
      <c r="AB332" s="1"/>
      <c r="AC332" s="1"/>
      <c r="AD332" s="1"/>
      <c r="AE332" s="3"/>
      <c r="AG332" s="3"/>
      <c r="AH332" s="3"/>
      <c r="AI332" s="1"/>
      <c r="AJ332" s="1"/>
      <c r="AK332" s="1"/>
      <c r="AL332" s="1"/>
      <c r="AM332" s="1"/>
      <c r="AN332" s="3"/>
      <c r="AO332" s="2"/>
      <c r="AQ332" s="3"/>
      <c r="AR332" s="1"/>
      <c r="AS332" s="1"/>
      <c r="AT332" s="1"/>
      <c r="AU332" s="1"/>
      <c r="AV332" s="1"/>
      <c r="AY332" s="3"/>
      <c r="AZ332" s="3"/>
      <c r="BA332" s="1"/>
      <c r="BB332" s="1"/>
      <c r="BC332" s="1"/>
      <c r="BD332" s="1"/>
      <c r="BE332" s="1"/>
      <c r="BF332" s="3"/>
      <c r="BG332" s="2"/>
      <c r="BH332" s="3"/>
      <c r="BI332" s="3"/>
      <c r="BJ332" s="1"/>
      <c r="BK332" s="1"/>
      <c r="BL332" s="1"/>
      <c r="BM332" s="1"/>
    </row>
    <row r="333" spans="10:65" ht="118.5" customHeight="1" x14ac:dyDescent="0.25">
      <c r="J333" s="1"/>
      <c r="K333" s="1"/>
      <c r="L333" s="1"/>
      <c r="M333" s="1"/>
      <c r="O333" s="2"/>
      <c r="R333" s="1"/>
      <c r="S333" s="1"/>
      <c r="T333" s="1"/>
      <c r="U333" s="1"/>
      <c r="V333" s="1"/>
      <c r="X333" s="2"/>
      <c r="Z333" s="1"/>
      <c r="AA333" s="1"/>
      <c r="AB333" s="1"/>
      <c r="AC333" s="1"/>
      <c r="AD333" s="1"/>
      <c r="AE333" s="3"/>
      <c r="AG333" s="3"/>
      <c r="AH333" s="3"/>
      <c r="AI333" s="1"/>
      <c r="AJ333" s="1"/>
      <c r="AK333" s="1"/>
      <c r="AL333" s="1"/>
      <c r="AM333" s="1"/>
      <c r="AN333" s="3"/>
      <c r="AO333" s="2"/>
      <c r="AQ333" s="3"/>
      <c r="AR333" s="1"/>
      <c r="AS333" s="1"/>
      <c r="AT333" s="1"/>
      <c r="AU333" s="1"/>
      <c r="AV333" s="1"/>
      <c r="AY333" s="3"/>
      <c r="AZ333" s="3"/>
      <c r="BA333" s="1"/>
      <c r="BB333" s="1"/>
      <c r="BC333" s="1"/>
      <c r="BD333" s="1"/>
      <c r="BE333" s="1"/>
      <c r="BF333" s="3"/>
      <c r="BG333" s="2"/>
      <c r="BH333" s="3"/>
      <c r="BI333" s="3"/>
      <c r="BJ333" s="1"/>
      <c r="BK333" s="1"/>
      <c r="BL333" s="1"/>
      <c r="BM333" s="1"/>
    </row>
    <row r="334" spans="10:65" ht="118.5" customHeight="1" x14ac:dyDescent="0.25">
      <c r="J334" s="1"/>
      <c r="K334" s="1"/>
      <c r="L334" s="1"/>
      <c r="M334" s="1"/>
      <c r="O334" s="2"/>
      <c r="R334" s="1"/>
      <c r="S334" s="1"/>
      <c r="T334" s="1"/>
      <c r="U334" s="1"/>
      <c r="V334" s="1"/>
      <c r="X334" s="2"/>
      <c r="Z334" s="1"/>
      <c r="AA334" s="1"/>
      <c r="AB334" s="1"/>
      <c r="AC334" s="1"/>
      <c r="AD334" s="1"/>
      <c r="AE334" s="3"/>
      <c r="AG334" s="3"/>
      <c r="AH334" s="3"/>
      <c r="AI334" s="1"/>
      <c r="AJ334" s="1"/>
      <c r="AK334" s="1"/>
      <c r="AL334" s="1"/>
      <c r="AM334" s="1"/>
      <c r="AN334" s="3"/>
      <c r="AO334" s="2"/>
      <c r="AQ334" s="3"/>
      <c r="AR334" s="1"/>
      <c r="AS334" s="1"/>
      <c r="AT334" s="1"/>
      <c r="AU334" s="1"/>
      <c r="AV334" s="1"/>
      <c r="AY334" s="3"/>
      <c r="AZ334" s="3"/>
      <c r="BA334" s="1"/>
      <c r="BB334" s="1"/>
      <c r="BC334" s="1"/>
      <c r="BD334" s="1"/>
      <c r="BE334" s="1"/>
      <c r="BF334" s="3"/>
      <c r="BG334" s="2"/>
      <c r="BH334" s="3"/>
      <c r="BI334" s="3"/>
      <c r="BJ334" s="1"/>
      <c r="BK334" s="1"/>
      <c r="BL334" s="1"/>
      <c r="BM334" s="1"/>
    </row>
    <row r="335" spans="10:65" ht="118.5" customHeight="1" x14ac:dyDescent="0.25">
      <c r="J335" s="1"/>
      <c r="K335" s="1"/>
      <c r="L335" s="1"/>
      <c r="M335" s="1"/>
      <c r="O335" s="2"/>
      <c r="R335" s="1"/>
      <c r="S335" s="1"/>
      <c r="T335" s="1"/>
      <c r="U335" s="1"/>
      <c r="V335" s="1"/>
      <c r="X335" s="2"/>
      <c r="Z335" s="1"/>
      <c r="AA335" s="1"/>
      <c r="AB335" s="1"/>
      <c r="AC335" s="1"/>
      <c r="AD335" s="1"/>
      <c r="AE335" s="3"/>
      <c r="AG335" s="3"/>
      <c r="AH335" s="3"/>
      <c r="AI335" s="1"/>
      <c r="AJ335" s="1"/>
      <c r="AK335" s="1"/>
      <c r="AL335" s="1"/>
      <c r="AM335" s="1"/>
      <c r="AN335" s="3"/>
      <c r="AO335" s="2"/>
      <c r="AQ335" s="3"/>
      <c r="AR335" s="1"/>
      <c r="AS335" s="1"/>
      <c r="AT335" s="1"/>
      <c r="AU335" s="1"/>
      <c r="AV335" s="1"/>
      <c r="AY335" s="3"/>
      <c r="AZ335" s="3"/>
      <c r="BA335" s="1"/>
      <c r="BB335" s="1"/>
      <c r="BC335" s="1"/>
      <c r="BD335" s="1"/>
      <c r="BE335" s="1"/>
      <c r="BF335" s="3"/>
      <c r="BG335" s="2"/>
      <c r="BH335" s="3"/>
      <c r="BI335" s="3"/>
      <c r="BJ335" s="1"/>
      <c r="BK335" s="1"/>
      <c r="BL335" s="1"/>
      <c r="BM335" s="1"/>
    </row>
    <row r="336" spans="10:65" ht="118.5" customHeight="1" x14ac:dyDescent="0.25">
      <c r="J336" s="1"/>
      <c r="K336" s="1"/>
      <c r="L336" s="1"/>
      <c r="M336" s="1"/>
      <c r="O336" s="2"/>
      <c r="R336" s="1"/>
      <c r="S336" s="1"/>
      <c r="T336" s="1"/>
      <c r="U336" s="1"/>
      <c r="V336" s="1"/>
      <c r="X336" s="2"/>
      <c r="Z336" s="1"/>
      <c r="AA336" s="1"/>
      <c r="AB336" s="1"/>
      <c r="AC336" s="1"/>
      <c r="AD336" s="1"/>
      <c r="AE336" s="3"/>
      <c r="AG336" s="3"/>
      <c r="AH336" s="3"/>
      <c r="AI336" s="1"/>
      <c r="AJ336" s="1"/>
      <c r="AK336" s="1"/>
      <c r="AL336" s="1"/>
      <c r="AM336" s="1"/>
      <c r="AN336" s="3"/>
      <c r="AO336" s="2"/>
      <c r="AQ336" s="3"/>
      <c r="AR336" s="1"/>
      <c r="AS336" s="1"/>
      <c r="AT336" s="1"/>
      <c r="AU336" s="1"/>
      <c r="AV336" s="1"/>
      <c r="AY336" s="3"/>
      <c r="AZ336" s="3"/>
      <c r="BA336" s="1"/>
      <c r="BB336" s="1"/>
      <c r="BC336" s="1"/>
      <c r="BD336" s="1"/>
      <c r="BE336" s="1"/>
      <c r="BF336" s="3"/>
      <c r="BG336" s="2"/>
      <c r="BH336" s="3"/>
      <c r="BI336" s="3"/>
      <c r="BJ336" s="1"/>
      <c r="BK336" s="1"/>
      <c r="BL336" s="1"/>
      <c r="BM336" s="1"/>
    </row>
    <row r="337" spans="10:65" ht="118.5" customHeight="1" x14ac:dyDescent="0.25">
      <c r="J337" s="1"/>
      <c r="K337" s="1"/>
      <c r="L337" s="1"/>
      <c r="M337" s="1"/>
      <c r="O337" s="2"/>
      <c r="R337" s="1"/>
      <c r="S337" s="1"/>
      <c r="T337" s="1"/>
      <c r="U337" s="1"/>
      <c r="V337" s="1"/>
      <c r="X337" s="2"/>
      <c r="Z337" s="1"/>
      <c r="AA337" s="1"/>
      <c r="AB337" s="1"/>
      <c r="AC337" s="1"/>
      <c r="AD337" s="1"/>
      <c r="AE337" s="3"/>
      <c r="AG337" s="3"/>
      <c r="AH337" s="3"/>
      <c r="AI337" s="1"/>
      <c r="AJ337" s="1"/>
      <c r="AK337" s="1"/>
      <c r="AL337" s="1"/>
      <c r="AM337" s="1"/>
      <c r="AN337" s="3"/>
      <c r="AO337" s="2"/>
      <c r="AQ337" s="3"/>
      <c r="AR337" s="1"/>
      <c r="AS337" s="1"/>
      <c r="AT337" s="1"/>
      <c r="AU337" s="1"/>
      <c r="AV337" s="1"/>
      <c r="AY337" s="3"/>
      <c r="AZ337" s="3"/>
      <c r="BA337" s="1"/>
      <c r="BB337" s="1"/>
      <c r="BC337" s="1"/>
      <c r="BD337" s="1"/>
      <c r="BE337" s="1"/>
      <c r="BF337" s="3"/>
      <c r="BG337" s="2"/>
      <c r="BH337" s="3"/>
      <c r="BI337" s="3"/>
      <c r="BJ337" s="1"/>
      <c r="BK337" s="1"/>
      <c r="BL337" s="1"/>
      <c r="BM337" s="1"/>
    </row>
    <row r="338" spans="10:65" ht="118.5" customHeight="1" x14ac:dyDescent="0.25">
      <c r="J338" s="1"/>
      <c r="K338" s="1"/>
      <c r="L338" s="1"/>
      <c r="M338" s="1"/>
      <c r="O338" s="2"/>
      <c r="R338" s="1"/>
      <c r="S338" s="1"/>
      <c r="T338" s="1"/>
      <c r="U338" s="1"/>
      <c r="V338" s="1"/>
      <c r="X338" s="2"/>
      <c r="Z338" s="1"/>
      <c r="AA338" s="1"/>
      <c r="AB338" s="1"/>
      <c r="AC338" s="1"/>
      <c r="AD338" s="1"/>
      <c r="AE338" s="3"/>
      <c r="AG338" s="3"/>
      <c r="AH338" s="3"/>
      <c r="AI338" s="1"/>
      <c r="AJ338" s="1"/>
      <c r="AK338" s="1"/>
      <c r="AL338" s="1"/>
      <c r="AM338" s="1"/>
      <c r="AN338" s="3"/>
      <c r="AO338" s="2"/>
      <c r="AQ338" s="3"/>
      <c r="AR338" s="1"/>
      <c r="AS338" s="1"/>
      <c r="AT338" s="1"/>
      <c r="AU338" s="1"/>
      <c r="AV338" s="1"/>
      <c r="AY338" s="3"/>
      <c r="AZ338" s="3"/>
      <c r="BA338" s="1"/>
      <c r="BB338" s="1"/>
      <c r="BC338" s="1"/>
      <c r="BD338" s="1"/>
      <c r="BE338" s="1"/>
      <c r="BF338" s="3"/>
      <c r="BG338" s="2"/>
      <c r="BH338" s="3"/>
      <c r="BI338" s="3"/>
      <c r="BJ338" s="1"/>
      <c r="BK338" s="1"/>
      <c r="BL338" s="1"/>
      <c r="BM338" s="1"/>
    </row>
    <row r="339" spans="10:65" ht="118.5" customHeight="1" x14ac:dyDescent="0.25">
      <c r="J339" s="1"/>
      <c r="K339" s="1"/>
      <c r="L339" s="1"/>
      <c r="M339" s="1"/>
      <c r="O339" s="2"/>
      <c r="R339" s="1"/>
      <c r="S339" s="1"/>
      <c r="T339" s="1"/>
      <c r="U339" s="1"/>
      <c r="V339" s="1"/>
      <c r="X339" s="2"/>
      <c r="Z339" s="1"/>
      <c r="AA339" s="1"/>
      <c r="AB339" s="1"/>
      <c r="AC339" s="1"/>
      <c r="AD339" s="1"/>
      <c r="AE339" s="3"/>
      <c r="AG339" s="3"/>
      <c r="AH339" s="3"/>
      <c r="AI339" s="1"/>
      <c r="AJ339" s="1"/>
      <c r="AK339" s="1"/>
      <c r="AL339" s="1"/>
      <c r="AM339" s="1"/>
      <c r="AN339" s="3"/>
      <c r="AO339" s="2"/>
      <c r="AQ339" s="3"/>
      <c r="AR339" s="1"/>
      <c r="AS339" s="1"/>
      <c r="AT339" s="1"/>
      <c r="AU339" s="1"/>
      <c r="AV339" s="1"/>
      <c r="AY339" s="3"/>
      <c r="AZ339" s="3"/>
      <c r="BA339" s="1"/>
      <c r="BB339" s="1"/>
      <c r="BC339" s="1"/>
      <c r="BD339" s="1"/>
      <c r="BE339" s="1"/>
      <c r="BF339" s="3"/>
      <c r="BG339" s="2"/>
      <c r="BH339" s="3"/>
      <c r="BI339" s="3"/>
      <c r="BJ339" s="1"/>
      <c r="BK339" s="1"/>
      <c r="BL339" s="1"/>
      <c r="BM339" s="1"/>
    </row>
    <row r="340" spans="10:65" ht="118.5" customHeight="1" x14ac:dyDescent="0.25">
      <c r="J340" s="1"/>
      <c r="K340" s="1"/>
      <c r="L340" s="1"/>
      <c r="M340" s="1"/>
      <c r="O340" s="2"/>
      <c r="R340" s="1"/>
      <c r="S340" s="1"/>
      <c r="T340" s="1"/>
      <c r="U340" s="1"/>
      <c r="V340" s="1"/>
      <c r="X340" s="2"/>
      <c r="Z340" s="1"/>
      <c r="AA340" s="1"/>
      <c r="AB340" s="1"/>
      <c r="AC340" s="1"/>
      <c r="AD340" s="1"/>
      <c r="AE340" s="3"/>
      <c r="AG340" s="3"/>
      <c r="AH340" s="3"/>
      <c r="AI340" s="1"/>
      <c r="AJ340" s="1"/>
      <c r="AK340" s="1"/>
      <c r="AL340" s="1"/>
      <c r="AM340" s="1"/>
      <c r="AN340" s="3"/>
      <c r="AO340" s="2"/>
      <c r="AQ340" s="3"/>
      <c r="AR340" s="1"/>
      <c r="AS340" s="1"/>
      <c r="AT340" s="1"/>
      <c r="AU340" s="1"/>
      <c r="AV340" s="1"/>
      <c r="AY340" s="3"/>
      <c r="AZ340" s="3"/>
      <c r="BA340" s="1"/>
      <c r="BB340" s="1"/>
      <c r="BC340" s="1"/>
      <c r="BD340" s="1"/>
      <c r="BE340" s="1"/>
      <c r="BF340" s="3"/>
      <c r="BG340" s="2"/>
      <c r="BH340" s="3"/>
      <c r="BI340" s="3"/>
      <c r="BJ340" s="1"/>
      <c r="BK340" s="1"/>
      <c r="BL340" s="1"/>
      <c r="BM340" s="1"/>
    </row>
    <row r="341" spans="10:65" ht="118.5" customHeight="1" x14ac:dyDescent="0.25">
      <c r="J341" s="1"/>
      <c r="K341" s="1"/>
      <c r="L341" s="1"/>
      <c r="M341" s="1"/>
      <c r="O341" s="2"/>
      <c r="R341" s="1"/>
      <c r="S341" s="1"/>
      <c r="T341" s="1"/>
      <c r="U341" s="1"/>
      <c r="V341" s="1"/>
      <c r="X341" s="2"/>
      <c r="Z341" s="1"/>
      <c r="AA341" s="1"/>
      <c r="AB341" s="1"/>
      <c r="AC341" s="1"/>
      <c r="AD341" s="1"/>
      <c r="AE341" s="3"/>
      <c r="AG341" s="3"/>
      <c r="AH341" s="3"/>
      <c r="AI341" s="1"/>
      <c r="AJ341" s="1"/>
      <c r="AK341" s="1"/>
      <c r="AL341" s="1"/>
      <c r="AM341" s="1"/>
      <c r="AN341" s="3"/>
      <c r="AO341" s="2"/>
      <c r="AQ341" s="3"/>
      <c r="AR341" s="1"/>
      <c r="AS341" s="1"/>
      <c r="AT341" s="1"/>
      <c r="AU341" s="1"/>
      <c r="AV341" s="1"/>
      <c r="AY341" s="3"/>
      <c r="AZ341" s="3"/>
      <c r="BA341" s="1"/>
      <c r="BB341" s="1"/>
      <c r="BC341" s="1"/>
      <c r="BD341" s="1"/>
      <c r="BE341" s="1"/>
      <c r="BF341" s="3"/>
      <c r="BG341" s="2"/>
      <c r="BH341" s="3"/>
      <c r="BI341" s="3"/>
      <c r="BJ341" s="1"/>
      <c r="BK341" s="1"/>
      <c r="BL341" s="1"/>
      <c r="BM341" s="1"/>
    </row>
    <row r="342" spans="10:65" ht="118.5" customHeight="1" x14ac:dyDescent="0.25">
      <c r="J342" s="1"/>
      <c r="K342" s="1"/>
      <c r="L342" s="1"/>
      <c r="M342" s="1"/>
      <c r="O342" s="2"/>
      <c r="R342" s="1"/>
      <c r="S342" s="1"/>
      <c r="T342" s="1"/>
      <c r="U342" s="1"/>
      <c r="V342" s="1"/>
      <c r="X342" s="2"/>
      <c r="Z342" s="1"/>
      <c r="AA342" s="1"/>
      <c r="AB342" s="1"/>
      <c r="AC342" s="1"/>
      <c r="AD342" s="1"/>
      <c r="AE342" s="3"/>
      <c r="AG342" s="3"/>
      <c r="AH342" s="3"/>
      <c r="AI342" s="1"/>
      <c r="AJ342" s="1"/>
      <c r="AK342" s="1"/>
      <c r="AL342" s="1"/>
      <c r="AM342" s="1"/>
      <c r="AN342" s="3"/>
      <c r="AO342" s="2"/>
      <c r="AQ342" s="3"/>
      <c r="AR342" s="1"/>
      <c r="AS342" s="1"/>
      <c r="AT342" s="1"/>
      <c r="AU342" s="1"/>
      <c r="AV342" s="1"/>
      <c r="AY342" s="3"/>
      <c r="AZ342" s="3"/>
      <c r="BA342" s="1"/>
      <c r="BB342" s="1"/>
      <c r="BC342" s="1"/>
      <c r="BD342" s="1"/>
      <c r="BE342" s="1"/>
      <c r="BF342" s="3"/>
      <c r="BG342" s="2"/>
      <c r="BH342" s="3"/>
      <c r="BI342" s="3"/>
      <c r="BJ342" s="1"/>
      <c r="BK342" s="1"/>
      <c r="BL342" s="1"/>
      <c r="BM342" s="1"/>
    </row>
    <row r="343" spans="10:65" ht="118.5" customHeight="1" x14ac:dyDescent="0.25">
      <c r="J343" s="1"/>
      <c r="K343" s="1"/>
      <c r="L343" s="1"/>
      <c r="M343" s="1"/>
      <c r="O343" s="2"/>
      <c r="R343" s="1"/>
      <c r="S343" s="1"/>
      <c r="T343" s="1"/>
      <c r="U343" s="1"/>
      <c r="V343" s="1"/>
      <c r="X343" s="2"/>
      <c r="Z343" s="1"/>
      <c r="AA343" s="1"/>
      <c r="AB343" s="1"/>
      <c r="AC343" s="1"/>
      <c r="AD343" s="1"/>
      <c r="AE343" s="3"/>
      <c r="AG343" s="3"/>
      <c r="AH343" s="3"/>
      <c r="AI343" s="1"/>
      <c r="AJ343" s="1"/>
      <c r="AK343" s="1"/>
      <c r="AL343" s="1"/>
      <c r="AM343" s="1"/>
      <c r="AN343" s="3"/>
      <c r="AO343" s="2"/>
      <c r="AQ343" s="3"/>
      <c r="AR343" s="1"/>
      <c r="AS343" s="1"/>
      <c r="AT343" s="1"/>
      <c r="AU343" s="1"/>
      <c r="AV343" s="1"/>
      <c r="AY343" s="3"/>
      <c r="AZ343" s="3"/>
      <c r="BA343" s="1"/>
      <c r="BB343" s="1"/>
      <c r="BC343" s="1"/>
      <c r="BD343" s="1"/>
      <c r="BE343" s="1"/>
      <c r="BF343" s="3"/>
      <c r="BG343" s="2"/>
      <c r="BH343" s="3"/>
      <c r="BI343" s="3"/>
      <c r="BJ343" s="1"/>
      <c r="BK343" s="1"/>
      <c r="BL343" s="1"/>
      <c r="BM343" s="1"/>
    </row>
    <row r="344" spans="10:65" ht="118.5" customHeight="1" x14ac:dyDescent="0.25">
      <c r="J344" s="1"/>
      <c r="K344" s="1"/>
      <c r="L344" s="1"/>
      <c r="M344" s="1"/>
      <c r="O344" s="2"/>
      <c r="R344" s="1"/>
      <c r="S344" s="1"/>
      <c r="T344" s="1"/>
      <c r="U344" s="1"/>
      <c r="V344" s="1"/>
      <c r="X344" s="2"/>
      <c r="Z344" s="1"/>
      <c r="AA344" s="1"/>
      <c r="AB344" s="1"/>
      <c r="AC344" s="1"/>
      <c r="AD344" s="1"/>
      <c r="AE344" s="3"/>
      <c r="AG344" s="3"/>
      <c r="AH344" s="3"/>
      <c r="AI344" s="1"/>
      <c r="AJ344" s="1"/>
      <c r="AK344" s="1"/>
      <c r="AL344" s="1"/>
      <c r="AM344" s="1"/>
      <c r="AN344" s="3"/>
      <c r="AO344" s="2"/>
      <c r="AQ344" s="3"/>
      <c r="AR344" s="1"/>
      <c r="AS344" s="1"/>
      <c r="AT344" s="1"/>
      <c r="AU344" s="1"/>
      <c r="AV344" s="1"/>
      <c r="AY344" s="3"/>
      <c r="AZ344" s="3"/>
      <c r="BA344" s="1"/>
      <c r="BB344" s="1"/>
      <c r="BC344" s="1"/>
      <c r="BD344" s="1"/>
      <c r="BE344" s="1"/>
      <c r="BF344" s="3"/>
      <c r="BG344" s="2"/>
      <c r="BH344" s="3"/>
      <c r="BI344" s="3"/>
      <c r="BJ344" s="1"/>
      <c r="BK344" s="1"/>
      <c r="BL344" s="1"/>
      <c r="BM344" s="1"/>
    </row>
    <row r="345" spans="10:65" ht="118.5" customHeight="1" x14ac:dyDescent="0.25">
      <c r="J345" s="1"/>
      <c r="K345" s="1"/>
      <c r="L345" s="1"/>
      <c r="M345" s="1"/>
      <c r="O345" s="2"/>
      <c r="R345" s="1"/>
      <c r="S345" s="1"/>
      <c r="T345" s="1"/>
      <c r="U345" s="1"/>
      <c r="V345" s="1"/>
      <c r="X345" s="2"/>
      <c r="Z345" s="1"/>
      <c r="AA345" s="1"/>
      <c r="AB345" s="1"/>
      <c r="AC345" s="1"/>
      <c r="AD345" s="1"/>
      <c r="AE345" s="3"/>
      <c r="AG345" s="3"/>
      <c r="AH345" s="3"/>
      <c r="AI345" s="1"/>
      <c r="AJ345" s="1"/>
      <c r="AK345" s="1"/>
      <c r="AL345" s="1"/>
      <c r="AM345" s="1"/>
      <c r="AN345" s="3"/>
      <c r="AO345" s="2"/>
      <c r="AQ345" s="3"/>
      <c r="AR345" s="1"/>
      <c r="AS345" s="1"/>
      <c r="AT345" s="1"/>
      <c r="AU345" s="1"/>
      <c r="AV345" s="1"/>
      <c r="AY345" s="3"/>
      <c r="AZ345" s="3"/>
      <c r="BA345" s="1"/>
      <c r="BB345" s="1"/>
      <c r="BC345" s="1"/>
      <c r="BD345" s="1"/>
      <c r="BE345" s="1"/>
      <c r="BF345" s="3"/>
      <c r="BG345" s="2"/>
      <c r="BH345" s="3"/>
      <c r="BI345" s="3"/>
      <c r="BJ345" s="1"/>
      <c r="BK345" s="1"/>
      <c r="BL345" s="1"/>
      <c r="BM345" s="1"/>
    </row>
    <row r="346" spans="10:65" ht="118.5" customHeight="1" x14ac:dyDescent="0.25">
      <c r="J346" s="1"/>
      <c r="K346" s="1"/>
      <c r="L346" s="1"/>
      <c r="M346" s="1"/>
      <c r="O346" s="2"/>
      <c r="R346" s="1"/>
      <c r="S346" s="1"/>
      <c r="T346" s="1"/>
      <c r="U346" s="1"/>
      <c r="V346" s="1"/>
      <c r="X346" s="2"/>
      <c r="Z346" s="1"/>
      <c r="AA346" s="1"/>
      <c r="AB346" s="1"/>
      <c r="AC346" s="1"/>
      <c r="AD346" s="1"/>
      <c r="AE346" s="3"/>
      <c r="AG346" s="3"/>
      <c r="AH346" s="3"/>
      <c r="AI346" s="1"/>
      <c r="AJ346" s="1"/>
      <c r="AK346" s="1"/>
      <c r="AL346" s="1"/>
      <c r="AM346" s="1"/>
      <c r="AN346" s="3"/>
      <c r="AO346" s="2"/>
      <c r="AQ346" s="3"/>
      <c r="AR346" s="1"/>
      <c r="AS346" s="1"/>
      <c r="AT346" s="1"/>
      <c r="AU346" s="1"/>
      <c r="AV346" s="1"/>
      <c r="AY346" s="3"/>
      <c r="AZ346" s="3"/>
      <c r="BA346" s="1"/>
      <c r="BB346" s="1"/>
      <c r="BC346" s="1"/>
      <c r="BD346" s="1"/>
      <c r="BE346" s="1"/>
      <c r="BF346" s="3"/>
      <c r="BG346" s="2"/>
      <c r="BH346" s="3"/>
      <c r="BI346" s="3"/>
      <c r="BJ346" s="1"/>
      <c r="BK346" s="1"/>
      <c r="BL346" s="1"/>
      <c r="BM346" s="1"/>
    </row>
    <row r="347" spans="10:65" ht="118.5" customHeight="1" x14ac:dyDescent="0.25">
      <c r="J347" s="1"/>
      <c r="K347" s="1"/>
      <c r="L347" s="1"/>
      <c r="M347" s="1"/>
      <c r="O347" s="2"/>
      <c r="R347" s="1"/>
      <c r="S347" s="1"/>
      <c r="T347" s="1"/>
      <c r="U347" s="1"/>
      <c r="V347" s="1"/>
      <c r="X347" s="2"/>
      <c r="Z347" s="1"/>
      <c r="AA347" s="1"/>
      <c r="AB347" s="1"/>
      <c r="AC347" s="1"/>
      <c r="AD347" s="1"/>
      <c r="AE347" s="3"/>
      <c r="AG347" s="3"/>
      <c r="AH347" s="3"/>
      <c r="AI347" s="1"/>
      <c r="AJ347" s="1"/>
      <c r="AK347" s="1"/>
      <c r="AL347" s="1"/>
      <c r="AM347" s="1"/>
      <c r="AN347" s="3"/>
      <c r="AO347" s="2"/>
      <c r="AQ347" s="3"/>
      <c r="AR347" s="1"/>
      <c r="AS347" s="1"/>
      <c r="AT347" s="1"/>
      <c r="AU347" s="1"/>
      <c r="AV347" s="1"/>
      <c r="AY347" s="3"/>
      <c r="AZ347" s="3"/>
      <c r="BA347" s="1"/>
      <c r="BB347" s="1"/>
      <c r="BC347" s="1"/>
      <c r="BD347" s="1"/>
      <c r="BE347" s="1"/>
      <c r="BF347" s="3"/>
      <c r="BG347" s="2"/>
      <c r="BH347" s="3"/>
      <c r="BI347" s="3"/>
      <c r="BJ347" s="1"/>
      <c r="BK347" s="1"/>
      <c r="BL347" s="1"/>
      <c r="BM347" s="1"/>
    </row>
    <row r="348" spans="10:65" ht="118.5" customHeight="1" x14ac:dyDescent="0.25">
      <c r="J348" s="1"/>
      <c r="K348" s="1"/>
      <c r="L348" s="1"/>
      <c r="M348" s="1"/>
      <c r="O348" s="2"/>
      <c r="R348" s="1"/>
      <c r="S348" s="1"/>
      <c r="T348" s="1"/>
      <c r="U348" s="1"/>
      <c r="V348" s="1"/>
      <c r="X348" s="2"/>
      <c r="Z348" s="1"/>
      <c r="AA348" s="1"/>
      <c r="AB348" s="1"/>
      <c r="AC348" s="1"/>
      <c r="AD348" s="1"/>
      <c r="AE348" s="3"/>
      <c r="AG348" s="3"/>
      <c r="AH348" s="3"/>
      <c r="AI348" s="1"/>
      <c r="AJ348" s="1"/>
      <c r="AK348" s="1"/>
      <c r="AL348" s="1"/>
      <c r="AM348" s="1"/>
      <c r="AN348" s="3"/>
      <c r="AO348" s="2"/>
      <c r="AQ348" s="3"/>
      <c r="AR348" s="1"/>
      <c r="AS348" s="1"/>
      <c r="AT348" s="1"/>
      <c r="AU348" s="1"/>
      <c r="AV348" s="1"/>
      <c r="AY348" s="3"/>
      <c r="AZ348" s="3"/>
      <c r="BA348" s="1"/>
      <c r="BB348" s="1"/>
      <c r="BC348" s="1"/>
      <c r="BD348" s="1"/>
      <c r="BE348" s="1"/>
      <c r="BF348" s="3"/>
      <c r="BG348" s="2"/>
      <c r="BH348" s="3"/>
      <c r="BI348" s="3"/>
      <c r="BJ348" s="1"/>
      <c r="BK348" s="1"/>
      <c r="BL348" s="1"/>
      <c r="BM348" s="1"/>
    </row>
    <row r="349" spans="10:65" ht="118.5" customHeight="1" x14ac:dyDescent="0.25">
      <c r="J349" s="1"/>
      <c r="K349" s="1"/>
      <c r="L349" s="1"/>
      <c r="M349" s="1"/>
      <c r="O349" s="2"/>
      <c r="R349" s="1"/>
      <c r="S349" s="1"/>
      <c r="T349" s="1"/>
      <c r="U349" s="1"/>
      <c r="V349" s="1"/>
      <c r="X349" s="2"/>
      <c r="Z349" s="1"/>
      <c r="AA349" s="1"/>
      <c r="AB349" s="1"/>
      <c r="AC349" s="1"/>
      <c r="AD349" s="1"/>
      <c r="AE349" s="3"/>
      <c r="AG349" s="3"/>
      <c r="AH349" s="3"/>
      <c r="AI349" s="1"/>
      <c r="AJ349" s="1"/>
      <c r="AK349" s="1"/>
      <c r="AL349" s="1"/>
      <c r="AM349" s="1"/>
      <c r="AN349" s="3"/>
      <c r="AO349" s="2"/>
      <c r="AQ349" s="3"/>
      <c r="AR349" s="1"/>
      <c r="AS349" s="1"/>
      <c r="AT349" s="1"/>
      <c r="AU349" s="1"/>
      <c r="AV349" s="1"/>
      <c r="AY349" s="3"/>
      <c r="AZ349" s="3"/>
      <c r="BA349" s="1"/>
      <c r="BB349" s="1"/>
      <c r="BC349" s="1"/>
      <c r="BD349" s="1"/>
      <c r="BE349" s="1"/>
      <c r="BF349" s="3"/>
      <c r="BG349" s="2"/>
      <c r="BH349" s="3"/>
      <c r="BI349" s="3"/>
      <c r="BJ349" s="1"/>
      <c r="BK349" s="1"/>
      <c r="BL349" s="1"/>
      <c r="BM349" s="1"/>
    </row>
    <row r="350" spans="10:65" ht="118.5" customHeight="1" x14ac:dyDescent="0.25">
      <c r="J350" s="1"/>
      <c r="K350" s="1"/>
      <c r="L350" s="1"/>
      <c r="M350" s="1"/>
      <c r="O350" s="2"/>
      <c r="R350" s="1"/>
      <c r="S350" s="1"/>
      <c r="T350" s="1"/>
      <c r="U350" s="1"/>
      <c r="V350" s="1"/>
      <c r="X350" s="2"/>
      <c r="Z350" s="1"/>
      <c r="AA350" s="1"/>
      <c r="AB350" s="1"/>
      <c r="AC350" s="1"/>
      <c r="AD350" s="1"/>
      <c r="AE350" s="3"/>
      <c r="AG350" s="3"/>
      <c r="AH350" s="3"/>
      <c r="AI350" s="1"/>
      <c r="AJ350" s="1"/>
      <c r="AK350" s="1"/>
      <c r="AL350" s="1"/>
      <c r="AM350" s="1"/>
      <c r="AN350" s="3"/>
      <c r="AO350" s="2"/>
      <c r="AQ350" s="3"/>
      <c r="AR350" s="1"/>
      <c r="AS350" s="1"/>
      <c r="AT350" s="1"/>
      <c r="AU350" s="1"/>
      <c r="AV350" s="1"/>
      <c r="AY350" s="3"/>
      <c r="AZ350" s="3"/>
      <c r="BA350" s="1"/>
      <c r="BB350" s="1"/>
      <c r="BC350" s="1"/>
      <c r="BD350" s="1"/>
      <c r="BE350" s="1"/>
      <c r="BF350" s="3"/>
      <c r="BG350" s="2"/>
      <c r="BH350" s="3"/>
      <c r="BI350" s="3"/>
      <c r="BJ350" s="1"/>
      <c r="BK350" s="1"/>
      <c r="BL350" s="1"/>
      <c r="BM350" s="1"/>
    </row>
    <row r="351" spans="10:65" ht="118.5" customHeight="1" x14ac:dyDescent="0.25">
      <c r="J351" s="1"/>
      <c r="K351" s="1"/>
      <c r="L351" s="1"/>
      <c r="M351" s="1"/>
      <c r="O351" s="2"/>
      <c r="R351" s="1"/>
      <c r="S351" s="1"/>
      <c r="T351" s="1"/>
      <c r="U351" s="1"/>
      <c r="V351" s="1"/>
      <c r="X351" s="2"/>
      <c r="Z351" s="1"/>
      <c r="AA351" s="1"/>
      <c r="AB351" s="1"/>
      <c r="AC351" s="1"/>
      <c r="AD351" s="1"/>
      <c r="AE351" s="3"/>
      <c r="AG351" s="3"/>
      <c r="AH351" s="3"/>
      <c r="AI351" s="1"/>
      <c r="AJ351" s="1"/>
      <c r="AK351" s="1"/>
      <c r="AL351" s="1"/>
      <c r="AM351" s="1"/>
      <c r="AN351" s="3"/>
      <c r="AO351" s="2"/>
      <c r="AQ351" s="3"/>
      <c r="AR351" s="1"/>
      <c r="AS351" s="1"/>
      <c r="AT351" s="1"/>
      <c r="AU351" s="1"/>
      <c r="AV351" s="1"/>
      <c r="AY351" s="3"/>
      <c r="AZ351" s="3"/>
      <c r="BA351" s="1"/>
      <c r="BB351" s="1"/>
      <c r="BC351" s="1"/>
      <c r="BD351" s="1"/>
      <c r="BE351" s="1"/>
      <c r="BF351" s="3"/>
      <c r="BG351" s="2"/>
      <c r="BH351" s="3"/>
      <c r="BI351" s="3"/>
      <c r="BJ351" s="1"/>
      <c r="BK351" s="1"/>
      <c r="BL351" s="1"/>
      <c r="BM351" s="1"/>
    </row>
    <row r="352" spans="10:65" ht="118.5" customHeight="1" x14ac:dyDescent="0.25">
      <c r="J352" s="1"/>
      <c r="K352" s="1"/>
      <c r="L352" s="1"/>
      <c r="M352" s="1"/>
      <c r="O352" s="2"/>
      <c r="R352" s="1"/>
      <c r="S352" s="1"/>
      <c r="T352" s="1"/>
      <c r="U352" s="1"/>
      <c r="V352" s="1"/>
      <c r="X352" s="2"/>
      <c r="Z352" s="1"/>
      <c r="AA352" s="1"/>
      <c r="AB352" s="1"/>
      <c r="AC352" s="1"/>
      <c r="AD352" s="1"/>
      <c r="AE352" s="3"/>
      <c r="AG352" s="3"/>
      <c r="AH352" s="3"/>
      <c r="AI352" s="1"/>
      <c r="AJ352" s="1"/>
      <c r="AK352" s="1"/>
      <c r="AL352" s="1"/>
      <c r="AM352" s="1"/>
      <c r="AN352" s="3"/>
      <c r="AO352" s="2"/>
      <c r="AQ352" s="3"/>
      <c r="AR352" s="1"/>
      <c r="AS352" s="1"/>
      <c r="AT352" s="1"/>
      <c r="AU352" s="1"/>
      <c r="AV352" s="1"/>
      <c r="AY352" s="3"/>
      <c r="AZ352" s="3"/>
      <c r="BA352" s="1"/>
      <c r="BB352" s="1"/>
      <c r="BC352" s="1"/>
      <c r="BD352" s="1"/>
      <c r="BE352" s="1"/>
      <c r="BF352" s="3"/>
      <c r="BG352" s="2"/>
      <c r="BH352" s="3"/>
      <c r="BI352" s="3"/>
      <c r="BJ352" s="1"/>
      <c r="BK352" s="1"/>
      <c r="BL352" s="1"/>
      <c r="BM352" s="1"/>
    </row>
    <row r="353" spans="10:65" ht="118.5" customHeight="1" x14ac:dyDescent="0.25">
      <c r="J353" s="1"/>
      <c r="K353" s="1"/>
      <c r="L353" s="1"/>
      <c r="M353" s="1"/>
      <c r="O353" s="2"/>
      <c r="R353" s="1"/>
      <c r="S353" s="1"/>
      <c r="T353" s="1"/>
      <c r="U353" s="1"/>
      <c r="V353" s="1"/>
      <c r="X353" s="2"/>
      <c r="Z353" s="1"/>
      <c r="AA353" s="1"/>
      <c r="AB353" s="1"/>
      <c r="AC353" s="1"/>
      <c r="AD353" s="1"/>
      <c r="AE353" s="3"/>
      <c r="AG353" s="3"/>
      <c r="AH353" s="3"/>
      <c r="AI353" s="1"/>
      <c r="AJ353" s="1"/>
      <c r="AK353" s="1"/>
      <c r="AL353" s="1"/>
      <c r="AM353" s="1"/>
      <c r="AN353" s="3"/>
      <c r="AO353" s="2"/>
      <c r="AQ353" s="3"/>
      <c r="AR353" s="1"/>
      <c r="AS353" s="1"/>
      <c r="AT353" s="1"/>
      <c r="AU353" s="1"/>
      <c r="AV353" s="1"/>
      <c r="AY353" s="3"/>
      <c r="AZ353" s="3"/>
      <c r="BA353" s="1"/>
      <c r="BB353" s="1"/>
      <c r="BC353" s="1"/>
      <c r="BD353" s="1"/>
      <c r="BE353" s="1"/>
      <c r="BF353" s="3"/>
      <c r="BG353" s="2"/>
      <c r="BH353" s="3"/>
      <c r="BI353" s="3"/>
      <c r="BJ353" s="1"/>
      <c r="BK353" s="1"/>
      <c r="BL353" s="1"/>
      <c r="BM353" s="1"/>
    </row>
    <row r="354" spans="10:65" ht="118.5" customHeight="1" x14ac:dyDescent="0.25">
      <c r="J354" s="1"/>
      <c r="K354" s="1"/>
      <c r="L354" s="1"/>
      <c r="M354" s="1"/>
      <c r="O354" s="2"/>
      <c r="R354" s="1"/>
      <c r="S354" s="1"/>
      <c r="T354" s="1"/>
      <c r="U354" s="1"/>
      <c r="V354" s="1"/>
      <c r="X354" s="2"/>
      <c r="Z354" s="1"/>
      <c r="AA354" s="1"/>
      <c r="AB354" s="1"/>
      <c r="AC354" s="1"/>
      <c r="AD354" s="1"/>
      <c r="AE354" s="3"/>
      <c r="AG354" s="3"/>
      <c r="AH354" s="3"/>
      <c r="AI354" s="1"/>
      <c r="AJ354" s="1"/>
      <c r="AK354" s="1"/>
      <c r="AL354" s="1"/>
      <c r="AM354" s="1"/>
      <c r="AN354" s="3"/>
      <c r="AO354" s="2"/>
      <c r="AQ354" s="3"/>
      <c r="AR354" s="1"/>
      <c r="AS354" s="1"/>
      <c r="AT354" s="1"/>
      <c r="AU354" s="1"/>
      <c r="AV354" s="1"/>
      <c r="AY354" s="3"/>
      <c r="AZ354" s="3"/>
      <c r="BA354" s="1"/>
      <c r="BB354" s="1"/>
      <c r="BC354" s="1"/>
      <c r="BD354" s="1"/>
      <c r="BE354" s="1"/>
      <c r="BF354" s="3"/>
      <c r="BG354" s="2"/>
      <c r="BH354" s="3"/>
      <c r="BI354" s="3"/>
      <c r="BJ354" s="1"/>
      <c r="BK354" s="1"/>
      <c r="BL354" s="1"/>
      <c r="BM354" s="1"/>
    </row>
    <row r="355" spans="10:65" ht="118.5" customHeight="1" x14ac:dyDescent="0.25">
      <c r="J355" s="1"/>
      <c r="K355" s="1"/>
      <c r="L355" s="1"/>
      <c r="M355" s="1"/>
      <c r="O355" s="2"/>
      <c r="R355" s="1"/>
      <c r="S355" s="1"/>
      <c r="T355" s="1"/>
      <c r="U355" s="1"/>
      <c r="V355" s="1"/>
      <c r="X355" s="2"/>
      <c r="Z355" s="1"/>
      <c r="AA355" s="1"/>
      <c r="AB355" s="1"/>
      <c r="AC355" s="1"/>
      <c r="AD355" s="1"/>
      <c r="AE355" s="3"/>
      <c r="AG355" s="3"/>
      <c r="AH355" s="3"/>
      <c r="AI355" s="1"/>
      <c r="AJ355" s="1"/>
      <c r="AK355" s="1"/>
      <c r="AL355" s="1"/>
      <c r="AM355" s="1"/>
      <c r="AN355" s="3"/>
      <c r="AO355" s="2"/>
      <c r="AQ355" s="3"/>
      <c r="AR355" s="1"/>
      <c r="AS355" s="1"/>
      <c r="AT355" s="1"/>
      <c r="AU355" s="1"/>
      <c r="AV355" s="1"/>
      <c r="AY355" s="3"/>
      <c r="AZ355" s="3"/>
      <c r="BA355" s="1"/>
      <c r="BB355" s="1"/>
      <c r="BC355" s="1"/>
      <c r="BD355" s="1"/>
      <c r="BE355" s="1"/>
      <c r="BF355" s="3"/>
      <c r="BG355" s="2"/>
      <c r="BH355" s="3"/>
      <c r="BI355" s="3"/>
      <c r="BJ355" s="1"/>
      <c r="BK355" s="1"/>
      <c r="BL355" s="1"/>
      <c r="BM355" s="1"/>
    </row>
    <row r="356" spans="10:65" ht="118.5" customHeight="1" x14ac:dyDescent="0.25">
      <c r="J356" s="1"/>
      <c r="K356" s="1"/>
      <c r="L356" s="1"/>
      <c r="M356" s="1"/>
      <c r="O356" s="2"/>
      <c r="R356" s="1"/>
      <c r="S356" s="1"/>
      <c r="T356" s="1"/>
      <c r="U356" s="1"/>
      <c r="V356" s="1"/>
      <c r="X356" s="2"/>
      <c r="Z356" s="1"/>
      <c r="AA356" s="1"/>
      <c r="AB356" s="1"/>
      <c r="AC356" s="1"/>
      <c r="AD356" s="1"/>
      <c r="AE356" s="3"/>
      <c r="AG356" s="3"/>
      <c r="AH356" s="3"/>
      <c r="AI356" s="1"/>
      <c r="AJ356" s="1"/>
      <c r="AK356" s="1"/>
      <c r="AL356" s="1"/>
      <c r="AM356" s="1"/>
      <c r="AN356" s="3"/>
      <c r="AO356" s="2"/>
      <c r="AQ356" s="3"/>
      <c r="AR356" s="1"/>
      <c r="AS356" s="1"/>
      <c r="AT356" s="1"/>
      <c r="AU356" s="1"/>
      <c r="AV356" s="1"/>
      <c r="AY356" s="3"/>
      <c r="AZ356" s="3"/>
      <c r="BA356" s="1"/>
      <c r="BB356" s="1"/>
      <c r="BC356" s="1"/>
      <c r="BD356" s="1"/>
      <c r="BE356" s="1"/>
      <c r="BF356" s="3"/>
      <c r="BG356" s="2"/>
      <c r="BH356" s="3"/>
      <c r="BI356" s="3"/>
      <c r="BJ356" s="1"/>
      <c r="BK356" s="1"/>
      <c r="BL356" s="1"/>
      <c r="BM356" s="1"/>
    </row>
    <row r="357" spans="10:65" ht="118.5" customHeight="1" x14ac:dyDescent="0.25">
      <c r="J357" s="1"/>
      <c r="K357" s="1"/>
      <c r="L357" s="1"/>
      <c r="M357" s="1"/>
      <c r="O357" s="2"/>
      <c r="R357" s="1"/>
      <c r="S357" s="1"/>
      <c r="T357" s="1"/>
      <c r="U357" s="1"/>
      <c r="V357" s="1"/>
      <c r="X357" s="2"/>
      <c r="Z357" s="1"/>
      <c r="AA357" s="1"/>
      <c r="AB357" s="1"/>
      <c r="AC357" s="1"/>
      <c r="AD357" s="1"/>
      <c r="AE357" s="3"/>
      <c r="AG357" s="3"/>
      <c r="AH357" s="3"/>
      <c r="AI357" s="1"/>
      <c r="AJ357" s="1"/>
      <c r="AK357" s="1"/>
      <c r="AL357" s="1"/>
      <c r="AM357" s="1"/>
      <c r="AN357" s="3"/>
      <c r="AO357" s="2"/>
      <c r="AQ357" s="3"/>
      <c r="AR357" s="1"/>
      <c r="AS357" s="1"/>
      <c r="AT357" s="1"/>
      <c r="AU357" s="1"/>
      <c r="AV357" s="1"/>
      <c r="AY357" s="3"/>
      <c r="AZ357" s="3"/>
      <c r="BA357" s="1"/>
      <c r="BB357" s="1"/>
      <c r="BC357" s="1"/>
      <c r="BD357" s="1"/>
      <c r="BE357" s="1"/>
      <c r="BF357" s="3"/>
      <c r="BG357" s="2"/>
      <c r="BH357" s="3"/>
      <c r="BI357" s="3"/>
      <c r="BJ357" s="1"/>
      <c r="BK357" s="1"/>
      <c r="BL357" s="1"/>
      <c r="BM357" s="1"/>
    </row>
    <row r="358" spans="10:65" ht="118.5" customHeight="1" x14ac:dyDescent="0.25">
      <c r="J358" s="1"/>
      <c r="K358" s="1"/>
      <c r="L358" s="1"/>
      <c r="M358" s="1"/>
      <c r="O358" s="2"/>
      <c r="R358" s="1"/>
      <c r="S358" s="1"/>
      <c r="T358" s="1"/>
      <c r="U358" s="1"/>
      <c r="V358" s="1"/>
      <c r="X358" s="2"/>
      <c r="Z358" s="1"/>
      <c r="AA358" s="1"/>
      <c r="AB358" s="1"/>
      <c r="AC358" s="1"/>
      <c r="AD358" s="1"/>
      <c r="AE358" s="3"/>
      <c r="AG358" s="3"/>
      <c r="AH358" s="3"/>
      <c r="AI358" s="1"/>
      <c r="AJ358" s="1"/>
      <c r="AK358" s="1"/>
      <c r="AL358" s="1"/>
      <c r="AM358" s="1"/>
      <c r="AN358" s="3"/>
      <c r="AO358" s="2"/>
      <c r="AQ358" s="3"/>
      <c r="AR358" s="1"/>
      <c r="AS358" s="1"/>
      <c r="AT358" s="1"/>
      <c r="AU358" s="1"/>
      <c r="AV358" s="1"/>
      <c r="AY358" s="3"/>
      <c r="AZ358" s="3"/>
      <c r="BA358" s="1"/>
      <c r="BB358" s="1"/>
      <c r="BC358" s="1"/>
      <c r="BD358" s="1"/>
      <c r="BE358" s="1"/>
      <c r="BF358" s="3"/>
      <c r="BG358" s="2"/>
      <c r="BH358" s="3"/>
      <c r="BI358" s="3"/>
      <c r="BJ358" s="1"/>
      <c r="BK358" s="1"/>
      <c r="BL358" s="1"/>
      <c r="BM358" s="1"/>
    </row>
    <row r="359" spans="10:65" ht="118.5" customHeight="1" x14ac:dyDescent="0.25">
      <c r="J359" s="1"/>
      <c r="K359" s="1"/>
      <c r="L359" s="1"/>
      <c r="M359" s="1"/>
      <c r="O359" s="2"/>
      <c r="R359" s="1"/>
      <c r="S359" s="1"/>
      <c r="T359" s="1"/>
      <c r="U359" s="1"/>
      <c r="V359" s="1"/>
      <c r="X359" s="2"/>
      <c r="Z359" s="1"/>
      <c r="AA359" s="1"/>
      <c r="AB359" s="1"/>
      <c r="AC359" s="1"/>
      <c r="AD359" s="1"/>
      <c r="AE359" s="3"/>
      <c r="AG359" s="3"/>
      <c r="AH359" s="3"/>
      <c r="AI359" s="1"/>
      <c r="AJ359" s="1"/>
      <c r="AK359" s="1"/>
      <c r="AL359" s="1"/>
      <c r="AM359" s="1"/>
      <c r="AN359" s="3"/>
      <c r="AO359" s="2"/>
      <c r="AQ359" s="3"/>
      <c r="AR359" s="1"/>
      <c r="AS359" s="1"/>
      <c r="AT359" s="1"/>
      <c r="AU359" s="1"/>
      <c r="AV359" s="1"/>
      <c r="AY359" s="3"/>
      <c r="AZ359" s="3"/>
      <c r="BA359" s="1"/>
      <c r="BB359" s="1"/>
      <c r="BC359" s="1"/>
      <c r="BD359" s="1"/>
      <c r="BE359" s="1"/>
      <c r="BF359" s="3"/>
      <c r="BG359" s="2"/>
      <c r="BH359" s="3"/>
      <c r="BI359" s="3"/>
      <c r="BJ359" s="1"/>
      <c r="BK359" s="1"/>
      <c r="BL359" s="1"/>
      <c r="BM359" s="1"/>
    </row>
    <row r="360" spans="10:65" ht="118.5" customHeight="1" x14ac:dyDescent="0.25">
      <c r="J360" s="1"/>
      <c r="K360" s="1"/>
      <c r="L360" s="1"/>
      <c r="M360" s="1"/>
      <c r="O360" s="2"/>
      <c r="R360" s="1"/>
      <c r="S360" s="1"/>
      <c r="T360" s="1"/>
      <c r="U360" s="1"/>
      <c r="V360" s="1"/>
      <c r="X360" s="2"/>
      <c r="Z360" s="1"/>
      <c r="AA360" s="1"/>
      <c r="AB360" s="1"/>
      <c r="AC360" s="1"/>
      <c r="AD360" s="1"/>
      <c r="AE360" s="3"/>
      <c r="AG360" s="3"/>
      <c r="AH360" s="3"/>
      <c r="AI360" s="1"/>
      <c r="AJ360" s="1"/>
      <c r="AK360" s="1"/>
      <c r="AL360" s="1"/>
      <c r="AM360" s="1"/>
      <c r="AN360" s="3"/>
      <c r="AO360" s="2"/>
      <c r="AQ360" s="3"/>
      <c r="AR360" s="1"/>
      <c r="AS360" s="1"/>
      <c r="AT360" s="1"/>
      <c r="AU360" s="1"/>
      <c r="AV360" s="1"/>
      <c r="AY360" s="3"/>
      <c r="AZ360" s="3"/>
      <c r="BA360" s="1"/>
      <c r="BB360" s="1"/>
      <c r="BC360" s="1"/>
      <c r="BD360" s="1"/>
      <c r="BE360" s="1"/>
      <c r="BF360" s="3"/>
      <c r="BG360" s="2"/>
      <c r="BH360" s="3"/>
      <c r="BI360" s="3"/>
      <c r="BJ360" s="1"/>
      <c r="BK360" s="1"/>
      <c r="BL360" s="1"/>
      <c r="BM360" s="1"/>
    </row>
    <row r="361" spans="10:65" ht="118.5" customHeight="1" x14ac:dyDescent="0.25">
      <c r="J361" s="1"/>
      <c r="K361" s="1"/>
      <c r="L361" s="1"/>
      <c r="M361" s="1"/>
      <c r="O361" s="2"/>
      <c r="R361" s="1"/>
      <c r="S361" s="1"/>
      <c r="T361" s="1"/>
      <c r="U361" s="1"/>
      <c r="V361" s="1"/>
      <c r="X361" s="2"/>
      <c r="Z361" s="1"/>
      <c r="AA361" s="1"/>
      <c r="AB361" s="1"/>
      <c r="AC361" s="1"/>
      <c r="AD361" s="1"/>
      <c r="AE361" s="3"/>
      <c r="AG361" s="3"/>
      <c r="AH361" s="3"/>
      <c r="AI361" s="1"/>
      <c r="AJ361" s="1"/>
      <c r="AK361" s="1"/>
      <c r="AL361" s="1"/>
      <c r="AM361" s="1"/>
      <c r="AN361" s="3"/>
      <c r="AO361" s="2"/>
      <c r="AQ361" s="3"/>
      <c r="AR361" s="1"/>
      <c r="AS361" s="1"/>
      <c r="AT361" s="1"/>
      <c r="AU361" s="1"/>
      <c r="AV361" s="1"/>
      <c r="AY361" s="3"/>
      <c r="AZ361" s="3"/>
      <c r="BA361" s="1"/>
      <c r="BB361" s="1"/>
      <c r="BC361" s="1"/>
      <c r="BD361" s="1"/>
      <c r="BE361" s="1"/>
      <c r="BF361" s="3"/>
      <c r="BG361" s="2"/>
      <c r="BH361" s="3"/>
      <c r="BI361" s="3"/>
      <c r="BJ361" s="1"/>
      <c r="BK361" s="1"/>
      <c r="BL361" s="1"/>
      <c r="BM361" s="1"/>
    </row>
    <row r="362" spans="10:65" ht="118.5" customHeight="1" x14ac:dyDescent="0.25">
      <c r="J362" s="1"/>
      <c r="K362" s="1"/>
      <c r="L362" s="1"/>
      <c r="M362" s="1"/>
      <c r="O362" s="2"/>
      <c r="R362" s="1"/>
      <c r="S362" s="1"/>
      <c r="T362" s="1"/>
      <c r="U362" s="1"/>
      <c r="V362" s="1"/>
      <c r="X362" s="2"/>
      <c r="Z362" s="1"/>
      <c r="AA362" s="1"/>
      <c r="AB362" s="1"/>
      <c r="AC362" s="1"/>
      <c r="AD362" s="1"/>
      <c r="AE362" s="3"/>
      <c r="AG362" s="3"/>
      <c r="AH362" s="3"/>
      <c r="AI362" s="1"/>
      <c r="AJ362" s="1"/>
      <c r="AK362" s="1"/>
      <c r="AL362" s="1"/>
      <c r="AM362" s="1"/>
      <c r="AN362" s="3"/>
      <c r="AO362" s="2"/>
      <c r="AQ362" s="3"/>
      <c r="AR362" s="1"/>
      <c r="AS362" s="1"/>
      <c r="AT362" s="1"/>
      <c r="AU362" s="1"/>
      <c r="AV362" s="1"/>
      <c r="AY362" s="3"/>
      <c r="AZ362" s="3"/>
      <c r="BA362" s="1"/>
      <c r="BB362" s="1"/>
      <c r="BC362" s="1"/>
      <c r="BD362" s="1"/>
      <c r="BE362" s="1"/>
      <c r="BF362" s="3"/>
      <c r="BG362" s="2"/>
      <c r="BH362" s="3"/>
      <c r="BI362" s="3"/>
      <c r="BJ362" s="1"/>
      <c r="BK362" s="1"/>
      <c r="BL362" s="1"/>
      <c r="BM362" s="1"/>
    </row>
    <row r="363" spans="10:65" ht="118.5" customHeight="1" x14ac:dyDescent="0.25">
      <c r="J363" s="1"/>
      <c r="K363" s="1"/>
      <c r="L363" s="1"/>
      <c r="M363" s="1"/>
      <c r="O363" s="2"/>
      <c r="R363" s="1"/>
      <c r="S363" s="1"/>
      <c r="T363" s="1"/>
      <c r="U363" s="1"/>
      <c r="V363" s="1"/>
      <c r="X363" s="2"/>
      <c r="Z363" s="1"/>
      <c r="AA363" s="1"/>
      <c r="AB363" s="1"/>
      <c r="AC363" s="1"/>
      <c r="AD363" s="1"/>
      <c r="AE363" s="3"/>
      <c r="AG363" s="3"/>
      <c r="AH363" s="3"/>
      <c r="AI363" s="1"/>
      <c r="AJ363" s="1"/>
      <c r="AK363" s="1"/>
      <c r="AL363" s="1"/>
      <c r="AM363" s="1"/>
      <c r="AN363" s="3"/>
      <c r="AO363" s="2"/>
      <c r="AQ363" s="3"/>
      <c r="AR363" s="1"/>
      <c r="AS363" s="1"/>
      <c r="AT363" s="1"/>
      <c r="AU363" s="1"/>
      <c r="AV363" s="1"/>
      <c r="AY363" s="3"/>
      <c r="AZ363" s="3"/>
      <c r="BA363" s="1"/>
      <c r="BB363" s="1"/>
      <c r="BC363" s="1"/>
      <c r="BD363" s="1"/>
      <c r="BE363" s="1"/>
      <c r="BF363" s="3"/>
      <c r="BG363" s="2"/>
      <c r="BH363" s="3"/>
      <c r="BI363" s="3"/>
      <c r="BJ363" s="1"/>
      <c r="BK363" s="1"/>
      <c r="BL363" s="1"/>
      <c r="BM363" s="1"/>
    </row>
    <row r="364" spans="10:65" ht="118.5" customHeight="1" x14ac:dyDescent="0.25">
      <c r="J364" s="1"/>
      <c r="K364" s="1"/>
      <c r="L364" s="1"/>
      <c r="M364" s="1"/>
      <c r="O364" s="2"/>
      <c r="R364" s="1"/>
      <c r="S364" s="1"/>
      <c r="T364" s="1"/>
      <c r="U364" s="1"/>
      <c r="V364" s="1"/>
      <c r="X364" s="2"/>
      <c r="Z364" s="1"/>
      <c r="AA364" s="1"/>
      <c r="AB364" s="1"/>
      <c r="AC364" s="1"/>
      <c r="AD364" s="1"/>
      <c r="AE364" s="3"/>
      <c r="AG364" s="3"/>
      <c r="AH364" s="3"/>
      <c r="AI364" s="1"/>
      <c r="AJ364" s="1"/>
      <c r="AK364" s="1"/>
      <c r="AL364" s="1"/>
      <c r="AM364" s="1"/>
      <c r="AN364" s="3"/>
      <c r="AO364" s="2"/>
      <c r="AQ364" s="3"/>
      <c r="AR364" s="1"/>
      <c r="AS364" s="1"/>
      <c r="AT364" s="1"/>
      <c r="AU364" s="1"/>
      <c r="AV364" s="1"/>
      <c r="AY364" s="3"/>
      <c r="AZ364" s="3"/>
      <c r="BA364" s="1"/>
      <c r="BB364" s="1"/>
      <c r="BC364" s="1"/>
      <c r="BD364" s="1"/>
      <c r="BE364" s="1"/>
      <c r="BF364" s="3"/>
      <c r="BG364" s="2"/>
      <c r="BH364" s="3"/>
      <c r="BI364" s="3"/>
      <c r="BJ364" s="1"/>
      <c r="BK364" s="1"/>
      <c r="BL364" s="1"/>
      <c r="BM364" s="1"/>
    </row>
    <row r="365" spans="10:65" ht="118.5" customHeight="1" x14ac:dyDescent="0.25">
      <c r="J365" s="1"/>
      <c r="K365" s="1"/>
      <c r="L365" s="1"/>
      <c r="M365" s="1"/>
      <c r="O365" s="2"/>
      <c r="R365" s="1"/>
      <c r="S365" s="1"/>
      <c r="T365" s="1"/>
      <c r="U365" s="1"/>
      <c r="V365" s="1"/>
      <c r="X365" s="2"/>
      <c r="Z365" s="1"/>
      <c r="AA365" s="1"/>
      <c r="AB365" s="1"/>
      <c r="AC365" s="1"/>
      <c r="AD365" s="1"/>
      <c r="AE365" s="3"/>
      <c r="AG365" s="3"/>
      <c r="AH365" s="3"/>
      <c r="AI365" s="1"/>
      <c r="AJ365" s="1"/>
      <c r="AK365" s="1"/>
      <c r="AL365" s="1"/>
      <c r="AM365" s="1"/>
      <c r="AN365" s="3"/>
      <c r="AO365" s="2"/>
      <c r="AQ365" s="3"/>
      <c r="AR365" s="1"/>
      <c r="AS365" s="1"/>
      <c r="AT365" s="1"/>
      <c r="AU365" s="1"/>
      <c r="AV365" s="1"/>
      <c r="AY365" s="3"/>
      <c r="AZ365" s="3"/>
      <c r="BA365" s="1"/>
      <c r="BB365" s="1"/>
      <c r="BC365" s="1"/>
      <c r="BD365" s="1"/>
      <c r="BE365" s="1"/>
      <c r="BF365" s="3"/>
      <c r="BG365" s="2"/>
      <c r="BH365" s="3"/>
      <c r="BI365" s="3"/>
      <c r="BJ365" s="1"/>
      <c r="BK365" s="1"/>
      <c r="BL365" s="1"/>
      <c r="BM365" s="1"/>
    </row>
    <row r="366" spans="10:65" ht="118.5" customHeight="1" x14ac:dyDescent="0.25">
      <c r="J366" s="1"/>
      <c r="K366" s="1"/>
      <c r="L366" s="1"/>
      <c r="M366" s="1"/>
      <c r="O366" s="2"/>
      <c r="R366" s="1"/>
      <c r="S366" s="1"/>
      <c r="T366" s="1"/>
      <c r="U366" s="1"/>
      <c r="V366" s="1"/>
      <c r="X366" s="2"/>
      <c r="Z366" s="1"/>
      <c r="AA366" s="1"/>
      <c r="AB366" s="1"/>
      <c r="AC366" s="1"/>
      <c r="AD366" s="1"/>
      <c r="AE366" s="3"/>
      <c r="AG366" s="3"/>
      <c r="AH366" s="3"/>
      <c r="AI366" s="1"/>
      <c r="AJ366" s="1"/>
      <c r="AK366" s="1"/>
      <c r="AL366" s="1"/>
      <c r="AM366" s="1"/>
      <c r="AN366" s="3"/>
      <c r="AO366" s="2"/>
      <c r="AQ366" s="3"/>
      <c r="AR366" s="1"/>
      <c r="AS366" s="1"/>
      <c r="AT366" s="1"/>
      <c r="AU366" s="1"/>
      <c r="AV366" s="1"/>
      <c r="AY366" s="3"/>
      <c r="AZ366" s="3"/>
      <c r="BA366" s="1"/>
      <c r="BB366" s="1"/>
      <c r="BC366" s="1"/>
      <c r="BD366" s="1"/>
      <c r="BE366" s="1"/>
      <c r="BF366" s="3"/>
      <c r="BG366" s="2"/>
      <c r="BH366" s="3"/>
      <c r="BI366" s="3"/>
      <c r="BJ366" s="1"/>
      <c r="BK366" s="1"/>
      <c r="BL366" s="1"/>
      <c r="BM366" s="1"/>
    </row>
    <row r="367" spans="10:65" ht="118.5" customHeight="1" x14ac:dyDescent="0.25">
      <c r="J367" s="1"/>
      <c r="K367" s="1"/>
      <c r="L367" s="1"/>
      <c r="M367" s="1"/>
      <c r="O367" s="2"/>
      <c r="R367" s="1"/>
      <c r="S367" s="1"/>
      <c r="T367" s="1"/>
      <c r="U367" s="1"/>
      <c r="V367" s="1"/>
      <c r="X367" s="2"/>
      <c r="Z367" s="1"/>
      <c r="AA367" s="1"/>
      <c r="AB367" s="1"/>
      <c r="AC367" s="1"/>
      <c r="AD367" s="1"/>
      <c r="AE367" s="3"/>
      <c r="AG367" s="3"/>
      <c r="AH367" s="3"/>
      <c r="AI367" s="1"/>
      <c r="AJ367" s="1"/>
      <c r="AK367" s="1"/>
      <c r="AL367" s="1"/>
      <c r="AM367" s="1"/>
      <c r="AN367" s="3"/>
      <c r="AO367" s="2"/>
      <c r="AQ367" s="3"/>
      <c r="AR367" s="1"/>
      <c r="AS367" s="1"/>
      <c r="AT367" s="1"/>
      <c r="AU367" s="1"/>
      <c r="AV367" s="1"/>
      <c r="AY367" s="3"/>
      <c r="AZ367" s="3"/>
      <c r="BA367" s="1"/>
      <c r="BB367" s="1"/>
      <c r="BC367" s="1"/>
      <c r="BD367" s="1"/>
      <c r="BE367" s="1"/>
      <c r="BF367" s="3"/>
      <c r="BG367" s="2"/>
      <c r="BH367" s="3"/>
      <c r="BI367" s="3"/>
      <c r="BJ367" s="1"/>
      <c r="BK367" s="1"/>
      <c r="BL367" s="1"/>
      <c r="BM367" s="1"/>
    </row>
    <row r="368" spans="10:65" ht="118.5" customHeight="1" x14ac:dyDescent="0.25">
      <c r="J368" s="1"/>
      <c r="K368" s="1"/>
      <c r="L368" s="1"/>
      <c r="M368" s="1"/>
      <c r="O368" s="2"/>
      <c r="R368" s="1"/>
      <c r="S368" s="1"/>
      <c r="T368" s="1"/>
      <c r="U368" s="1"/>
      <c r="V368" s="1"/>
      <c r="X368" s="2"/>
      <c r="Z368" s="1"/>
      <c r="AA368" s="1"/>
      <c r="AB368" s="1"/>
      <c r="AC368" s="1"/>
      <c r="AD368" s="1"/>
      <c r="AE368" s="3"/>
      <c r="AG368" s="3"/>
      <c r="AH368" s="3"/>
      <c r="AI368" s="1"/>
      <c r="AJ368" s="1"/>
      <c r="AK368" s="1"/>
      <c r="AL368" s="1"/>
      <c r="AM368" s="1"/>
      <c r="AN368" s="3"/>
      <c r="AO368" s="2"/>
      <c r="AQ368" s="3"/>
      <c r="AR368" s="1"/>
      <c r="AS368" s="1"/>
      <c r="AT368" s="1"/>
      <c r="AU368" s="1"/>
      <c r="AV368" s="1"/>
      <c r="AY368" s="3"/>
      <c r="AZ368" s="3"/>
      <c r="BA368" s="1"/>
      <c r="BB368" s="1"/>
      <c r="BC368" s="1"/>
      <c r="BD368" s="1"/>
      <c r="BE368" s="1"/>
      <c r="BF368" s="3"/>
      <c r="BG368" s="2"/>
      <c r="BH368" s="3"/>
      <c r="BI368" s="3"/>
      <c r="BJ368" s="1"/>
      <c r="BK368" s="1"/>
      <c r="BL368" s="1"/>
      <c r="BM368" s="1"/>
    </row>
    <row r="369" spans="10:65" ht="118.5" customHeight="1" x14ac:dyDescent="0.25">
      <c r="J369" s="1"/>
      <c r="K369" s="1"/>
      <c r="L369" s="1"/>
      <c r="M369" s="1"/>
      <c r="O369" s="2"/>
      <c r="R369" s="1"/>
      <c r="S369" s="1"/>
      <c r="T369" s="1"/>
      <c r="U369" s="1"/>
      <c r="V369" s="1"/>
      <c r="X369" s="2"/>
      <c r="Z369" s="1"/>
      <c r="AA369" s="1"/>
      <c r="AB369" s="1"/>
      <c r="AC369" s="1"/>
      <c r="AD369" s="1"/>
      <c r="AE369" s="3"/>
      <c r="AG369" s="3"/>
      <c r="AH369" s="3"/>
      <c r="AI369" s="1"/>
      <c r="AJ369" s="1"/>
      <c r="AK369" s="1"/>
      <c r="AL369" s="1"/>
      <c r="AM369" s="1"/>
      <c r="AN369" s="3"/>
      <c r="AO369" s="2"/>
      <c r="AQ369" s="3"/>
      <c r="AR369" s="1"/>
      <c r="AS369" s="1"/>
      <c r="AT369" s="1"/>
      <c r="AU369" s="1"/>
      <c r="AV369" s="1"/>
      <c r="AY369" s="3"/>
      <c r="AZ369" s="3"/>
      <c r="BA369" s="1"/>
      <c r="BB369" s="1"/>
      <c r="BC369" s="1"/>
      <c r="BD369" s="1"/>
      <c r="BE369" s="1"/>
      <c r="BF369" s="3"/>
      <c r="BG369" s="2"/>
      <c r="BH369" s="3"/>
      <c r="BI369" s="3"/>
      <c r="BJ369" s="1"/>
      <c r="BK369" s="1"/>
      <c r="BL369" s="1"/>
      <c r="BM369" s="1"/>
    </row>
    <row r="370" spans="10:65" ht="118.5" customHeight="1" x14ac:dyDescent="0.25">
      <c r="J370" s="1"/>
      <c r="K370" s="1"/>
      <c r="L370" s="1"/>
      <c r="M370" s="1"/>
      <c r="O370" s="2"/>
      <c r="R370" s="1"/>
      <c r="S370" s="1"/>
      <c r="T370" s="1"/>
      <c r="U370" s="1"/>
      <c r="V370" s="1"/>
      <c r="X370" s="2"/>
      <c r="Z370" s="1"/>
      <c r="AA370" s="1"/>
      <c r="AB370" s="1"/>
      <c r="AC370" s="1"/>
      <c r="AD370" s="1"/>
      <c r="AE370" s="3"/>
      <c r="AG370" s="3"/>
      <c r="AH370" s="3"/>
      <c r="AI370" s="1"/>
      <c r="AJ370" s="1"/>
      <c r="AK370" s="1"/>
      <c r="AL370" s="1"/>
      <c r="AM370" s="1"/>
      <c r="AN370" s="3"/>
      <c r="AO370" s="2"/>
      <c r="AQ370" s="3"/>
      <c r="AR370" s="1"/>
      <c r="AS370" s="1"/>
      <c r="AT370" s="1"/>
      <c r="AU370" s="1"/>
      <c r="AV370" s="1"/>
      <c r="AY370" s="3"/>
      <c r="AZ370" s="3"/>
      <c r="BA370" s="1"/>
      <c r="BB370" s="1"/>
      <c r="BC370" s="1"/>
      <c r="BD370" s="1"/>
      <c r="BE370" s="1"/>
      <c r="BF370" s="3"/>
      <c r="BG370" s="2"/>
      <c r="BH370" s="3"/>
      <c r="BI370" s="3"/>
      <c r="BJ370" s="1"/>
      <c r="BK370" s="1"/>
      <c r="BL370" s="1"/>
      <c r="BM370" s="1"/>
    </row>
    <row r="371" spans="10:65" ht="118.5" customHeight="1" x14ac:dyDescent="0.25">
      <c r="J371" s="1"/>
      <c r="K371" s="1"/>
      <c r="L371" s="1"/>
      <c r="M371" s="1"/>
      <c r="O371" s="2"/>
      <c r="R371" s="1"/>
      <c r="S371" s="1"/>
      <c r="T371" s="1"/>
      <c r="U371" s="1"/>
      <c r="V371" s="1"/>
      <c r="X371" s="2"/>
      <c r="Z371" s="1"/>
      <c r="AA371" s="1"/>
      <c r="AB371" s="1"/>
      <c r="AC371" s="1"/>
      <c r="AD371" s="1"/>
      <c r="AE371" s="3"/>
      <c r="AG371" s="3"/>
      <c r="AH371" s="3"/>
      <c r="AI371" s="1"/>
      <c r="AJ371" s="1"/>
      <c r="AK371" s="1"/>
      <c r="AL371" s="1"/>
      <c r="AM371" s="1"/>
      <c r="AN371" s="3"/>
      <c r="AO371" s="2"/>
      <c r="AQ371" s="3"/>
      <c r="AR371" s="1"/>
      <c r="AS371" s="1"/>
      <c r="AT371" s="1"/>
      <c r="AU371" s="1"/>
      <c r="AV371" s="1"/>
      <c r="AY371" s="3"/>
      <c r="AZ371" s="3"/>
      <c r="BA371" s="1"/>
      <c r="BB371" s="1"/>
      <c r="BC371" s="1"/>
      <c r="BD371" s="1"/>
      <c r="BE371" s="1"/>
      <c r="BF371" s="3"/>
      <c r="BG371" s="2"/>
      <c r="BH371" s="3"/>
      <c r="BI371" s="3"/>
      <c r="BJ371" s="1"/>
      <c r="BK371" s="1"/>
      <c r="BL371" s="1"/>
      <c r="BM371" s="1"/>
    </row>
    <row r="372" spans="10:65" ht="118.5" customHeight="1" x14ac:dyDescent="0.25">
      <c r="J372" s="1"/>
      <c r="K372" s="1"/>
      <c r="L372" s="1"/>
      <c r="M372" s="1"/>
      <c r="O372" s="2"/>
      <c r="R372" s="1"/>
      <c r="S372" s="1"/>
      <c r="T372" s="1"/>
      <c r="U372" s="1"/>
      <c r="V372" s="1"/>
      <c r="X372" s="2"/>
      <c r="Z372" s="1"/>
      <c r="AA372" s="1"/>
      <c r="AB372" s="1"/>
      <c r="AC372" s="1"/>
      <c r="AD372" s="1"/>
      <c r="AE372" s="3"/>
      <c r="AG372" s="3"/>
      <c r="AH372" s="3"/>
      <c r="AI372" s="1"/>
      <c r="AJ372" s="1"/>
      <c r="AK372" s="1"/>
      <c r="AL372" s="1"/>
      <c r="AM372" s="1"/>
      <c r="AN372" s="3"/>
      <c r="AO372" s="2"/>
      <c r="AQ372" s="3"/>
      <c r="AR372" s="1"/>
      <c r="AS372" s="1"/>
      <c r="AT372" s="1"/>
      <c r="AU372" s="1"/>
      <c r="AV372" s="1"/>
      <c r="AY372" s="3"/>
      <c r="AZ372" s="3"/>
      <c r="BA372" s="1"/>
      <c r="BB372" s="1"/>
      <c r="BC372" s="1"/>
      <c r="BD372" s="1"/>
      <c r="BE372" s="1"/>
      <c r="BF372" s="3"/>
      <c r="BG372" s="2"/>
      <c r="BH372" s="3"/>
      <c r="BI372" s="3"/>
      <c r="BJ372" s="1"/>
      <c r="BK372" s="1"/>
      <c r="BL372" s="1"/>
      <c r="BM372" s="1"/>
    </row>
    <row r="373" spans="10:65" ht="118.5" customHeight="1" x14ac:dyDescent="0.25">
      <c r="J373" s="1"/>
      <c r="K373" s="1"/>
      <c r="L373" s="1"/>
      <c r="M373" s="1"/>
      <c r="O373" s="2"/>
      <c r="R373" s="1"/>
      <c r="S373" s="1"/>
      <c r="T373" s="1"/>
      <c r="U373" s="1"/>
      <c r="V373" s="1"/>
      <c r="X373" s="2"/>
      <c r="Z373" s="1"/>
      <c r="AA373" s="1"/>
      <c r="AB373" s="1"/>
      <c r="AC373" s="1"/>
      <c r="AD373" s="1"/>
      <c r="AE373" s="3"/>
      <c r="AG373" s="3"/>
      <c r="AH373" s="3"/>
      <c r="AI373" s="1"/>
      <c r="AJ373" s="1"/>
      <c r="AK373" s="1"/>
      <c r="AL373" s="1"/>
      <c r="AM373" s="1"/>
      <c r="AN373" s="3"/>
      <c r="AO373" s="2"/>
      <c r="AQ373" s="3"/>
      <c r="AR373" s="1"/>
      <c r="AS373" s="1"/>
      <c r="AT373" s="1"/>
      <c r="AU373" s="1"/>
      <c r="AV373" s="1"/>
      <c r="AY373" s="3"/>
      <c r="AZ373" s="3"/>
      <c r="BA373" s="1"/>
      <c r="BB373" s="1"/>
      <c r="BC373" s="1"/>
      <c r="BD373" s="1"/>
      <c r="BE373" s="1"/>
      <c r="BF373" s="3"/>
      <c r="BG373" s="2"/>
      <c r="BH373" s="3"/>
      <c r="BI373" s="3"/>
      <c r="BJ373" s="1"/>
      <c r="BK373" s="1"/>
      <c r="BL373" s="1"/>
      <c r="BM373" s="1"/>
    </row>
    <row r="374" spans="10:65" ht="118.5" customHeight="1" x14ac:dyDescent="0.25">
      <c r="J374" s="1"/>
      <c r="K374" s="1"/>
      <c r="L374" s="1"/>
      <c r="M374" s="1"/>
      <c r="O374" s="2"/>
      <c r="R374" s="1"/>
      <c r="S374" s="1"/>
      <c r="T374" s="1"/>
      <c r="U374" s="1"/>
      <c r="V374" s="1"/>
      <c r="X374" s="2"/>
      <c r="Z374" s="1"/>
      <c r="AA374" s="1"/>
      <c r="AB374" s="1"/>
      <c r="AC374" s="1"/>
      <c r="AD374" s="1"/>
      <c r="AE374" s="3"/>
      <c r="AG374" s="3"/>
      <c r="AH374" s="3"/>
      <c r="AI374" s="1"/>
      <c r="AJ374" s="1"/>
      <c r="AK374" s="1"/>
      <c r="AL374" s="1"/>
      <c r="AM374" s="1"/>
      <c r="AN374" s="3"/>
      <c r="AO374" s="2"/>
      <c r="AQ374" s="3"/>
      <c r="AR374" s="1"/>
      <c r="AS374" s="1"/>
      <c r="AT374" s="1"/>
      <c r="AU374" s="1"/>
      <c r="AV374" s="1"/>
      <c r="AY374" s="3"/>
      <c r="AZ374" s="3"/>
      <c r="BA374" s="1"/>
      <c r="BB374" s="1"/>
      <c r="BC374" s="1"/>
      <c r="BD374" s="1"/>
      <c r="BE374" s="1"/>
      <c r="BF374" s="3"/>
      <c r="BG374" s="2"/>
      <c r="BH374" s="3"/>
      <c r="BI374" s="3"/>
      <c r="BJ374" s="1"/>
      <c r="BK374" s="1"/>
      <c r="BL374" s="1"/>
      <c r="BM374" s="1"/>
    </row>
    <row r="375" spans="10:65" ht="118.5" customHeight="1" x14ac:dyDescent="0.25">
      <c r="J375" s="1"/>
      <c r="K375" s="1"/>
      <c r="L375" s="1"/>
      <c r="M375" s="1"/>
      <c r="O375" s="2"/>
      <c r="R375" s="1"/>
      <c r="S375" s="1"/>
      <c r="T375" s="1"/>
      <c r="U375" s="1"/>
      <c r="V375" s="1"/>
      <c r="X375" s="2"/>
      <c r="Z375" s="1"/>
      <c r="AA375" s="1"/>
      <c r="AB375" s="1"/>
      <c r="AC375" s="1"/>
      <c r="AD375" s="1"/>
      <c r="AE375" s="3"/>
      <c r="AG375" s="3"/>
      <c r="AH375" s="3"/>
      <c r="AI375" s="1"/>
      <c r="AJ375" s="1"/>
      <c r="AK375" s="1"/>
      <c r="AL375" s="1"/>
      <c r="AM375" s="1"/>
      <c r="AN375" s="3"/>
      <c r="AO375" s="2"/>
      <c r="AQ375" s="3"/>
      <c r="AR375" s="1"/>
      <c r="AS375" s="1"/>
      <c r="AT375" s="1"/>
      <c r="AU375" s="1"/>
      <c r="AV375" s="1"/>
      <c r="AY375" s="3"/>
      <c r="AZ375" s="3"/>
      <c r="BA375" s="1"/>
      <c r="BB375" s="1"/>
      <c r="BC375" s="1"/>
      <c r="BD375" s="1"/>
      <c r="BE375" s="1"/>
      <c r="BF375" s="3"/>
      <c r="BG375" s="2"/>
      <c r="BH375" s="3"/>
      <c r="BI375" s="3"/>
      <c r="BJ375" s="1"/>
      <c r="BK375" s="1"/>
      <c r="BL375" s="1"/>
      <c r="BM375" s="1"/>
    </row>
    <row r="376" spans="10:65" ht="118.5" customHeight="1" x14ac:dyDescent="0.25">
      <c r="J376" s="1"/>
      <c r="K376" s="1"/>
      <c r="L376" s="1"/>
      <c r="M376" s="1"/>
      <c r="O376" s="2"/>
      <c r="R376" s="1"/>
      <c r="S376" s="1"/>
      <c r="T376" s="1"/>
      <c r="U376" s="1"/>
      <c r="V376" s="1"/>
      <c r="X376" s="2"/>
      <c r="Z376" s="1"/>
      <c r="AA376" s="1"/>
      <c r="AB376" s="1"/>
      <c r="AC376" s="1"/>
      <c r="AD376" s="1"/>
      <c r="AE376" s="3"/>
      <c r="AG376" s="3"/>
      <c r="AH376" s="3"/>
      <c r="AI376" s="1"/>
      <c r="AJ376" s="1"/>
      <c r="AK376" s="1"/>
      <c r="AL376" s="1"/>
      <c r="AM376" s="1"/>
      <c r="AN376" s="3"/>
      <c r="AO376" s="2"/>
      <c r="AQ376" s="3"/>
      <c r="AR376" s="1"/>
      <c r="AS376" s="1"/>
      <c r="AT376" s="1"/>
      <c r="AU376" s="1"/>
      <c r="AV376" s="1"/>
      <c r="AY376" s="3"/>
      <c r="AZ376" s="3"/>
      <c r="BA376" s="1"/>
      <c r="BB376" s="1"/>
      <c r="BC376" s="1"/>
      <c r="BD376" s="1"/>
      <c r="BE376" s="1"/>
      <c r="BF376" s="3"/>
      <c r="BG376" s="2"/>
      <c r="BH376" s="3"/>
      <c r="BI376" s="3"/>
      <c r="BJ376" s="1"/>
      <c r="BK376" s="1"/>
      <c r="BL376" s="1"/>
      <c r="BM376" s="1"/>
    </row>
    <row r="377" spans="10:65" ht="118.5" customHeight="1" x14ac:dyDescent="0.25">
      <c r="J377" s="1"/>
      <c r="K377" s="1"/>
      <c r="L377" s="1"/>
      <c r="M377" s="1"/>
      <c r="O377" s="2"/>
      <c r="R377" s="1"/>
      <c r="S377" s="1"/>
      <c r="T377" s="1"/>
      <c r="U377" s="1"/>
      <c r="V377" s="1"/>
      <c r="X377" s="2"/>
      <c r="Z377" s="1"/>
      <c r="AA377" s="1"/>
      <c r="AB377" s="1"/>
      <c r="AC377" s="1"/>
      <c r="AD377" s="1"/>
      <c r="AE377" s="3"/>
      <c r="AG377" s="3"/>
      <c r="AH377" s="3"/>
      <c r="AI377" s="1"/>
      <c r="AJ377" s="1"/>
      <c r="AK377" s="1"/>
      <c r="AL377" s="1"/>
      <c r="AM377" s="1"/>
      <c r="AN377" s="3"/>
      <c r="AO377" s="2"/>
      <c r="AQ377" s="3"/>
      <c r="AR377" s="1"/>
      <c r="AS377" s="1"/>
      <c r="AT377" s="1"/>
      <c r="AU377" s="1"/>
      <c r="AV377" s="1"/>
      <c r="AY377" s="3"/>
      <c r="AZ377" s="3"/>
      <c r="BA377" s="1"/>
      <c r="BB377" s="1"/>
      <c r="BC377" s="1"/>
      <c r="BD377" s="1"/>
      <c r="BE377" s="1"/>
      <c r="BF377" s="3"/>
      <c r="BG377" s="2"/>
      <c r="BH377" s="3"/>
      <c r="BI377" s="3"/>
      <c r="BJ377" s="1"/>
      <c r="BK377" s="1"/>
      <c r="BL377" s="1"/>
      <c r="BM377" s="1"/>
    </row>
    <row r="378" spans="10:65" ht="118.5" customHeight="1" x14ac:dyDescent="0.25">
      <c r="J378" s="1"/>
      <c r="K378" s="1"/>
      <c r="L378" s="1"/>
      <c r="M378" s="1"/>
      <c r="O378" s="2"/>
      <c r="R378" s="1"/>
      <c r="S378" s="1"/>
      <c r="T378" s="1"/>
      <c r="U378" s="1"/>
      <c r="V378" s="1"/>
      <c r="X378" s="2"/>
      <c r="Z378" s="1"/>
      <c r="AA378" s="1"/>
      <c r="AB378" s="1"/>
      <c r="AC378" s="1"/>
      <c r="AD378" s="1"/>
      <c r="AE378" s="3"/>
      <c r="AG378" s="3"/>
      <c r="AH378" s="3"/>
      <c r="AI378" s="1"/>
      <c r="AJ378" s="1"/>
      <c r="AK378" s="1"/>
      <c r="AL378" s="1"/>
      <c r="AM378" s="1"/>
      <c r="AN378" s="3"/>
      <c r="AO378" s="2"/>
      <c r="AQ378" s="3"/>
      <c r="AR378" s="1"/>
      <c r="AS378" s="1"/>
      <c r="AT378" s="1"/>
      <c r="AU378" s="1"/>
      <c r="AV378" s="1"/>
      <c r="AY378" s="3"/>
      <c r="AZ378" s="3"/>
      <c r="BA378" s="1"/>
      <c r="BB378" s="1"/>
      <c r="BC378" s="1"/>
      <c r="BD378" s="1"/>
      <c r="BE378" s="1"/>
      <c r="BF378" s="3"/>
      <c r="BG378" s="2"/>
      <c r="BH378" s="3"/>
      <c r="BI378" s="3"/>
      <c r="BJ378" s="1"/>
      <c r="BK378" s="1"/>
      <c r="BL378" s="1"/>
      <c r="BM378" s="1"/>
    </row>
    <row r="379" spans="10:65" ht="118.5" customHeight="1" x14ac:dyDescent="0.25">
      <c r="J379" s="1"/>
      <c r="K379" s="1"/>
      <c r="L379" s="1"/>
      <c r="M379" s="1"/>
      <c r="O379" s="2"/>
      <c r="R379" s="1"/>
      <c r="S379" s="1"/>
      <c r="T379" s="1"/>
      <c r="U379" s="1"/>
      <c r="V379" s="1"/>
      <c r="X379" s="2"/>
      <c r="Z379" s="1"/>
      <c r="AA379" s="1"/>
      <c r="AB379" s="1"/>
      <c r="AC379" s="1"/>
      <c r="AD379" s="1"/>
      <c r="AE379" s="3"/>
      <c r="AG379" s="3"/>
      <c r="AH379" s="3"/>
      <c r="AI379" s="1"/>
      <c r="AJ379" s="1"/>
      <c r="AK379" s="1"/>
      <c r="AL379" s="1"/>
      <c r="AM379" s="1"/>
      <c r="AN379" s="3"/>
      <c r="AO379" s="2"/>
      <c r="AQ379" s="3"/>
      <c r="AR379" s="1"/>
      <c r="AS379" s="1"/>
      <c r="AT379" s="1"/>
      <c r="AU379" s="1"/>
      <c r="AV379" s="1"/>
      <c r="AY379" s="3"/>
      <c r="AZ379" s="3"/>
      <c r="BA379" s="1"/>
      <c r="BB379" s="1"/>
      <c r="BC379" s="1"/>
      <c r="BD379" s="1"/>
      <c r="BE379" s="1"/>
      <c r="BF379" s="3"/>
      <c r="BG379" s="2"/>
      <c r="BH379" s="3"/>
      <c r="BI379" s="3"/>
      <c r="BJ379" s="1"/>
      <c r="BK379" s="1"/>
      <c r="BL379" s="1"/>
      <c r="BM379" s="1"/>
    </row>
    <row r="380" spans="10:65" ht="118.5" customHeight="1" x14ac:dyDescent="0.25">
      <c r="J380" s="1"/>
      <c r="K380" s="1"/>
      <c r="L380" s="1"/>
      <c r="M380" s="1"/>
      <c r="O380" s="2"/>
      <c r="R380" s="1"/>
      <c r="S380" s="1"/>
      <c r="T380" s="1"/>
      <c r="U380" s="1"/>
      <c r="V380" s="1"/>
      <c r="X380" s="2"/>
      <c r="Z380" s="1"/>
      <c r="AA380" s="1"/>
      <c r="AB380" s="1"/>
      <c r="AC380" s="1"/>
      <c r="AD380" s="1"/>
      <c r="AE380" s="3"/>
      <c r="AG380" s="3"/>
      <c r="AH380" s="3"/>
      <c r="AI380" s="1"/>
      <c r="AJ380" s="1"/>
      <c r="AK380" s="1"/>
      <c r="AL380" s="1"/>
      <c r="AM380" s="1"/>
      <c r="AN380" s="3"/>
      <c r="AO380" s="2"/>
      <c r="AQ380" s="3"/>
      <c r="AR380" s="1"/>
      <c r="AS380" s="1"/>
      <c r="AT380" s="1"/>
      <c r="AU380" s="1"/>
      <c r="AV380" s="1"/>
      <c r="AY380" s="3"/>
      <c r="AZ380" s="3"/>
      <c r="BA380" s="1"/>
      <c r="BB380" s="1"/>
      <c r="BC380" s="1"/>
      <c r="BD380" s="1"/>
      <c r="BE380" s="1"/>
      <c r="BF380" s="3"/>
      <c r="BG380" s="2"/>
      <c r="BH380" s="3"/>
      <c r="BI380" s="3"/>
      <c r="BJ380" s="1"/>
      <c r="BK380" s="1"/>
      <c r="BL380" s="1"/>
      <c r="BM380" s="1"/>
    </row>
    <row r="381" spans="10:65" ht="118.5" customHeight="1" x14ac:dyDescent="0.25">
      <c r="J381" s="1"/>
      <c r="K381" s="1"/>
      <c r="L381" s="1"/>
      <c r="M381" s="1"/>
      <c r="O381" s="2"/>
      <c r="R381" s="1"/>
      <c r="S381" s="1"/>
      <c r="T381" s="1"/>
      <c r="U381" s="1"/>
      <c r="V381" s="1"/>
      <c r="X381" s="2"/>
      <c r="Z381" s="1"/>
      <c r="AA381" s="1"/>
      <c r="AB381" s="1"/>
      <c r="AC381" s="1"/>
      <c r="AD381" s="1"/>
      <c r="AE381" s="3"/>
      <c r="AG381" s="3"/>
      <c r="AH381" s="3"/>
      <c r="AI381" s="1"/>
      <c r="AJ381" s="1"/>
      <c r="AK381" s="1"/>
      <c r="AL381" s="1"/>
      <c r="AM381" s="1"/>
      <c r="AN381" s="3"/>
      <c r="AO381" s="2"/>
      <c r="AQ381" s="3"/>
      <c r="AR381" s="1"/>
      <c r="AS381" s="1"/>
      <c r="AT381" s="1"/>
      <c r="AU381" s="1"/>
      <c r="AV381" s="1"/>
      <c r="AY381" s="3"/>
      <c r="AZ381" s="3"/>
      <c r="BA381" s="1"/>
      <c r="BB381" s="1"/>
      <c r="BC381" s="1"/>
      <c r="BD381" s="1"/>
      <c r="BE381" s="1"/>
      <c r="BF381" s="3"/>
      <c r="BG381" s="2"/>
      <c r="BH381" s="3"/>
      <c r="BI381" s="3"/>
      <c r="BJ381" s="1"/>
      <c r="BK381" s="1"/>
      <c r="BL381" s="1"/>
      <c r="BM381" s="1"/>
    </row>
    <row r="382" spans="10:65" ht="118.5" customHeight="1" x14ac:dyDescent="0.25">
      <c r="J382" s="1"/>
      <c r="K382" s="1"/>
      <c r="L382" s="1"/>
      <c r="M382" s="1"/>
      <c r="O382" s="2"/>
      <c r="R382" s="1"/>
      <c r="S382" s="1"/>
      <c r="T382" s="1"/>
      <c r="U382" s="1"/>
      <c r="V382" s="1"/>
      <c r="X382" s="2"/>
      <c r="Z382" s="1"/>
      <c r="AA382" s="1"/>
      <c r="AB382" s="1"/>
      <c r="AC382" s="1"/>
      <c r="AD382" s="1"/>
      <c r="AE382" s="3"/>
      <c r="AG382" s="3"/>
      <c r="AH382" s="3"/>
      <c r="AI382" s="1"/>
      <c r="AJ382" s="1"/>
      <c r="AK382" s="1"/>
      <c r="AL382" s="1"/>
      <c r="AM382" s="1"/>
      <c r="AN382" s="3"/>
      <c r="AO382" s="2"/>
      <c r="AQ382" s="3"/>
      <c r="AR382" s="1"/>
      <c r="AS382" s="1"/>
      <c r="AT382" s="1"/>
      <c r="AU382" s="1"/>
      <c r="AV382" s="1"/>
      <c r="AY382" s="3"/>
      <c r="AZ382" s="3"/>
      <c r="BA382" s="1"/>
      <c r="BB382" s="1"/>
      <c r="BC382" s="1"/>
      <c r="BD382" s="1"/>
      <c r="BE382" s="1"/>
      <c r="BF382" s="3"/>
      <c r="BG382" s="2"/>
      <c r="BH382" s="3"/>
      <c r="BI382" s="3"/>
      <c r="BJ382" s="1"/>
      <c r="BK382" s="1"/>
      <c r="BL382" s="1"/>
      <c r="BM382" s="1"/>
    </row>
    <row r="383" spans="10:65" ht="118.5" customHeight="1" x14ac:dyDescent="0.25">
      <c r="J383" s="1"/>
      <c r="K383" s="1"/>
      <c r="L383" s="1"/>
      <c r="M383" s="1"/>
      <c r="O383" s="2"/>
      <c r="R383" s="1"/>
      <c r="S383" s="1"/>
      <c r="T383" s="1"/>
      <c r="U383" s="1"/>
      <c r="V383" s="1"/>
      <c r="X383" s="2"/>
      <c r="Z383" s="1"/>
      <c r="AA383" s="1"/>
      <c r="AB383" s="1"/>
      <c r="AC383" s="1"/>
      <c r="AD383" s="1"/>
      <c r="AE383" s="3"/>
      <c r="AG383" s="3"/>
      <c r="AH383" s="3"/>
      <c r="AI383" s="1"/>
      <c r="AJ383" s="1"/>
      <c r="AK383" s="1"/>
      <c r="AL383" s="1"/>
      <c r="AM383" s="1"/>
      <c r="AN383" s="3"/>
      <c r="AO383" s="2"/>
      <c r="AQ383" s="3"/>
      <c r="AR383" s="1"/>
      <c r="AS383" s="1"/>
      <c r="AT383" s="1"/>
      <c r="AU383" s="1"/>
      <c r="AV383" s="1"/>
      <c r="AY383" s="3"/>
      <c r="AZ383" s="3"/>
      <c r="BA383" s="1"/>
      <c r="BB383" s="1"/>
      <c r="BC383" s="1"/>
      <c r="BD383" s="1"/>
      <c r="BE383" s="1"/>
      <c r="BF383" s="3"/>
      <c r="BG383" s="2"/>
      <c r="BH383" s="3"/>
      <c r="BI383" s="3"/>
      <c r="BJ383" s="1"/>
      <c r="BK383" s="1"/>
      <c r="BL383" s="1"/>
      <c r="BM383" s="1"/>
    </row>
    <row r="384" spans="10:65" ht="118.5" customHeight="1" x14ac:dyDescent="0.25">
      <c r="J384" s="1"/>
      <c r="K384" s="1"/>
      <c r="L384" s="1"/>
      <c r="M384" s="1"/>
      <c r="O384" s="2"/>
      <c r="R384" s="1"/>
      <c r="S384" s="1"/>
      <c r="T384" s="1"/>
      <c r="U384" s="1"/>
      <c r="V384" s="1"/>
      <c r="X384" s="2"/>
      <c r="Z384" s="1"/>
      <c r="AA384" s="1"/>
      <c r="AB384" s="1"/>
      <c r="AC384" s="1"/>
      <c r="AD384" s="1"/>
      <c r="AE384" s="3"/>
      <c r="AG384" s="3"/>
      <c r="AH384" s="3"/>
      <c r="AI384" s="1"/>
      <c r="AJ384" s="1"/>
      <c r="AK384" s="1"/>
      <c r="AL384" s="1"/>
      <c r="AM384" s="1"/>
      <c r="AN384" s="3"/>
      <c r="AO384" s="2"/>
      <c r="AQ384" s="3"/>
      <c r="AR384" s="1"/>
      <c r="AS384" s="1"/>
      <c r="AT384" s="1"/>
      <c r="AU384" s="1"/>
      <c r="AV384" s="1"/>
      <c r="AY384" s="3"/>
      <c r="AZ384" s="3"/>
      <c r="BA384" s="1"/>
      <c r="BB384" s="1"/>
      <c r="BC384" s="1"/>
      <c r="BD384" s="1"/>
      <c r="BE384" s="1"/>
      <c r="BF384" s="3"/>
      <c r="BG384" s="2"/>
      <c r="BH384" s="3"/>
      <c r="BI384" s="3"/>
      <c r="BJ384" s="1"/>
      <c r="BK384" s="1"/>
      <c r="BL384" s="1"/>
      <c r="BM384" s="1"/>
    </row>
    <row r="385" spans="10:65" ht="118.5" customHeight="1" x14ac:dyDescent="0.25">
      <c r="J385" s="1"/>
      <c r="K385" s="1"/>
      <c r="L385" s="1"/>
      <c r="M385" s="1"/>
      <c r="O385" s="2"/>
      <c r="R385" s="1"/>
      <c r="S385" s="1"/>
      <c r="T385" s="1"/>
      <c r="U385" s="1"/>
      <c r="V385" s="1"/>
      <c r="X385" s="2"/>
      <c r="Z385" s="1"/>
      <c r="AA385" s="1"/>
      <c r="AB385" s="1"/>
      <c r="AC385" s="1"/>
      <c r="AD385" s="1"/>
      <c r="AE385" s="3"/>
      <c r="AG385" s="3"/>
      <c r="AH385" s="3"/>
      <c r="AI385" s="1"/>
      <c r="AJ385" s="1"/>
      <c r="AK385" s="1"/>
      <c r="AL385" s="1"/>
      <c r="AM385" s="1"/>
      <c r="AN385" s="3"/>
      <c r="AO385" s="2"/>
      <c r="AQ385" s="3"/>
      <c r="AR385" s="1"/>
      <c r="AS385" s="1"/>
      <c r="AT385" s="1"/>
      <c r="AU385" s="1"/>
      <c r="AV385" s="1"/>
      <c r="AY385" s="3"/>
      <c r="AZ385" s="3"/>
      <c r="BA385" s="1"/>
      <c r="BB385" s="1"/>
      <c r="BC385" s="1"/>
      <c r="BD385" s="1"/>
      <c r="BE385" s="1"/>
      <c r="BF385" s="3"/>
      <c r="BG385" s="2"/>
      <c r="BH385" s="3"/>
      <c r="BI385" s="3"/>
      <c r="BJ385" s="1"/>
      <c r="BK385" s="1"/>
      <c r="BL385" s="1"/>
      <c r="BM385" s="1"/>
    </row>
    <row r="386" spans="10:65" ht="118.5" customHeight="1" x14ac:dyDescent="0.25">
      <c r="J386" s="1"/>
      <c r="K386" s="1"/>
      <c r="L386" s="1"/>
      <c r="M386" s="1"/>
      <c r="O386" s="2"/>
      <c r="R386" s="1"/>
      <c r="S386" s="1"/>
      <c r="T386" s="1"/>
      <c r="U386" s="1"/>
      <c r="V386" s="1"/>
      <c r="X386" s="2"/>
      <c r="Z386" s="1"/>
      <c r="AA386" s="1"/>
      <c r="AB386" s="1"/>
      <c r="AC386" s="1"/>
      <c r="AD386" s="1"/>
      <c r="AE386" s="3"/>
      <c r="AG386" s="3"/>
      <c r="AH386" s="3"/>
      <c r="AI386" s="1"/>
      <c r="AJ386" s="1"/>
      <c r="AK386" s="1"/>
      <c r="AL386" s="1"/>
      <c r="AM386" s="1"/>
      <c r="AN386" s="3"/>
      <c r="AO386" s="2"/>
      <c r="AQ386" s="3"/>
      <c r="AR386" s="1"/>
      <c r="AS386" s="1"/>
      <c r="AT386" s="1"/>
      <c r="AU386" s="1"/>
      <c r="AV386" s="1"/>
      <c r="AY386" s="3"/>
      <c r="AZ386" s="3"/>
      <c r="BA386" s="1"/>
      <c r="BB386" s="1"/>
      <c r="BC386" s="1"/>
      <c r="BD386" s="1"/>
      <c r="BE386" s="1"/>
      <c r="BF386" s="3"/>
      <c r="BG386" s="2"/>
      <c r="BH386" s="3"/>
      <c r="BI386" s="3"/>
      <c r="BJ386" s="1"/>
      <c r="BK386" s="1"/>
      <c r="BL386" s="1"/>
      <c r="BM386" s="1"/>
    </row>
    <row r="387" spans="10:65" ht="118.5" customHeight="1" x14ac:dyDescent="0.25">
      <c r="J387" s="1"/>
      <c r="K387" s="1"/>
      <c r="L387" s="1"/>
      <c r="M387" s="1"/>
      <c r="O387" s="2"/>
      <c r="R387" s="1"/>
      <c r="S387" s="1"/>
      <c r="T387" s="1"/>
      <c r="U387" s="1"/>
      <c r="V387" s="1"/>
      <c r="X387" s="2"/>
      <c r="Z387" s="1"/>
      <c r="AA387" s="1"/>
      <c r="AB387" s="1"/>
      <c r="AC387" s="1"/>
      <c r="AD387" s="1"/>
      <c r="AE387" s="3"/>
      <c r="AG387" s="3"/>
      <c r="AH387" s="3"/>
      <c r="AI387" s="1"/>
      <c r="AJ387" s="1"/>
      <c r="AK387" s="1"/>
      <c r="AL387" s="1"/>
      <c r="AM387" s="1"/>
      <c r="AN387" s="3"/>
      <c r="AO387" s="2"/>
      <c r="AQ387" s="3"/>
      <c r="AR387" s="1"/>
      <c r="AS387" s="1"/>
      <c r="AT387" s="1"/>
      <c r="AU387" s="1"/>
      <c r="AV387" s="1"/>
      <c r="AY387" s="3"/>
      <c r="AZ387" s="3"/>
      <c r="BA387" s="1"/>
      <c r="BB387" s="1"/>
      <c r="BC387" s="1"/>
      <c r="BD387" s="1"/>
      <c r="BE387" s="1"/>
      <c r="BF387" s="3"/>
      <c r="BG387" s="2"/>
      <c r="BH387" s="3"/>
      <c r="BI387" s="3"/>
      <c r="BJ387" s="1"/>
      <c r="BK387" s="1"/>
      <c r="BL387" s="1"/>
      <c r="BM387" s="1"/>
    </row>
    <row r="388" spans="10:65" ht="118.5" customHeight="1" x14ac:dyDescent="0.25">
      <c r="J388" s="1"/>
      <c r="K388" s="1"/>
      <c r="L388" s="1"/>
      <c r="M388" s="1"/>
      <c r="O388" s="2"/>
      <c r="R388" s="1"/>
      <c r="S388" s="1"/>
      <c r="T388" s="1"/>
      <c r="U388" s="1"/>
      <c r="V388" s="1"/>
      <c r="X388" s="2"/>
      <c r="Z388" s="1"/>
      <c r="AA388" s="1"/>
      <c r="AB388" s="1"/>
      <c r="AC388" s="1"/>
      <c r="AD388" s="1"/>
      <c r="AE388" s="3"/>
      <c r="AG388" s="3"/>
      <c r="AH388" s="3"/>
      <c r="AI388" s="1"/>
      <c r="AJ388" s="1"/>
      <c r="AK388" s="1"/>
      <c r="AL388" s="1"/>
      <c r="AM388" s="1"/>
      <c r="AN388" s="3"/>
      <c r="AO388" s="2"/>
      <c r="AQ388" s="3"/>
      <c r="AR388" s="1"/>
      <c r="AS388" s="1"/>
      <c r="AT388" s="1"/>
      <c r="AU388" s="1"/>
      <c r="AV388" s="1"/>
      <c r="AY388" s="3"/>
      <c r="AZ388" s="3"/>
      <c r="BA388" s="1"/>
      <c r="BB388" s="1"/>
      <c r="BC388" s="1"/>
      <c r="BD388" s="1"/>
      <c r="BE388" s="1"/>
      <c r="BF388" s="3"/>
      <c r="BG388" s="2"/>
      <c r="BH388" s="3"/>
      <c r="BI388" s="3"/>
      <c r="BJ388" s="1"/>
      <c r="BK388" s="1"/>
      <c r="BL388" s="1"/>
      <c r="BM388" s="1"/>
    </row>
    <row r="389" spans="10:65" ht="118.5" customHeight="1" x14ac:dyDescent="0.25">
      <c r="J389" s="1"/>
      <c r="K389" s="1"/>
      <c r="L389" s="1"/>
      <c r="M389" s="1"/>
      <c r="O389" s="2"/>
      <c r="R389" s="1"/>
      <c r="S389" s="1"/>
      <c r="T389" s="1"/>
      <c r="U389" s="1"/>
      <c r="V389" s="1"/>
      <c r="X389" s="2"/>
      <c r="Z389" s="1"/>
      <c r="AA389" s="1"/>
      <c r="AB389" s="1"/>
      <c r="AC389" s="1"/>
      <c r="AD389" s="1"/>
      <c r="AE389" s="3"/>
      <c r="AG389" s="3"/>
      <c r="AH389" s="3"/>
      <c r="AI389" s="1"/>
      <c r="AJ389" s="1"/>
      <c r="AK389" s="1"/>
      <c r="AL389" s="1"/>
      <c r="AM389" s="1"/>
      <c r="AN389" s="3"/>
      <c r="AO389" s="2"/>
      <c r="AQ389" s="3"/>
      <c r="AR389" s="1"/>
      <c r="AS389" s="1"/>
      <c r="AT389" s="1"/>
      <c r="AU389" s="1"/>
      <c r="AV389" s="1"/>
      <c r="AY389" s="3"/>
      <c r="AZ389" s="3"/>
      <c r="BA389" s="1"/>
      <c r="BB389" s="1"/>
      <c r="BC389" s="1"/>
      <c r="BD389" s="1"/>
      <c r="BE389" s="1"/>
      <c r="BF389" s="3"/>
      <c r="BG389" s="2"/>
      <c r="BH389" s="3"/>
      <c r="BI389" s="3"/>
      <c r="BJ389" s="1"/>
      <c r="BK389" s="1"/>
      <c r="BL389" s="1"/>
      <c r="BM389" s="1"/>
    </row>
    <row r="390" spans="10:65" ht="118.5" customHeight="1" x14ac:dyDescent="0.25">
      <c r="J390" s="1"/>
      <c r="K390" s="1"/>
      <c r="L390" s="1"/>
      <c r="M390" s="1"/>
      <c r="O390" s="2"/>
      <c r="R390" s="1"/>
      <c r="S390" s="1"/>
      <c r="T390" s="1"/>
      <c r="U390" s="1"/>
      <c r="V390" s="1"/>
      <c r="X390" s="2"/>
      <c r="Z390" s="1"/>
      <c r="AA390" s="1"/>
      <c r="AB390" s="1"/>
      <c r="AC390" s="1"/>
      <c r="AD390" s="1"/>
      <c r="AE390" s="3"/>
      <c r="AG390" s="3"/>
      <c r="AH390" s="3"/>
      <c r="AI390" s="1"/>
      <c r="AJ390" s="1"/>
      <c r="AK390" s="1"/>
      <c r="AL390" s="1"/>
      <c r="AM390" s="1"/>
      <c r="AN390" s="3"/>
      <c r="AO390" s="2"/>
      <c r="AQ390" s="3"/>
      <c r="AR390" s="1"/>
      <c r="AS390" s="1"/>
      <c r="AT390" s="1"/>
      <c r="AU390" s="1"/>
      <c r="AV390" s="1"/>
      <c r="AY390" s="3"/>
      <c r="AZ390" s="3"/>
      <c r="BA390" s="1"/>
      <c r="BB390" s="1"/>
      <c r="BC390" s="1"/>
      <c r="BD390" s="1"/>
      <c r="BE390" s="1"/>
      <c r="BF390" s="3"/>
      <c r="BG390" s="2"/>
      <c r="BH390" s="3"/>
      <c r="BI390" s="3"/>
      <c r="BJ390" s="1"/>
      <c r="BK390" s="1"/>
      <c r="BL390" s="1"/>
      <c r="BM390" s="1"/>
    </row>
    <row r="391" spans="10:65" ht="118.5" customHeight="1" x14ac:dyDescent="0.25">
      <c r="J391" s="1"/>
      <c r="K391" s="1"/>
      <c r="L391" s="1"/>
      <c r="M391" s="1"/>
      <c r="O391" s="2"/>
      <c r="R391" s="1"/>
      <c r="S391" s="1"/>
      <c r="T391" s="1"/>
      <c r="U391" s="1"/>
      <c r="V391" s="1"/>
      <c r="X391" s="2"/>
      <c r="Z391" s="1"/>
      <c r="AA391" s="1"/>
      <c r="AB391" s="1"/>
      <c r="AC391" s="1"/>
      <c r="AD391" s="1"/>
      <c r="AE391" s="3"/>
      <c r="AG391" s="3"/>
      <c r="AH391" s="3"/>
      <c r="AI391" s="1"/>
      <c r="AJ391" s="1"/>
      <c r="AK391" s="1"/>
      <c r="AL391" s="1"/>
      <c r="AM391" s="1"/>
      <c r="AN391" s="3"/>
      <c r="AO391" s="2"/>
      <c r="AQ391" s="3"/>
      <c r="AR391" s="1"/>
      <c r="AS391" s="1"/>
      <c r="AT391" s="1"/>
      <c r="AU391" s="1"/>
      <c r="AV391" s="1"/>
      <c r="AY391" s="3"/>
      <c r="AZ391" s="3"/>
      <c r="BA391" s="1"/>
      <c r="BB391" s="1"/>
      <c r="BC391" s="1"/>
      <c r="BD391" s="1"/>
      <c r="BE391" s="1"/>
      <c r="BF391" s="3"/>
      <c r="BG391" s="2"/>
      <c r="BH391" s="3"/>
      <c r="BI391" s="3"/>
      <c r="BJ391" s="1"/>
      <c r="BK391" s="1"/>
      <c r="BL391" s="1"/>
      <c r="BM391" s="1"/>
    </row>
    <row r="392" spans="10:65" ht="118.5" customHeight="1" x14ac:dyDescent="0.25">
      <c r="J392" s="1"/>
      <c r="K392" s="1"/>
      <c r="L392" s="1"/>
      <c r="M392" s="1"/>
      <c r="O392" s="2"/>
      <c r="R392" s="1"/>
      <c r="S392" s="1"/>
      <c r="T392" s="1"/>
      <c r="U392" s="1"/>
      <c r="V392" s="1"/>
      <c r="X392" s="2"/>
      <c r="Z392" s="1"/>
      <c r="AA392" s="1"/>
      <c r="AB392" s="1"/>
      <c r="AC392" s="1"/>
      <c r="AD392" s="1"/>
      <c r="AE392" s="3"/>
      <c r="AG392" s="3"/>
      <c r="AH392" s="3"/>
      <c r="AI392" s="1"/>
      <c r="AJ392" s="1"/>
      <c r="AK392" s="1"/>
      <c r="AL392" s="1"/>
      <c r="AM392" s="1"/>
      <c r="AN392" s="3"/>
      <c r="AO392" s="2"/>
      <c r="AQ392" s="3"/>
      <c r="AR392" s="1"/>
      <c r="AS392" s="1"/>
      <c r="AT392" s="1"/>
      <c r="AU392" s="1"/>
      <c r="AV392" s="1"/>
      <c r="AY392" s="3"/>
      <c r="AZ392" s="3"/>
      <c r="BA392" s="1"/>
      <c r="BB392" s="1"/>
      <c r="BC392" s="1"/>
      <c r="BD392" s="1"/>
      <c r="BE392" s="1"/>
      <c r="BF392" s="3"/>
      <c r="BG392" s="2"/>
      <c r="BH392" s="3"/>
      <c r="BI392" s="3"/>
      <c r="BJ392" s="1"/>
      <c r="BK392" s="1"/>
      <c r="BL392" s="1"/>
      <c r="BM392" s="1"/>
    </row>
    <row r="393" spans="10:65" ht="118.5" customHeight="1" x14ac:dyDescent="0.25">
      <c r="J393" s="1"/>
      <c r="K393" s="1"/>
      <c r="L393" s="1"/>
      <c r="M393" s="1"/>
      <c r="O393" s="2"/>
      <c r="R393" s="1"/>
      <c r="S393" s="1"/>
      <c r="T393" s="1"/>
      <c r="U393" s="1"/>
      <c r="V393" s="1"/>
      <c r="X393" s="2"/>
      <c r="Z393" s="1"/>
      <c r="AA393" s="1"/>
      <c r="AB393" s="1"/>
      <c r="AC393" s="1"/>
      <c r="AD393" s="1"/>
      <c r="AE393" s="3"/>
      <c r="AG393" s="3"/>
      <c r="AH393" s="3"/>
      <c r="AI393" s="1"/>
      <c r="AJ393" s="1"/>
      <c r="AK393" s="1"/>
      <c r="AL393" s="1"/>
      <c r="AM393" s="1"/>
      <c r="AN393" s="3"/>
      <c r="AO393" s="2"/>
      <c r="AQ393" s="3"/>
      <c r="AR393" s="1"/>
      <c r="AS393" s="1"/>
      <c r="AT393" s="1"/>
      <c r="AU393" s="1"/>
      <c r="AV393" s="1"/>
      <c r="AY393" s="3"/>
      <c r="AZ393" s="3"/>
      <c r="BA393" s="1"/>
      <c r="BB393" s="1"/>
      <c r="BC393" s="1"/>
      <c r="BD393" s="1"/>
      <c r="BE393" s="1"/>
      <c r="BF393" s="3"/>
      <c r="BG393" s="2"/>
      <c r="BH393" s="3"/>
      <c r="BI393" s="3"/>
      <c r="BJ393" s="1"/>
      <c r="BK393" s="1"/>
      <c r="BL393" s="1"/>
      <c r="BM393" s="1"/>
    </row>
    <row r="394" spans="10:65" ht="118.5" customHeight="1" x14ac:dyDescent="0.25">
      <c r="J394" s="1"/>
      <c r="K394" s="1"/>
      <c r="L394" s="1"/>
      <c r="M394" s="1"/>
      <c r="O394" s="2"/>
      <c r="R394" s="1"/>
      <c r="S394" s="1"/>
      <c r="T394" s="1"/>
      <c r="U394" s="1"/>
      <c r="V394" s="1"/>
      <c r="X394" s="2"/>
      <c r="Z394" s="1"/>
      <c r="AA394" s="1"/>
      <c r="AB394" s="1"/>
      <c r="AC394" s="1"/>
      <c r="AD394" s="1"/>
      <c r="AE394" s="3"/>
      <c r="AG394" s="3"/>
      <c r="AH394" s="3"/>
      <c r="AI394" s="1"/>
      <c r="AJ394" s="1"/>
      <c r="AK394" s="1"/>
      <c r="AL394" s="1"/>
      <c r="AM394" s="1"/>
      <c r="AN394" s="3"/>
      <c r="AO394" s="2"/>
      <c r="AQ394" s="3"/>
      <c r="AR394" s="1"/>
      <c r="AS394" s="1"/>
      <c r="AT394" s="1"/>
      <c r="AU394" s="1"/>
      <c r="AV394" s="1"/>
      <c r="AY394" s="3"/>
      <c r="AZ394" s="3"/>
      <c r="BA394" s="1"/>
      <c r="BB394" s="1"/>
      <c r="BC394" s="1"/>
      <c r="BD394" s="1"/>
      <c r="BE394" s="1"/>
      <c r="BF394" s="3"/>
      <c r="BG394" s="2"/>
      <c r="BH394" s="3"/>
      <c r="BI394" s="3"/>
      <c r="BJ394" s="1"/>
      <c r="BK394" s="1"/>
      <c r="BL394" s="1"/>
      <c r="BM394" s="1"/>
    </row>
    <row r="395" spans="10:65" ht="118.5" customHeight="1" x14ac:dyDescent="0.25">
      <c r="J395" s="1"/>
      <c r="K395" s="1"/>
      <c r="L395" s="1"/>
      <c r="M395" s="1"/>
      <c r="O395" s="2"/>
      <c r="R395" s="1"/>
      <c r="S395" s="1"/>
      <c r="T395" s="1"/>
      <c r="U395" s="1"/>
      <c r="V395" s="1"/>
      <c r="X395" s="2"/>
      <c r="Z395" s="1"/>
      <c r="AA395" s="1"/>
      <c r="AB395" s="1"/>
      <c r="AC395" s="1"/>
      <c r="AD395" s="1"/>
      <c r="AE395" s="3"/>
      <c r="AG395" s="3"/>
      <c r="AH395" s="3"/>
      <c r="AI395" s="1"/>
      <c r="AJ395" s="1"/>
      <c r="AK395" s="1"/>
      <c r="AL395" s="1"/>
      <c r="AM395" s="1"/>
      <c r="AN395" s="3"/>
      <c r="AO395" s="2"/>
      <c r="AQ395" s="3"/>
      <c r="AR395" s="1"/>
      <c r="AS395" s="1"/>
      <c r="AT395" s="1"/>
      <c r="AU395" s="1"/>
      <c r="AV395" s="1"/>
      <c r="AY395" s="3"/>
      <c r="AZ395" s="3"/>
      <c r="BA395" s="1"/>
      <c r="BB395" s="1"/>
      <c r="BC395" s="1"/>
      <c r="BD395" s="1"/>
      <c r="BE395" s="1"/>
      <c r="BF395" s="3"/>
      <c r="BG395" s="2"/>
      <c r="BH395" s="3"/>
      <c r="BI395" s="3"/>
      <c r="BJ395" s="1"/>
      <c r="BK395" s="1"/>
      <c r="BL395" s="1"/>
      <c r="BM395" s="1"/>
    </row>
    <row r="396" spans="10:65" ht="118.5" customHeight="1" x14ac:dyDescent="0.25">
      <c r="J396" s="1"/>
      <c r="K396" s="1"/>
      <c r="L396" s="1"/>
      <c r="M396" s="1"/>
      <c r="O396" s="2"/>
      <c r="R396" s="1"/>
      <c r="S396" s="1"/>
      <c r="T396" s="1"/>
      <c r="U396" s="1"/>
      <c r="V396" s="1"/>
      <c r="X396" s="2"/>
      <c r="Z396" s="1"/>
      <c r="AA396" s="1"/>
      <c r="AB396" s="1"/>
      <c r="AC396" s="1"/>
      <c r="AD396" s="1"/>
      <c r="AE396" s="3"/>
      <c r="AG396" s="3"/>
      <c r="AH396" s="3"/>
      <c r="AI396" s="1"/>
      <c r="AJ396" s="1"/>
      <c r="AK396" s="1"/>
      <c r="AL396" s="1"/>
      <c r="AM396" s="1"/>
      <c r="AN396" s="3"/>
      <c r="AO396" s="2"/>
      <c r="AQ396" s="3"/>
      <c r="AR396" s="1"/>
      <c r="AS396" s="1"/>
      <c r="AT396" s="1"/>
      <c r="AU396" s="1"/>
      <c r="AV396" s="1"/>
      <c r="AY396" s="3"/>
      <c r="AZ396" s="3"/>
      <c r="BA396" s="1"/>
      <c r="BB396" s="1"/>
      <c r="BC396" s="1"/>
      <c r="BD396" s="1"/>
      <c r="BE396" s="1"/>
      <c r="BF396" s="3"/>
      <c r="BG396" s="2"/>
      <c r="BH396" s="3"/>
      <c r="BI396" s="3"/>
      <c r="BJ396" s="1"/>
      <c r="BK396" s="1"/>
      <c r="BL396" s="1"/>
      <c r="BM396" s="1"/>
    </row>
    <row r="397" spans="10:65" ht="118.5" customHeight="1" x14ac:dyDescent="0.25">
      <c r="J397" s="1"/>
      <c r="K397" s="1"/>
      <c r="L397" s="1"/>
      <c r="M397" s="1"/>
      <c r="O397" s="2"/>
      <c r="R397" s="1"/>
      <c r="S397" s="1"/>
      <c r="T397" s="1"/>
      <c r="U397" s="1"/>
      <c r="V397" s="1"/>
      <c r="X397" s="2"/>
      <c r="Z397" s="1"/>
      <c r="AA397" s="1"/>
      <c r="AB397" s="1"/>
      <c r="AC397" s="1"/>
      <c r="AD397" s="1"/>
      <c r="AE397" s="3"/>
      <c r="AG397" s="3"/>
      <c r="AH397" s="3"/>
      <c r="AI397" s="1"/>
      <c r="AJ397" s="1"/>
      <c r="AK397" s="1"/>
      <c r="AL397" s="1"/>
      <c r="AM397" s="1"/>
      <c r="AN397" s="3"/>
      <c r="AO397" s="2"/>
      <c r="AQ397" s="3"/>
      <c r="AR397" s="1"/>
      <c r="AS397" s="1"/>
      <c r="AT397" s="1"/>
      <c r="AU397" s="1"/>
      <c r="AV397" s="1"/>
      <c r="AY397" s="3"/>
      <c r="AZ397" s="3"/>
      <c r="BA397" s="1"/>
      <c r="BB397" s="1"/>
      <c r="BC397" s="1"/>
      <c r="BD397" s="1"/>
      <c r="BE397" s="1"/>
      <c r="BF397" s="3"/>
      <c r="BG397" s="2"/>
      <c r="BH397" s="3"/>
      <c r="BI397" s="3"/>
      <c r="BJ397" s="1"/>
      <c r="BK397" s="1"/>
      <c r="BL397" s="1"/>
      <c r="BM397" s="1"/>
    </row>
    <row r="398" spans="10:65" ht="118.5" customHeight="1" x14ac:dyDescent="0.25">
      <c r="J398" s="1"/>
      <c r="K398" s="1"/>
      <c r="L398" s="1"/>
      <c r="M398" s="1"/>
      <c r="O398" s="2"/>
      <c r="R398" s="1"/>
      <c r="S398" s="1"/>
      <c r="T398" s="1"/>
      <c r="U398" s="1"/>
      <c r="V398" s="1"/>
      <c r="X398" s="2"/>
      <c r="Z398" s="1"/>
      <c r="AA398" s="1"/>
      <c r="AB398" s="1"/>
      <c r="AC398" s="1"/>
      <c r="AD398" s="1"/>
      <c r="AE398" s="3"/>
      <c r="AG398" s="3"/>
      <c r="AH398" s="3"/>
      <c r="AI398" s="1"/>
      <c r="AJ398" s="1"/>
      <c r="AK398" s="1"/>
      <c r="AL398" s="1"/>
      <c r="AM398" s="1"/>
      <c r="AN398" s="3"/>
      <c r="AO398" s="2"/>
      <c r="AQ398" s="3"/>
      <c r="AR398" s="1"/>
      <c r="AS398" s="1"/>
      <c r="AT398" s="1"/>
      <c r="AU398" s="1"/>
      <c r="AV398" s="1"/>
      <c r="AY398" s="3"/>
      <c r="AZ398" s="3"/>
      <c r="BA398" s="1"/>
      <c r="BB398" s="1"/>
      <c r="BC398" s="1"/>
      <c r="BD398" s="1"/>
      <c r="BE398" s="1"/>
      <c r="BF398" s="3"/>
      <c r="BG398" s="2"/>
      <c r="BH398" s="3"/>
      <c r="BI398" s="3"/>
      <c r="BJ398" s="1"/>
      <c r="BK398" s="1"/>
      <c r="BL398" s="1"/>
      <c r="BM398" s="1"/>
    </row>
    <row r="399" spans="10:65" ht="118.5" customHeight="1" x14ac:dyDescent="0.25">
      <c r="J399" s="1"/>
      <c r="K399" s="1"/>
      <c r="L399" s="1"/>
      <c r="M399" s="1"/>
      <c r="O399" s="2"/>
      <c r="R399" s="1"/>
      <c r="S399" s="1"/>
      <c r="T399" s="1"/>
      <c r="U399" s="1"/>
      <c r="V399" s="1"/>
      <c r="X399" s="2"/>
      <c r="Z399" s="1"/>
      <c r="AA399" s="1"/>
      <c r="AB399" s="1"/>
      <c r="AC399" s="1"/>
      <c r="AD399" s="1"/>
      <c r="AE399" s="3"/>
      <c r="AG399" s="3"/>
      <c r="AH399" s="3"/>
      <c r="AI399" s="1"/>
      <c r="AJ399" s="1"/>
      <c r="AK399" s="1"/>
      <c r="AL399" s="1"/>
      <c r="AM399" s="1"/>
      <c r="AN399" s="3"/>
      <c r="AO399" s="2"/>
      <c r="AQ399" s="3"/>
      <c r="AR399" s="1"/>
      <c r="AS399" s="1"/>
      <c r="AT399" s="1"/>
      <c r="AU399" s="1"/>
      <c r="AV399" s="1"/>
      <c r="AY399" s="3"/>
      <c r="AZ399" s="3"/>
      <c r="BA399" s="1"/>
      <c r="BB399" s="1"/>
      <c r="BC399" s="1"/>
      <c r="BD399" s="1"/>
      <c r="BE399" s="1"/>
      <c r="BF399" s="3"/>
      <c r="BG399" s="2"/>
      <c r="BH399" s="3"/>
      <c r="BI399" s="3"/>
      <c r="BJ399" s="1"/>
      <c r="BK399" s="1"/>
      <c r="BL399" s="1"/>
      <c r="BM399" s="1"/>
    </row>
    <row r="400" spans="10:65" ht="118.5" customHeight="1" x14ac:dyDescent="0.25">
      <c r="J400" s="1"/>
      <c r="K400" s="1"/>
      <c r="L400" s="1"/>
      <c r="M400" s="1"/>
      <c r="O400" s="2"/>
      <c r="R400" s="1"/>
      <c r="S400" s="1"/>
      <c r="T400" s="1"/>
      <c r="U400" s="1"/>
      <c r="V400" s="1"/>
      <c r="X400" s="2"/>
      <c r="Z400" s="1"/>
      <c r="AA400" s="1"/>
      <c r="AB400" s="1"/>
      <c r="AC400" s="1"/>
      <c r="AD400" s="1"/>
      <c r="AE400" s="3"/>
      <c r="AG400" s="3"/>
      <c r="AH400" s="3"/>
      <c r="AI400" s="1"/>
      <c r="AJ400" s="1"/>
      <c r="AK400" s="1"/>
      <c r="AL400" s="1"/>
      <c r="AM400" s="1"/>
      <c r="AN400" s="3"/>
      <c r="AO400" s="2"/>
      <c r="AQ400" s="3"/>
      <c r="AR400" s="1"/>
      <c r="AS400" s="1"/>
      <c r="AT400" s="1"/>
      <c r="AU400" s="1"/>
      <c r="AV400" s="1"/>
      <c r="AY400" s="3"/>
      <c r="AZ400" s="3"/>
      <c r="BA400" s="1"/>
      <c r="BB400" s="1"/>
      <c r="BC400" s="1"/>
      <c r="BD400" s="1"/>
      <c r="BE400" s="1"/>
      <c r="BF400" s="3"/>
      <c r="BG400" s="2"/>
      <c r="BH400" s="3"/>
      <c r="BI400" s="3"/>
      <c r="BJ400" s="1"/>
      <c r="BK400" s="1"/>
      <c r="BL400" s="1"/>
      <c r="BM400" s="1"/>
    </row>
    <row r="401" spans="10:65" ht="118.5" customHeight="1" x14ac:dyDescent="0.25">
      <c r="J401" s="1"/>
      <c r="K401" s="1"/>
      <c r="L401" s="1"/>
      <c r="M401" s="1"/>
      <c r="O401" s="2"/>
      <c r="R401" s="1"/>
      <c r="S401" s="1"/>
      <c r="T401" s="1"/>
      <c r="U401" s="1"/>
      <c r="V401" s="1"/>
      <c r="X401" s="2"/>
      <c r="Z401" s="1"/>
      <c r="AA401" s="1"/>
      <c r="AB401" s="1"/>
      <c r="AC401" s="1"/>
      <c r="AD401" s="1"/>
      <c r="AE401" s="3"/>
      <c r="AG401" s="3"/>
      <c r="AH401" s="3"/>
      <c r="AI401" s="1"/>
      <c r="AJ401" s="1"/>
      <c r="AK401" s="1"/>
      <c r="AL401" s="1"/>
      <c r="AM401" s="1"/>
      <c r="AN401" s="3"/>
      <c r="AO401" s="2"/>
      <c r="AQ401" s="3"/>
      <c r="AR401" s="1"/>
      <c r="AS401" s="1"/>
      <c r="AT401" s="1"/>
      <c r="AU401" s="1"/>
      <c r="AV401" s="1"/>
      <c r="AY401" s="3"/>
      <c r="AZ401" s="3"/>
      <c r="BA401" s="1"/>
      <c r="BB401" s="1"/>
      <c r="BC401" s="1"/>
      <c r="BD401" s="1"/>
      <c r="BE401" s="1"/>
      <c r="BF401" s="3"/>
      <c r="BG401" s="2"/>
      <c r="BH401" s="3"/>
      <c r="BI401" s="3"/>
      <c r="BJ401" s="1"/>
      <c r="BK401" s="1"/>
      <c r="BL401" s="1"/>
      <c r="BM401" s="1"/>
    </row>
    <row r="402" spans="10:65" ht="118.5" customHeight="1" x14ac:dyDescent="0.25">
      <c r="J402" s="1"/>
      <c r="K402" s="1"/>
      <c r="L402" s="1"/>
      <c r="M402" s="1"/>
      <c r="O402" s="2"/>
      <c r="R402" s="1"/>
      <c r="S402" s="1"/>
      <c r="T402" s="1"/>
      <c r="U402" s="1"/>
      <c r="V402" s="1"/>
      <c r="X402" s="2"/>
      <c r="Z402" s="1"/>
      <c r="AA402" s="1"/>
      <c r="AB402" s="1"/>
      <c r="AC402" s="1"/>
      <c r="AD402" s="1"/>
      <c r="AE402" s="3"/>
      <c r="AG402" s="3"/>
      <c r="AH402" s="3"/>
      <c r="AI402" s="1"/>
      <c r="AJ402" s="1"/>
      <c r="AK402" s="1"/>
      <c r="AL402" s="1"/>
      <c r="AM402" s="1"/>
      <c r="AN402" s="3"/>
      <c r="AO402" s="2"/>
      <c r="AQ402" s="3"/>
      <c r="AR402" s="1"/>
      <c r="AS402" s="1"/>
      <c r="AT402" s="1"/>
      <c r="AU402" s="1"/>
      <c r="AV402" s="1"/>
      <c r="AY402" s="3"/>
      <c r="AZ402" s="3"/>
      <c r="BA402" s="1"/>
      <c r="BB402" s="1"/>
      <c r="BC402" s="1"/>
      <c r="BD402" s="1"/>
      <c r="BE402" s="1"/>
      <c r="BF402" s="3"/>
      <c r="BG402" s="2"/>
      <c r="BH402" s="3"/>
      <c r="BI402" s="3"/>
      <c r="BJ402" s="1"/>
      <c r="BK402" s="1"/>
      <c r="BL402" s="1"/>
      <c r="BM402" s="1"/>
    </row>
    <row r="403" spans="10:65" ht="118.5" customHeight="1" x14ac:dyDescent="0.25">
      <c r="J403" s="1"/>
      <c r="K403" s="1"/>
      <c r="L403" s="1"/>
      <c r="M403" s="1"/>
      <c r="O403" s="2"/>
      <c r="R403" s="1"/>
      <c r="S403" s="1"/>
      <c r="T403" s="1"/>
      <c r="U403" s="1"/>
      <c r="V403" s="1"/>
      <c r="X403" s="2"/>
      <c r="Z403" s="1"/>
      <c r="AA403" s="1"/>
      <c r="AB403" s="1"/>
      <c r="AC403" s="1"/>
      <c r="AD403" s="1"/>
      <c r="AE403" s="3"/>
      <c r="AG403" s="3"/>
      <c r="AH403" s="3"/>
      <c r="AI403" s="1"/>
      <c r="AJ403" s="1"/>
      <c r="AK403" s="1"/>
      <c r="AL403" s="1"/>
      <c r="AM403" s="1"/>
      <c r="AN403" s="3"/>
      <c r="AO403" s="2"/>
      <c r="AQ403" s="3"/>
      <c r="AR403" s="1"/>
      <c r="AS403" s="1"/>
      <c r="AT403" s="1"/>
      <c r="AU403" s="1"/>
      <c r="AV403" s="1"/>
      <c r="AY403" s="3"/>
      <c r="AZ403" s="3"/>
      <c r="BA403" s="1"/>
      <c r="BB403" s="1"/>
      <c r="BC403" s="1"/>
      <c r="BD403" s="1"/>
      <c r="BE403" s="1"/>
      <c r="BF403" s="3"/>
      <c r="BG403" s="2"/>
      <c r="BH403" s="3"/>
      <c r="BI403" s="3"/>
      <c r="BJ403" s="1"/>
      <c r="BK403" s="1"/>
      <c r="BL403" s="1"/>
      <c r="BM403" s="1"/>
    </row>
    <row r="404" spans="10:65" ht="118.5" customHeight="1" x14ac:dyDescent="0.25">
      <c r="J404" s="1"/>
      <c r="K404" s="1"/>
      <c r="L404" s="1"/>
      <c r="M404" s="1"/>
      <c r="O404" s="2"/>
      <c r="R404" s="1"/>
      <c r="S404" s="1"/>
      <c r="T404" s="1"/>
      <c r="U404" s="1"/>
      <c r="V404" s="1"/>
      <c r="X404" s="2"/>
      <c r="Z404" s="1"/>
      <c r="AA404" s="1"/>
      <c r="AB404" s="1"/>
      <c r="AC404" s="1"/>
      <c r="AD404" s="1"/>
      <c r="AE404" s="3"/>
      <c r="AG404" s="3"/>
      <c r="AH404" s="3"/>
      <c r="AI404" s="1"/>
      <c r="AJ404" s="1"/>
      <c r="AK404" s="1"/>
      <c r="AL404" s="1"/>
      <c r="AM404" s="1"/>
      <c r="AN404" s="3"/>
      <c r="AO404" s="2"/>
      <c r="AQ404" s="3"/>
      <c r="AR404" s="1"/>
      <c r="AS404" s="1"/>
      <c r="AT404" s="1"/>
      <c r="AU404" s="1"/>
      <c r="AV404" s="1"/>
      <c r="AY404" s="3"/>
      <c r="AZ404" s="3"/>
      <c r="BA404" s="1"/>
      <c r="BB404" s="1"/>
      <c r="BC404" s="1"/>
      <c r="BD404" s="1"/>
      <c r="BE404" s="1"/>
      <c r="BF404" s="3"/>
      <c r="BG404" s="2"/>
      <c r="BH404" s="3"/>
      <c r="BI404" s="3"/>
      <c r="BJ404" s="1"/>
      <c r="BK404" s="1"/>
      <c r="BL404" s="1"/>
      <c r="BM404" s="1"/>
    </row>
    <row r="405" spans="10:65" ht="118.5" customHeight="1" x14ac:dyDescent="0.25">
      <c r="J405" s="1"/>
      <c r="K405" s="1"/>
      <c r="L405" s="1"/>
      <c r="M405" s="1"/>
      <c r="O405" s="2"/>
      <c r="R405" s="1"/>
      <c r="S405" s="1"/>
      <c r="T405" s="1"/>
      <c r="U405" s="1"/>
      <c r="V405" s="1"/>
      <c r="X405" s="2"/>
      <c r="Z405" s="1"/>
      <c r="AA405" s="1"/>
      <c r="AB405" s="1"/>
      <c r="AC405" s="1"/>
      <c r="AD405" s="1"/>
      <c r="AE405" s="3"/>
      <c r="AG405" s="3"/>
      <c r="AH405" s="3"/>
      <c r="AI405" s="1"/>
      <c r="AJ405" s="1"/>
      <c r="AK405" s="1"/>
      <c r="AL405" s="1"/>
      <c r="AM405" s="1"/>
      <c r="AN405" s="3"/>
      <c r="AO405" s="2"/>
      <c r="AQ405" s="3"/>
      <c r="AR405" s="1"/>
      <c r="AS405" s="1"/>
      <c r="AT405" s="1"/>
      <c r="AU405" s="1"/>
      <c r="AV405" s="1"/>
      <c r="AY405" s="3"/>
      <c r="AZ405" s="3"/>
      <c r="BA405" s="1"/>
      <c r="BB405" s="1"/>
      <c r="BC405" s="1"/>
      <c r="BD405" s="1"/>
      <c r="BE405" s="1"/>
      <c r="BF405" s="3"/>
      <c r="BG405" s="2"/>
      <c r="BH405" s="3"/>
      <c r="BI405" s="3"/>
      <c r="BJ405" s="1"/>
      <c r="BK405" s="1"/>
      <c r="BL405" s="1"/>
      <c r="BM405" s="1"/>
    </row>
    <row r="406" spans="10:65" ht="118.5" customHeight="1" x14ac:dyDescent="0.25">
      <c r="J406" s="1"/>
      <c r="K406" s="1"/>
      <c r="L406" s="1"/>
      <c r="M406" s="1"/>
      <c r="O406" s="2"/>
      <c r="R406" s="1"/>
      <c r="S406" s="1"/>
      <c r="T406" s="1"/>
      <c r="U406" s="1"/>
      <c r="V406" s="1"/>
      <c r="X406" s="2"/>
      <c r="Z406" s="1"/>
      <c r="AA406" s="1"/>
      <c r="AB406" s="1"/>
      <c r="AC406" s="1"/>
      <c r="AD406" s="1"/>
      <c r="AE406" s="3"/>
      <c r="AG406" s="3"/>
      <c r="AH406" s="3"/>
      <c r="AI406" s="1"/>
      <c r="AJ406" s="1"/>
      <c r="AK406" s="1"/>
      <c r="AL406" s="1"/>
      <c r="AM406" s="1"/>
      <c r="AN406" s="3"/>
      <c r="AO406" s="2"/>
      <c r="AQ406" s="3"/>
      <c r="AR406" s="1"/>
      <c r="AS406" s="1"/>
      <c r="AT406" s="1"/>
      <c r="AU406" s="1"/>
      <c r="AV406" s="1"/>
      <c r="AY406" s="3"/>
      <c r="AZ406" s="3"/>
      <c r="BA406" s="1"/>
      <c r="BB406" s="1"/>
      <c r="BC406" s="1"/>
      <c r="BD406" s="1"/>
      <c r="BE406" s="1"/>
      <c r="BF406" s="3"/>
      <c r="BG406" s="2"/>
      <c r="BH406" s="3"/>
      <c r="BI406" s="3"/>
      <c r="BJ406" s="1"/>
      <c r="BK406" s="1"/>
      <c r="BL406" s="1"/>
      <c r="BM406" s="1"/>
    </row>
    <row r="407" spans="10:65" ht="118.5" customHeight="1" x14ac:dyDescent="0.25">
      <c r="J407" s="1"/>
      <c r="K407" s="1"/>
      <c r="L407" s="1"/>
      <c r="M407" s="1"/>
      <c r="O407" s="2"/>
      <c r="R407" s="1"/>
      <c r="S407" s="1"/>
      <c r="T407" s="1"/>
      <c r="U407" s="1"/>
      <c r="V407" s="1"/>
      <c r="X407" s="2"/>
      <c r="Z407" s="1"/>
      <c r="AA407" s="1"/>
      <c r="AB407" s="1"/>
      <c r="AC407" s="1"/>
      <c r="AD407" s="1"/>
      <c r="AE407" s="3"/>
      <c r="AG407" s="3"/>
      <c r="AH407" s="3"/>
      <c r="AI407" s="1"/>
      <c r="AJ407" s="1"/>
      <c r="AK407" s="1"/>
      <c r="AL407" s="1"/>
      <c r="AM407" s="1"/>
      <c r="AN407" s="3"/>
      <c r="AO407" s="2"/>
      <c r="AQ407" s="3"/>
      <c r="AR407" s="1"/>
      <c r="AS407" s="1"/>
      <c r="AT407" s="1"/>
      <c r="AU407" s="1"/>
      <c r="AV407" s="1"/>
      <c r="AY407" s="3"/>
      <c r="AZ407" s="3"/>
      <c r="BA407" s="1"/>
      <c r="BB407" s="1"/>
      <c r="BC407" s="1"/>
      <c r="BD407" s="1"/>
      <c r="BE407" s="1"/>
      <c r="BF407" s="3"/>
      <c r="BG407" s="2"/>
      <c r="BH407" s="3"/>
      <c r="BI407" s="3"/>
      <c r="BJ407" s="1"/>
      <c r="BK407" s="1"/>
      <c r="BL407" s="1"/>
      <c r="BM407" s="1"/>
    </row>
    <row r="408" spans="10:65" ht="118.5" customHeight="1" x14ac:dyDescent="0.25">
      <c r="J408" s="1"/>
      <c r="K408" s="1"/>
      <c r="L408" s="1"/>
      <c r="M408" s="1"/>
      <c r="O408" s="2"/>
      <c r="R408" s="1"/>
      <c r="S408" s="1"/>
      <c r="T408" s="1"/>
      <c r="U408" s="1"/>
      <c r="V408" s="1"/>
      <c r="X408" s="2"/>
      <c r="Z408" s="1"/>
      <c r="AA408" s="1"/>
      <c r="AB408" s="1"/>
      <c r="AC408" s="1"/>
      <c r="AD408" s="1"/>
      <c r="AE408" s="3"/>
      <c r="AG408" s="3"/>
      <c r="AH408" s="3"/>
      <c r="AI408" s="1"/>
      <c r="AJ408" s="1"/>
      <c r="AK408" s="1"/>
      <c r="AL408" s="1"/>
      <c r="AM408" s="1"/>
      <c r="AN408" s="3"/>
      <c r="AO408" s="2"/>
      <c r="AQ408" s="3"/>
      <c r="AR408" s="1"/>
      <c r="AS408" s="1"/>
      <c r="AT408" s="1"/>
      <c r="AU408" s="1"/>
      <c r="AV408" s="1"/>
      <c r="AY408" s="3"/>
      <c r="AZ408" s="3"/>
      <c r="BA408" s="1"/>
      <c r="BB408" s="1"/>
      <c r="BC408" s="1"/>
      <c r="BD408" s="1"/>
      <c r="BE408" s="1"/>
      <c r="BF408" s="3"/>
      <c r="BG408" s="2"/>
      <c r="BH408" s="3"/>
      <c r="BI408" s="3"/>
      <c r="BJ408" s="1"/>
      <c r="BK408" s="1"/>
      <c r="BL408" s="1"/>
      <c r="BM408" s="1"/>
    </row>
    <row r="409" spans="10:65" ht="118.5" customHeight="1" x14ac:dyDescent="0.25">
      <c r="J409" s="1"/>
      <c r="K409" s="1"/>
      <c r="L409" s="1"/>
      <c r="M409" s="1"/>
      <c r="O409" s="2"/>
      <c r="R409" s="1"/>
      <c r="S409" s="1"/>
      <c r="T409" s="1"/>
      <c r="U409" s="1"/>
      <c r="V409" s="1"/>
      <c r="X409" s="2"/>
      <c r="Z409" s="1"/>
      <c r="AA409" s="1"/>
      <c r="AB409" s="1"/>
      <c r="AC409" s="1"/>
      <c r="AD409" s="1"/>
      <c r="AE409" s="3"/>
      <c r="AG409" s="3"/>
      <c r="AH409" s="3"/>
      <c r="AI409" s="1"/>
      <c r="AJ409" s="1"/>
      <c r="AK409" s="1"/>
      <c r="AL409" s="1"/>
      <c r="AM409" s="1"/>
      <c r="AN409" s="3"/>
      <c r="AO409" s="2"/>
      <c r="AQ409" s="3"/>
      <c r="AR409" s="1"/>
      <c r="AS409" s="1"/>
      <c r="AT409" s="1"/>
      <c r="AU409" s="1"/>
      <c r="AV409" s="1"/>
      <c r="AY409" s="3"/>
      <c r="AZ409" s="3"/>
      <c r="BA409" s="1"/>
      <c r="BB409" s="1"/>
      <c r="BC409" s="1"/>
      <c r="BD409" s="1"/>
      <c r="BE409" s="1"/>
      <c r="BF409" s="3"/>
      <c r="BG409" s="2"/>
      <c r="BH409" s="3"/>
      <c r="BI409" s="3"/>
      <c r="BJ409" s="1"/>
      <c r="BK409" s="1"/>
      <c r="BL409" s="1"/>
      <c r="BM409" s="1"/>
    </row>
    <row r="410" spans="10:65" ht="118.5" customHeight="1" x14ac:dyDescent="0.25">
      <c r="J410" s="1"/>
      <c r="K410" s="1"/>
      <c r="L410" s="1"/>
      <c r="M410" s="1"/>
      <c r="O410" s="2"/>
      <c r="R410" s="1"/>
      <c r="S410" s="1"/>
      <c r="T410" s="1"/>
      <c r="U410" s="1"/>
      <c r="V410" s="1"/>
      <c r="X410" s="2"/>
      <c r="Z410" s="1"/>
      <c r="AA410" s="1"/>
      <c r="AB410" s="1"/>
      <c r="AC410" s="1"/>
      <c r="AD410" s="1"/>
      <c r="AE410" s="3"/>
      <c r="AG410" s="3"/>
      <c r="AH410" s="3"/>
      <c r="AI410" s="1"/>
      <c r="AJ410" s="1"/>
      <c r="AK410" s="1"/>
      <c r="AL410" s="1"/>
      <c r="AM410" s="1"/>
      <c r="AN410" s="3"/>
      <c r="AO410" s="2"/>
      <c r="AQ410" s="3"/>
      <c r="AR410" s="1"/>
      <c r="AS410" s="1"/>
      <c r="AT410" s="1"/>
      <c r="AU410" s="1"/>
      <c r="AV410" s="1"/>
      <c r="AY410" s="3"/>
      <c r="AZ410" s="3"/>
      <c r="BA410" s="1"/>
      <c r="BB410" s="1"/>
      <c r="BC410" s="1"/>
      <c r="BD410" s="1"/>
      <c r="BE410" s="1"/>
      <c r="BF410" s="3"/>
      <c r="BG410" s="2"/>
      <c r="BH410" s="3"/>
      <c r="BI410" s="3"/>
      <c r="BJ410" s="1"/>
      <c r="BK410" s="1"/>
      <c r="BL410" s="1"/>
      <c r="BM410" s="1"/>
    </row>
    <row r="411" spans="10:65" ht="118.5" customHeight="1" x14ac:dyDescent="0.25">
      <c r="J411" s="1"/>
      <c r="K411" s="1"/>
      <c r="L411" s="1"/>
      <c r="M411" s="1"/>
      <c r="O411" s="2"/>
      <c r="R411" s="1"/>
      <c r="S411" s="1"/>
      <c r="T411" s="1"/>
      <c r="U411" s="1"/>
      <c r="V411" s="1"/>
      <c r="X411" s="2"/>
      <c r="Z411" s="1"/>
      <c r="AA411" s="1"/>
      <c r="AB411" s="1"/>
      <c r="AC411" s="1"/>
      <c r="AD411" s="1"/>
      <c r="AE411" s="3"/>
      <c r="AG411" s="3"/>
      <c r="AH411" s="3"/>
      <c r="AI411" s="1"/>
      <c r="AJ411" s="1"/>
      <c r="AK411" s="1"/>
      <c r="AL411" s="1"/>
      <c r="AM411" s="1"/>
      <c r="AN411" s="3"/>
      <c r="AO411" s="2"/>
      <c r="AQ411" s="3"/>
      <c r="AR411" s="1"/>
      <c r="AS411" s="1"/>
      <c r="AT411" s="1"/>
      <c r="AU411" s="1"/>
      <c r="AV411" s="1"/>
      <c r="AY411" s="3"/>
      <c r="AZ411" s="3"/>
      <c r="BA411" s="1"/>
      <c r="BB411" s="1"/>
      <c r="BC411" s="1"/>
      <c r="BD411" s="1"/>
      <c r="BE411" s="1"/>
      <c r="BF411" s="3"/>
      <c r="BG411" s="2"/>
      <c r="BH411" s="3"/>
      <c r="BI411" s="3"/>
      <c r="BJ411" s="1"/>
      <c r="BK411" s="1"/>
      <c r="BL411" s="1"/>
      <c r="BM411" s="1"/>
    </row>
    <row r="412" spans="10:65" ht="118.5" customHeight="1" x14ac:dyDescent="0.25">
      <c r="J412" s="1"/>
      <c r="K412" s="1"/>
      <c r="L412" s="1"/>
      <c r="M412" s="1"/>
      <c r="O412" s="2"/>
      <c r="R412" s="1"/>
      <c r="S412" s="1"/>
      <c r="T412" s="1"/>
      <c r="U412" s="1"/>
      <c r="V412" s="1"/>
      <c r="X412" s="2"/>
      <c r="Z412" s="1"/>
      <c r="AA412" s="1"/>
      <c r="AB412" s="1"/>
      <c r="AC412" s="1"/>
      <c r="AD412" s="1"/>
      <c r="AE412" s="3"/>
      <c r="AG412" s="3"/>
      <c r="AH412" s="3"/>
      <c r="AI412" s="1"/>
      <c r="AJ412" s="1"/>
      <c r="AK412" s="1"/>
      <c r="AL412" s="1"/>
      <c r="AM412" s="1"/>
      <c r="AN412" s="3"/>
      <c r="AO412" s="2"/>
      <c r="AQ412" s="3"/>
      <c r="AR412" s="1"/>
      <c r="AS412" s="1"/>
      <c r="AT412" s="1"/>
      <c r="AU412" s="1"/>
      <c r="AV412" s="1"/>
      <c r="AY412" s="3"/>
      <c r="AZ412" s="3"/>
      <c r="BA412" s="1"/>
      <c r="BB412" s="1"/>
      <c r="BC412" s="1"/>
      <c r="BD412" s="1"/>
      <c r="BE412" s="1"/>
      <c r="BF412" s="3"/>
      <c r="BG412" s="2"/>
      <c r="BH412" s="3"/>
      <c r="BI412" s="3"/>
      <c r="BJ412" s="1"/>
      <c r="BK412" s="1"/>
      <c r="BL412" s="1"/>
      <c r="BM412" s="1"/>
    </row>
    <row r="413" spans="10:65" ht="118.5" customHeight="1" x14ac:dyDescent="0.25">
      <c r="J413" s="1"/>
      <c r="K413" s="1"/>
      <c r="L413" s="1"/>
      <c r="M413" s="1"/>
      <c r="O413" s="2"/>
      <c r="R413" s="1"/>
      <c r="S413" s="1"/>
      <c r="T413" s="1"/>
      <c r="U413" s="1"/>
      <c r="V413" s="1"/>
      <c r="X413" s="2"/>
      <c r="Z413" s="1"/>
      <c r="AA413" s="1"/>
      <c r="AB413" s="1"/>
      <c r="AC413" s="1"/>
      <c r="AD413" s="1"/>
      <c r="AE413" s="3"/>
      <c r="AG413" s="3"/>
      <c r="AH413" s="3"/>
      <c r="AI413" s="1"/>
      <c r="AJ413" s="1"/>
      <c r="AK413" s="1"/>
      <c r="AL413" s="1"/>
      <c r="AM413" s="1"/>
      <c r="AN413" s="3"/>
      <c r="AO413" s="2"/>
      <c r="AQ413" s="3"/>
      <c r="AR413" s="1"/>
      <c r="AS413" s="1"/>
      <c r="AT413" s="1"/>
      <c r="AU413" s="1"/>
      <c r="AV413" s="1"/>
      <c r="AY413" s="3"/>
      <c r="AZ413" s="3"/>
      <c r="BA413" s="1"/>
      <c r="BB413" s="1"/>
      <c r="BC413" s="1"/>
      <c r="BD413" s="1"/>
      <c r="BE413" s="1"/>
      <c r="BF413" s="3"/>
      <c r="BG413" s="2"/>
      <c r="BH413" s="3"/>
      <c r="BI413" s="3"/>
      <c r="BJ413" s="1"/>
      <c r="BK413" s="1"/>
      <c r="BL413" s="1"/>
      <c r="BM413" s="1"/>
    </row>
    <row r="414" spans="10:65" ht="118.5" customHeight="1" x14ac:dyDescent="0.25">
      <c r="J414" s="1"/>
      <c r="K414" s="1"/>
      <c r="L414" s="1"/>
      <c r="M414" s="1"/>
      <c r="O414" s="2"/>
      <c r="R414" s="1"/>
      <c r="S414" s="1"/>
      <c r="T414" s="1"/>
      <c r="U414" s="1"/>
      <c r="V414" s="1"/>
      <c r="X414" s="2"/>
      <c r="Z414" s="1"/>
      <c r="AA414" s="1"/>
      <c r="AB414" s="1"/>
      <c r="AC414" s="1"/>
      <c r="AD414" s="1"/>
      <c r="AE414" s="3"/>
      <c r="AG414" s="3"/>
      <c r="AH414" s="3"/>
      <c r="AI414" s="1"/>
      <c r="AJ414" s="1"/>
      <c r="AK414" s="1"/>
      <c r="AL414" s="1"/>
      <c r="AM414" s="1"/>
      <c r="AN414" s="3"/>
      <c r="AO414" s="2"/>
      <c r="AQ414" s="3"/>
      <c r="AR414" s="1"/>
      <c r="AS414" s="1"/>
      <c r="AT414" s="1"/>
      <c r="AU414" s="1"/>
      <c r="AV414" s="1"/>
      <c r="AY414" s="3"/>
      <c r="AZ414" s="3"/>
      <c r="BA414" s="1"/>
      <c r="BB414" s="1"/>
      <c r="BC414" s="1"/>
      <c r="BD414" s="1"/>
      <c r="BE414" s="1"/>
      <c r="BF414" s="3"/>
      <c r="BG414" s="2"/>
      <c r="BH414" s="3"/>
      <c r="BI414" s="3"/>
      <c r="BJ414" s="1"/>
      <c r="BK414" s="1"/>
      <c r="BL414" s="1"/>
      <c r="BM414" s="1"/>
    </row>
    <row r="415" spans="10:65" ht="118.5" customHeight="1" x14ac:dyDescent="0.25">
      <c r="J415" s="1"/>
      <c r="K415" s="1"/>
      <c r="L415" s="1"/>
      <c r="M415" s="1"/>
      <c r="O415" s="2"/>
      <c r="R415" s="1"/>
      <c r="S415" s="1"/>
      <c r="T415" s="1"/>
      <c r="U415" s="1"/>
      <c r="V415" s="1"/>
      <c r="X415" s="2"/>
      <c r="Z415" s="1"/>
      <c r="AA415" s="1"/>
      <c r="AB415" s="1"/>
      <c r="AC415" s="1"/>
      <c r="AD415" s="1"/>
      <c r="AE415" s="3"/>
      <c r="AG415" s="3"/>
      <c r="AH415" s="3"/>
      <c r="AI415" s="1"/>
      <c r="AJ415" s="1"/>
      <c r="AK415" s="1"/>
      <c r="AL415" s="1"/>
      <c r="AM415" s="1"/>
      <c r="AN415" s="3"/>
      <c r="AO415" s="2"/>
      <c r="AQ415" s="3"/>
      <c r="AR415" s="1"/>
      <c r="AS415" s="1"/>
      <c r="AT415" s="1"/>
      <c r="AU415" s="1"/>
      <c r="AV415" s="1"/>
      <c r="AY415" s="3"/>
      <c r="AZ415" s="3"/>
      <c r="BA415" s="1"/>
      <c r="BB415" s="1"/>
      <c r="BC415" s="1"/>
      <c r="BD415" s="1"/>
      <c r="BE415" s="1"/>
      <c r="BF415" s="3"/>
      <c r="BG415" s="2"/>
      <c r="BH415" s="3"/>
      <c r="BI415" s="3"/>
      <c r="BJ415" s="1"/>
      <c r="BK415" s="1"/>
      <c r="BL415" s="1"/>
      <c r="BM415" s="1"/>
    </row>
    <row r="416" spans="10:65" ht="118.5" customHeight="1" x14ac:dyDescent="0.25">
      <c r="J416" s="1"/>
      <c r="K416" s="1"/>
      <c r="L416" s="1"/>
      <c r="M416" s="1"/>
      <c r="O416" s="2"/>
      <c r="R416" s="1"/>
      <c r="S416" s="1"/>
      <c r="T416" s="1"/>
      <c r="U416" s="1"/>
      <c r="V416" s="1"/>
      <c r="X416" s="2"/>
      <c r="Z416" s="1"/>
      <c r="AA416" s="1"/>
      <c r="AB416" s="1"/>
      <c r="AC416" s="1"/>
      <c r="AD416" s="1"/>
      <c r="AE416" s="3"/>
      <c r="AG416" s="3"/>
      <c r="AH416" s="3"/>
      <c r="AI416" s="1"/>
      <c r="AJ416" s="1"/>
      <c r="AK416" s="1"/>
      <c r="AL416" s="1"/>
      <c r="AM416" s="1"/>
      <c r="AN416" s="3"/>
      <c r="AO416" s="2"/>
      <c r="AQ416" s="3"/>
      <c r="AR416" s="1"/>
      <c r="AS416" s="1"/>
      <c r="AT416" s="1"/>
      <c r="AU416" s="1"/>
      <c r="AV416" s="1"/>
      <c r="AY416" s="3"/>
      <c r="AZ416" s="3"/>
      <c r="BA416" s="1"/>
      <c r="BB416" s="1"/>
      <c r="BC416" s="1"/>
      <c r="BD416" s="1"/>
      <c r="BE416" s="1"/>
      <c r="BF416" s="3"/>
      <c r="BG416" s="2"/>
      <c r="BH416" s="3"/>
      <c r="BI416" s="3"/>
      <c r="BJ416" s="1"/>
      <c r="BK416" s="1"/>
      <c r="BL416" s="1"/>
      <c r="BM416" s="1"/>
    </row>
    <row r="417" spans="10:65" ht="118.5" customHeight="1" x14ac:dyDescent="0.25">
      <c r="J417" s="1"/>
      <c r="K417" s="1"/>
      <c r="L417" s="1"/>
      <c r="M417" s="1"/>
      <c r="O417" s="2"/>
      <c r="R417" s="1"/>
      <c r="S417" s="1"/>
      <c r="T417" s="1"/>
      <c r="U417" s="1"/>
      <c r="V417" s="1"/>
      <c r="X417" s="2"/>
      <c r="Z417" s="1"/>
      <c r="AA417" s="1"/>
      <c r="AB417" s="1"/>
      <c r="AC417" s="1"/>
      <c r="AD417" s="1"/>
      <c r="AE417" s="3"/>
      <c r="AG417" s="3"/>
      <c r="AH417" s="3"/>
      <c r="AI417" s="1"/>
      <c r="AJ417" s="1"/>
      <c r="AK417" s="1"/>
      <c r="AL417" s="1"/>
      <c r="AM417" s="1"/>
      <c r="AN417" s="3"/>
      <c r="AO417" s="2"/>
      <c r="AQ417" s="3"/>
      <c r="AR417" s="1"/>
      <c r="AS417" s="1"/>
      <c r="AT417" s="1"/>
      <c r="AU417" s="1"/>
      <c r="AV417" s="1"/>
      <c r="AY417" s="3"/>
      <c r="AZ417" s="3"/>
      <c r="BA417" s="1"/>
      <c r="BB417" s="1"/>
      <c r="BC417" s="1"/>
      <c r="BD417" s="1"/>
      <c r="BE417" s="1"/>
      <c r="BF417" s="3"/>
      <c r="BG417" s="2"/>
      <c r="BH417" s="3"/>
      <c r="BI417" s="3"/>
      <c r="BJ417" s="1"/>
      <c r="BK417" s="1"/>
      <c r="BL417" s="1"/>
      <c r="BM417" s="1"/>
    </row>
    <row r="418" spans="10:65" ht="118.5" customHeight="1" x14ac:dyDescent="0.25">
      <c r="J418" s="1"/>
      <c r="K418" s="1"/>
      <c r="L418" s="1"/>
      <c r="M418" s="1"/>
      <c r="O418" s="2"/>
      <c r="R418" s="1"/>
      <c r="S418" s="1"/>
      <c r="T418" s="1"/>
      <c r="U418" s="1"/>
      <c r="V418" s="1"/>
      <c r="X418" s="2"/>
      <c r="Z418" s="1"/>
      <c r="AA418" s="1"/>
      <c r="AB418" s="1"/>
      <c r="AC418" s="1"/>
      <c r="AD418" s="1"/>
      <c r="AE418" s="3"/>
      <c r="AG418" s="3"/>
      <c r="AH418" s="3"/>
      <c r="AI418" s="1"/>
      <c r="AJ418" s="1"/>
      <c r="AK418" s="1"/>
      <c r="AL418" s="1"/>
      <c r="AM418" s="1"/>
      <c r="AN418" s="3"/>
      <c r="AO418" s="2"/>
      <c r="AQ418" s="3"/>
      <c r="AR418" s="1"/>
      <c r="AS418" s="1"/>
      <c r="AT418" s="1"/>
      <c r="AU418" s="1"/>
      <c r="AV418" s="1"/>
      <c r="AY418" s="3"/>
      <c r="AZ418" s="3"/>
      <c r="BA418" s="1"/>
      <c r="BB418" s="1"/>
      <c r="BC418" s="1"/>
      <c r="BD418" s="1"/>
      <c r="BE418" s="1"/>
      <c r="BF418" s="3"/>
      <c r="BG418" s="2"/>
      <c r="BH418" s="3"/>
      <c r="BI418" s="3"/>
      <c r="BJ418" s="1"/>
      <c r="BK418" s="1"/>
      <c r="BL418" s="1"/>
      <c r="BM418" s="1"/>
    </row>
    <row r="419" spans="10:65" ht="118.5" customHeight="1" x14ac:dyDescent="0.25">
      <c r="J419" s="1"/>
      <c r="K419" s="1"/>
      <c r="L419" s="1"/>
      <c r="M419" s="1"/>
      <c r="O419" s="2"/>
      <c r="R419" s="1"/>
      <c r="S419" s="1"/>
      <c r="T419" s="1"/>
      <c r="U419" s="1"/>
      <c r="V419" s="1"/>
      <c r="X419" s="2"/>
      <c r="Z419" s="1"/>
      <c r="AA419" s="1"/>
      <c r="AB419" s="1"/>
      <c r="AC419" s="1"/>
      <c r="AD419" s="1"/>
      <c r="AE419" s="3"/>
      <c r="AG419" s="3"/>
      <c r="AH419" s="3"/>
      <c r="AI419" s="1"/>
      <c r="AJ419" s="1"/>
      <c r="AK419" s="1"/>
      <c r="AL419" s="1"/>
      <c r="AM419" s="1"/>
      <c r="AN419" s="3"/>
      <c r="AO419" s="2"/>
      <c r="AQ419" s="3"/>
      <c r="AR419" s="1"/>
      <c r="AS419" s="1"/>
      <c r="AT419" s="1"/>
      <c r="AU419" s="1"/>
      <c r="AV419" s="1"/>
      <c r="AY419" s="3"/>
      <c r="AZ419" s="3"/>
      <c r="BA419" s="1"/>
      <c r="BB419" s="1"/>
      <c r="BC419" s="1"/>
      <c r="BD419" s="1"/>
      <c r="BE419" s="1"/>
      <c r="BF419" s="3"/>
      <c r="BG419" s="2"/>
      <c r="BH419" s="3"/>
      <c r="BI419" s="3"/>
      <c r="BJ419" s="1"/>
      <c r="BK419" s="1"/>
      <c r="BL419" s="1"/>
      <c r="BM419" s="1"/>
    </row>
    <row r="420" spans="10:65" ht="118.5" customHeight="1" x14ac:dyDescent="0.25">
      <c r="J420" s="1"/>
      <c r="K420" s="1"/>
      <c r="L420" s="1"/>
      <c r="M420" s="1"/>
      <c r="O420" s="2"/>
      <c r="R420" s="1"/>
      <c r="S420" s="1"/>
      <c r="T420" s="1"/>
      <c r="U420" s="1"/>
      <c r="V420" s="1"/>
      <c r="X420" s="2"/>
      <c r="Z420" s="1"/>
      <c r="AA420" s="1"/>
      <c r="AB420" s="1"/>
      <c r="AC420" s="1"/>
      <c r="AD420" s="1"/>
      <c r="AE420" s="3"/>
      <c r="AG420" s="3"/>
      <c r="AH420" s="3"/>
      <c r="AI420" s="1"/>
      <c r="AJ420" s="1"/>
      <c r="AK420" s="1"/>
      <c r="AL420" s="1"/>
      <c r="AM420" s="1"/>
      <c r="AN420" s="3"/>
      <c r="AO420" s="2"/>
      <c r="AQ420" s="3"/>
      <c r="AR420" s="1"/>
      <c r="AS420" s="1"/>
      <c r="AT420" s="1"/>
      <c r="AU420" s="1"/>
      <c r="AV420" s="1"/>
      <c r="AY420" s="3"/>
      <c r="AZ420" s="3"/>
      <c r="BA420" s="1"/>
      <c r="BB420" s="1"/>
      <c r="BC420" s="1"/>
      <c r="BD420" s="1"/>
      <c r="BE420" s="1"/>
      <c r="BF420" s="3"/>
      <c r="BG420" s="2"/>
      <c r="BH420" s="3"/>
      <c r="BI420" s="3"/>
      <c r="BJ420" s="1"/>
      <c r="BK420" s="1"/>
      <c r="BL420" s="1"/>
      <c r="BM420" s="1"/>
    </row>
    <row r="421" spans="10:65" ht="118.5" customHeight="1" x14ac:dyDescent="0.25">
      <c r="J421" s="1"/>
      <c r="K421" s="1"/>
      <c r="L421" s="1"/>
      <c r="M421" s="1"/>
      <c r="O421" s="2"/>
      <c r="R421" s="1"/>
      <c r="S421" s="1"/>
      <c r="T421" s="1"/>
      <c r="U421" s="1"/>
      <c r="V421" s="1"/>
      <c r="X421" s="2"/>
      <c r="Z421" s="1"/>
      <c r="AA421" s="1"/>
      <c r="AB421" s="1"/>
      <c r="AC421" s="1"/>
      <c r="AD421" s="1"/>
      <c r="AE421" s="3"/>
      <c r="AG421" s="3"/>
      <c r="AH421" s="3"/>
      <c r="AI421" s="1"/>
      <c r="AJ421" s="1"/>
      <c r="AK421" s="1"/>
      <c r="AL421" s="1"/>
      <c r="AM421" s="1"/>
      <c r="AN421" s="3"/>
      <c r="AO421" s="2"/>
      <c r="AQ421" s="3"/>
      <c r="AR421" s="1"/>
      <c r="AS421" s="1"/>
      <c r="AT421" s="1"/>
      <c r="AU421" s="1"/>
      <c r="AV421" s="1"/>
      <c r="AY421" s="3"/>
      <c r="AZ421" s="3"/>
      <c r="BA421" s="1"/>
      <c r="BB421" s="1"/>
      <c r="BC421" s="1"/>
      <c r="BD421" s="1"/>
      <c r="BE421" s="1"/>
      <c r="BF421" s="3"/>
      <c r="BG421" s="2"/>
      <c r="BH421" s="3"/>
      <c r="BI421" s="3"/>
      <c r="BJ421" s="1"/>
      <c r="BK421" s="1"/>
      <c r="BL421" s="1"/>
      <c r="BM421" s="1"/>
    </row>
    <row r="422" spans="10:65" ht="118.5" customHeight="1" x14ac:dyDescent="0.25">
      <c r="J422" s="1"/>
      <c r="K422" s="1"/>
      <c r="L422" s="1"/>
      <c r="M422" s="1"/>
      <c r="O422" s="2"/>
      <c r="R422" s="1"/>
      <c r="S422" s="1"/>
      <c r="T422" s="1"/>
      <c r="U422" s="1"/>
      <c r="V422" s="1"/>
      <c r="X422" s="2"/>
      <c r="Z422" s="1"/>
      <c r="AA422" s="1"/>
      <c r="AB422" s="1"/>
      <c r="AC422" s="1"/>
      <c r="AD422" s="1"/>
      <c r="AE422" s="3"/>
      <c r="AG422" s="3"/>
      <c r="AH422" s="3"/>
      <c r="AI422" s="1"/>
      <c r="AJ422" s="1"/>
      <c r="AK422" s="1"/>
      <c r="AL422" s="1"/>
      <c r="AM422" s="1"/>
      <c r="AN422" s="3"/>
      <c r="AO422" s="2"/>
      <c r="AQ422" s="3"/>
      <c r="AR422" s="1"/>
      <c r="AS422" s="1"/>
      <c r="AT422" s="1"/>
      <c r="AU422" s="1"/>
      <c r="AV422" s="1"/>
      <c r="AY422" s="3"/>
      <c r="AZ422" s="3"/>
      <c r="BA422" s="1"/>
      <c r="BB422" s="1"/>
      <c r="BC422" s="1"/>
      <c r="BD422" s="1"/>
      <c r="BE422" s="1"/>
      <c r="BF422" s="3"/>
      <c r="BG422" s="2"/>
      <c r="BH422" s="3"/>
      <c r="BI422" s="3"/>
      <c r="BJ422" s="1"/>
      <c r="BK422" s="1"/>
      <c r="BL422" s="1"/>
      <c r="BM422" s="1"/>
    </row>
    <row r="423" spans="10:65" ht="118.5" customHeight="1" x14ac:dyDescent="0.25">
      <c r="J423" s="1"/>
      <c r="K423" s="1"/>
      <c r="L423" s="1"/>
      <c r="M423" s="1"/>
      <c r="O423" s="2"/>
      <c r="R423" s="1"/>
      <c r="S423" s="1"/>
      <c r="T423" s="1"/>
      <c r="U423" s="1"/>
      <c r="V423" s="1"/>
      <c r="X423" s="2"/>
      <c r="Z423" s="1"/>
      <c r="AA423" s="1"/>
      <c r="AB423" s="1"/>
      <c r="AC423" s="1"/>
      <c r="AD423" s="1"/>
      <c r="AE423" s="3"/>
      <c r="AG423" s="3"/>
      <c r="AH423" s="3"/>
      <c r="AI423" s="1"/>
      <c r="AJ423" s="1"/>
      <c r="AK423" s="1"/>
      <c r="AL423" s="1"/>
      <c r="AM423" s="1"/>
      <c r="AN423" s="3"/>
      <c r="AO423" s="2"/>
      <c r="AQ423" s="3"/>
      <c r="AR423" s="1"/>
      <c r="AS423" s="1"/>
      <c r="AT423" s="1"/>
      <c r="AU423" s="1"/>
      <c r="AV423" s="1"/>
      <c r="AY423" s="3"/>
      <c r="AZ423" s="3"/>
      <c r="BA423" s="1"/>
      <c r="BB423" s="1"/>
      <c r="BC423" s="1"/>
      <c r="BD423" s="1"/>
      <c r="BE423" s="1"/>
      <c r="BF423" s="3"/>
      <c r="BG423" s="2"/>
      <c r="BH423" s="3"/>
      <c r="BI423" s="3"/>
      <c r="BJ423" s="1"/>
      <c r="BK423" s="1"/>
      <c r="BL423" s="1"/>
      <c r="BM423" s="1"/>
    </row>
    <row r="424" spans="10:65" ht="118.5" customHeight="1" x14ac:dyDescent="0.25">
      <c r="J424" s="1"/>
      <c r="K424" s="1"/>
      <c r="L424" s="1"/>
      <c r="M424" s="1"/>
      <c r="O424" s="2"/>
      <c r="R424" s="1"/>
      <c r="S424" s="1"/>
      <c r="T424" s="1"/>
      <c r="U424" s="1"/>
      <c r="V424" s="1"/>
      <c r="X424" s="2"/>
      <c r="Z424" s="1"/>
      <c r="AA424" s="1"/>
      <c r="AB424" s="1"/>
      <c r="AC424" s="1"/>
      <c r="AD424" s="1"/>
      <c r="AE424" s="3"/>
      <c r="AG424" s="3"/>
      <c r="AH424" s="3"/>
      <c r="AI424" s="1"/>
      <c r="AJ424" s="1"/>
      <c r="AK424" s="1"/>
      <c r="AL424" s="1"/>
      <c r="AM424" s="1"/>
      <c r="AN424" s="3"/>
      <c r="AO424" s="2"/>
      <c r="AQ424" s="3"/>
      <c r="AR424" s="1"/>
      <c r="AS424" s="1"/>
      <c r="AT424" s="1"/>
      <c r="AU424" s="1"/>
      <c r="AV424" s="1"/>
      <c r="AY424" s="3"/>
      <c r="AZ424" s="3"/>
      <c r="BA424" s="1"/>
      <c r="BB424" s="1"/>
      <c r="BC424" s="1"/>
      <c r="BD424" s="1"/>
      <c r="BE424" s="1"/>
      <c r="BF424" s="3"/>
      <c r="BG424" s="2"/>
      <c r="BH424" s="3"/>
      <c r="BI424" s="3"/>
      <c r="BJ424" s="1"/>
      <c r="BK424" s="1"/>
      <c r="BL424" s="1"/>
      <c r="BM424" s="1"/>
    </row>
    <row r="425" spans="10:65" ht="118.5" customHeight="1" x14ac:dyDescent="0.25">
      <c r="J425" s="1"/>
      <c r="K425" s="1"/>
      <c r="L425" s="1"/>
      <c r="M425" s="1"/>
      <c r="O425" s="2"/>
      <c r="R425" s="1"/>
      <c r="S425" s="1"/>
      <c r="T425" s="1"/>
      <c r="U425" s="1"/>
      <c r="V425" s="1"/>
      <c r="X425" s="2"/>
      <c r="Z425" s="1"/>
      <c r="AA425" s="1"/>
      <c r="AB425" s="1"/>
      <c r="AC425" s="1"/>
      <c r="AD425" s="1"/>
      <c r="AE425" s="3"/>
      <c r="AG425" s="3"/>
      <c r="AH425" s="3"/>
      <c r="AI425" s="1"/>
      <c r="AJ425" s="1"/>
      <c r="AK425" s="1"/>
      <c r="AL425" s="1"/>
      <c r="AM425" s="1"/>
      <c r="AN425" s="3"/>
      <c r="AO425" s="2"/>
      <c r="AQ425" s="3"/>
      <c r="AR425" s="1"/>
      <c r="AS425" s="1"/>
      <c r="AT425" s="1"/>
      <c r="AU425" s="1"/>
      <c r="AV425" s="1"/>
      <c r="AY425" s="3"/>
      <c r="AZ425" s="3"/>
      <c r="BA425" s="1"/>
      <c r="BB425" s="1"/>
      <c r="BC425" s="1"/>
      <c r="BD425" s="1"/>
      <c r="BE425" s="1"/>
      <c r="BF425" s="3"/>
      <c r="BG425" s="2"/>
      <c r="BH425" s="3"/>
      <c r="BI425" s="3"/>
      <c r="BJ425" s="1"/>
      <c r="BK425" s="1"/>
      <c r="BL425" s="1"/>
      <c r="BM425" s="1"/>
    </row>
    <row r="426" spans="10:65" ht="118.5" customHeight="1" x14ac:dyDescent="0.25">
      <c r="J426" s="1"/>
      <c r="K426" s="1"/>
      <c r="L426" s="1"/>
      <c r="M426" s="1"/>
      <c r="O426" s="2"/>
      <c r="R426" s="1"/>
      <c r="S426" s="1"/>
      <c r="T426" s="1"/>
      <c r="U426" s="1"/>
      <c r="V426" s="1"/>
      <c r="X426" s="2"/>
      <c r="Z426" s="1"/>
      <c r="AA426" s="1"/>
      <c r="AB426" s="1"/>
      <c r="AC426" s="1"/>
      <c r="AD426" s="1"/>
      <c r="AE426" s="3"/>
      <c r="AG426" s="3"/>
      <c r="AH426" s="3"/>
      <c r="AI426" s="1"/>
      <c r="AJ426" s="1"/>
      <c r="AK426" s="1"/>
      <c r="AL426" s="1"/>
      <c r="AM426" s="1"/>
      <c r="AN426" s="3"/>
      <c r="AO426" s="2"/>
      <c r="AQ426" s="3"/>
      <c r="AR426" s="1"/>
      <c r="AS426" s="1"/>
      <c r="AT426" s="1"/>
      <c r="AU426" s="1"/>
      <c r="AV426" s="1"/>
      <c r="AY426" s="3"/>
      <c r="AZ426" s="3"/>
      <c r="BA426" s="1"/>
      <c r="BB426" s="1"/>
      <c r="BC426" s="1"/>
      <c r="BD426" s="1"/>
      <c r="BE426" s="1"/>
      <c r="BF426" s="3"/>
      <c r="BG426" s="2"/>
      <c r="BH426" s="3"/>
      <c r="BI426" s="3"/>
      <c r="BJ426" s="1"/>
      <c r="BK426" s="1"/>
      <c r="BL426" s="1"/>
      <c r="BM426" s="1"/>
    </row>
    <row r="427" spans="10:65" ht="118.5" customHeight="1" x14ac:dyDescent="0.25">
      <c r="J427" s="1"/>
      <c r="K427" s="1"/>
      <c r="L427" s="1"/>
      <c r="M427" s="1"/>
      <c r="O427" s="2"/>
      <c r="R427" s="1"/>
      <c r="S427" s="1"/>
      <c r="T427" s="1"/>
      <c r="U427" s="1"/>
      <c r="V427" s="1"/>
      <c r="X427" s="2"/>
      <c r="Z427" s="1"/>
      <c r="AA427" s="1"/>
      <c r="AB427" s="1"/>
      <c r="AC427" s="1"/>
      <c r="AD427" s="1"/>
      <c r="AE427" s="3"/>
      <c r="AG427" s="3"/>
      <c r="AH427" s="3"/>
      <c r="AI427" s="1"/>
      <c r="AJ427" s="1"/>
      <c r="AK427" s="1"/>
      <c r="AL427" s="1"/>
      <c r="AM427" s="1"/>
      <c r="AN427" s="3"/>
      <c r="AO427" s="2"/>
      <c r="AQ427" s="3"/>
      <c r="AR427" s="1"/>
      <c r="AS427" s="1"/>
      <c r="AT427" s="1"/>
      <c r="AU427" s="1"/>
      <c r="AV427" s="1"/>
      <c r="AY427" s="3"/>
      <c r="AZ427" s="3"/>
      <c r="BA427" s="1"/>
      <c r="BB427" s="1"/>
      <c r="BC427" s="1"/>
      <c r="BD427" s="1"/>
      <c r="BE427" s="1"/>
      <c r="BF427" s="3"/>
      <c r="BG427" s="2"/>
      <c r="BH427" s="3"/>
      <c r="BI427" s="3"/>
      <c r="BJ427" s="1"/>
      <c r="BK427" s="1"/>
      <c r="BL427" s="1"/>
      <c r="BM427" s="1"/>
    </row>
    <row r="428" spans="10:65" ht="118.5" customHeight="1" x14ac:dyDescent="0.25">
      <c r="J428" s="1"/>
      <c r="K428" s="1"/>
      <c r="L428" s="1"/>
      <c r="M428" s="1"/>
      <c r="O428" s="2"/>
      <c r="R428" s="1"/>
      <c r="S428" s="1"/>
      <c r="T428" s="1"/>
      <c r="U428" s="1"/>
      <c r="V428" s="1"/>
      <c r="X428" s="2"/>
      <c r="Z428" s="1"/>
      <c r="AA428" s="1"/>
      <c r="AB428" s="1"/>
      <c r="AC428" s="1"/>
      <c r="AD428" s="1"/>
      <c r="AE428" s="3"/>
      <c r="AG428" s="3"/>
      <c r="AH428" s="3"/>
      <c r="AI428" s="1"/>
      <c r="AJ428" s="1"/>
      <c r="AK428" s="1"/>
      <c r="AL428" s="1"/>
      <c r="AM428" s="1"/>
      <c r="AN428" s="3"/>
      <c r="AO428" s="2"/>
      <c r="AQ428" s="3"/>
      <c r="AR428" s="1"/>
      <c r="AS428" s="1"/>
      <c r="AT428" s="1"/>
      <c r="AU428" s="1"/>
      <c r="AV428" s="1"/>
      <c r="AY428" s="3"/>
      <c r="AZ428" s="3"/>
      <c r="BA428" s="1"/>
      <c r="BB428" s="1"/>
      <c r="BC428" s="1"/>
      <c r="BD428" s="1"/>
      <c r="BE428" s="1"/>
      <c r="BF428" s="3"/>
      <c r="BG428" s="2"/>
      <c r="BH428" s="3"/>
      <c r="BI428" s="3"/>
      <c r="BJ428" s="1"/>
      <c r="BK428" s="1"/>
      <c r="BL428" s="1"/>
      <c r="BM428" s="1"/>
    </row>
    <row r="429" spans="10:65" ht="118.5" customHeight="1" x14ac:dyDescent="0.25">
      <c r="J429" s="1"/>
      <c r="K429" s="1"/>
      <c r="L429" s="1"/>
      <c r="M429" s="1"/>
      <c r="O429" s="2"/>
      <c r="R429" s="1"/>
      <c r="S429" s="1"/>
      <c r="T429" s="1"/>
      <c r="U429" s="1"/>
      <c r="V429" s="1"/>
      <c r="X429" s="2"/>
      <c r="Z429" s="1"/>
      <c r="AA429" s="1"/>
      <c r="AB429" s="1"/>
      <c r="AC429" s="1"/>
      <c r="AD429" s="1"/>
      <c r="AE429" s="3"/>
      <c r="AG429" s="3"/>
      <c r="AH429" s="3"/>
      <c r="AI429" s="1"/>
      <c r="AJ429" s="1"/>
      <c r="AK429" s="1"/>
      <c r="AL429" s="1"/>
      <c r="AM429" s="1"/>
      <c r="AN429" s="3"/>
      <c r="AO429" s="2"/>
      <c r="AQ429" s="3"/>
      <c r="AR429" s="1"/>
      <c r="AS429" s="1"/>
      <c r="AT429" s="1"/>
      <c r="AU429" s="1"/>
      <c r="AV429" s="1"/>
      <c r="AY429" s="3"/>
      <c r="AZ429" s="3"/>
      <c r="BA429" s="1"/>
      <c r="BB429" s="1"/>
      <c r="BC429" s="1"/>
      <c r="BD429" s="1"/>
      <c r="BE429" s="1"/>
      <c r="BF429" s="3"/>
      <c r="BG429" s="2"/>
      <c r="BH429" s="3"/>
      <c r="BI429" s="3"/>
      <c r="BJ429" s="1"/>
      <c r="BK429" s="1"/>
      <c r="BL429" s="1"/>
      <c r="BM429" s="1"/>
    </row>
    <row r="430" spans="10:65" ht="118.5" customHeight="1" x14ac:dyDescent="0.25">
      <c r="J430" s="1"/>
      <c r="K430" s="1"/>
      <c r="L430" s="1"/>
      <c r="M430" s="1"/>
      <c r="O430" s="2"/>
      <c r="R430" s="1"/>
      <c r="S430" s="1"/>
      <c r="T430" s="1"/>
      <c r="U430" s="1"/>
      <c r="V430" s="1"/>
      <c r="X430" s="2"/>
      <c r="Z430" s="1"/>
      <c r="AA430" s="1"/>
      <c r="AB430" s="1"/>
      <c r="AC430" s="1"/>
      <c r="AD430" s="1"/>
      <c r="AE430" s="3"/>
      <c r="AG430" s="3"/>
      <c r="AH430" s="3"/>
      <c r="AI430" s="1"/>
      <c r="AJ430" s="1"/>
      <c r="AK430" s="1"/>
      <c r="AL430" s="1"/>
      <c r="AM430" s="1"/>
      <c r="AN430" s="3"/>
      <c r="AO430" s="2"/>
      <c r="AQ430" s="3"/>
      <c r="AR430" s="1"/>
      <c r="AS430" s="1"/>
      <c r="AT430" s="1"/>
      <c r="AU430" s="1"/>
      <c r="AV430" s="1"/>
      <c r="AY430" s="3"/>
      <c r="AZ430" s="3"/>
      <c r="BA430" s="1"/>
      <c r="BB430" s="1"/>
      <c r="BC430" s="1"/>
      <c r="BD430" s="1"/>
      <c r="BE430" s="1"/>
      <c r="BF430" s="3"/>
      <c r="BG430" s="2"/>
      <c r="BH430" s="3"/>
      <c r="BI430" s="3"/>
      <c r="BJ430" s="1"/>
      <c r="BK430" s="1"/>
      <c r="BL430" s="1"/>
      <c r="BM430" s="1"/>
    </row>
    <row r="431" spans="10:65" ht="118.5" customHeight="1" x14ac:dyDescent="0.25">
      <c r="J431" s="1"/>
      <c r="K431" s="1"/>
      <c r="L431" s="1"/>
      <c r="M431" s="1"/>
      <c r="O431" s="2"/>
      <c r="R431" s="1"/>
      <c r="S431" s="1"/>
      <c r="T431" s="1"/>
      <c r="U431" s="1"/>
      <c r="V431" s="1"/>
      <c r="X431" s="2"/>
      <c r="Z431" s="1"/>
      <c r="AA431" s="1"/>
      <c r="AB431" s="1"/>
      <c r="AC431" s="1"/>
      <c r="AD431" s="1"/>
      <c r="AE431" s="3"/>
      <c r="AG431" s="3"/>
      <c r="AH431" s="3"/>
      <c r="AI431" s="1"/>
      <c r="AJ431" s="1"/>
      <c r="AK431" s="1"/>
      <c r="AL431" s="1"/>
      <c r="AM431" s="1"/>
      <c r="AN431" s="3"/>
      <c r="AO431" s="2"/>
      <c r="AQ431" s="3"/>
      <c r="AR431" s="1"/>
      <c r="AS431" s="1"/>
      <c r="AT431" s="1"/>
      <c r="AU431" s="1"/>
      <c r="AV431" s="1"/>
      <c r="AY431" s="3"/>
      <c r="AZ431" s="3"/>
      <c r="BA431" s="1"/>
      <c r="BB431" s="1"/>
      <c r="BC431" s="1"/>
      <c r="BD431" s="1"/>
      <c r="BE431" s="1"/>
      <c r="BF431" s="3"/>
      <c r="BG431" s="2"/>
      <c r="BH431" s="3"/>
      <c r="BI431" s="3"/>
      <c r="BJ431" s="1"/>
      <c r="BK431" s="1"/>
      <c r="BL431" s="1"/>
      <c r="BM431" s="1"/>
    </row>
    <row r="432" spans="10:65" ht="118.5" customHeight="1" x14ac:dyDescent="0.25">
      <c r="J432" s="1"/>
      <c r="K432" s="1"/>
      <c r="L432" s="1"/>
      <c r="M432" s="1"/>
      <c r="O432" s="2"/>
      <c r="R432" s="1"/>
      <c r="S432" s="1"/>
      <c r="T432" s="1"/>
      <c r="U432" s="1"/>
      <c r="V432" s="1"/>
      <c r="X432" s="2"/>
      <c r="Z432" s="1"/>
      <c r="AA432" s="1"/>
      <c r="AB432" s="1"/>
      <c r="AC432" s="1"/>
      <c r="AD432" s="1"/>
      <c r="AE432" s="3"/>
      <c r="AG432" s="3"/>
      <c r="AH432" s="3"/>
      <c r="AI432" s="1"/>
      <c r="AJ432" s="1"/>
      <c r="AK432" s="1"/>
      <c r="AL432" s="1"/>
      <c r="AM432" s="1"/>
      <c r="AN432" s="3"/>
      <c r="AO432" s="2"/>
      <c r="AQ432" s="3"/>
      <c r="AR432" s="1"/>
      <c r="AS432" s="1"/>
      <c r="AT432" s="1"/>
      <c r="AU432" s="1"/>
      <c r="AV432" s="1"/>
      <c r="AY432" s="3"/>
      <c r="AZ432" s="3"/>
      <c r="BA432" s="1"/>
      <c r="BB432" s="1"/>
      <c r="BC432" s="1"/>
      <c r="BD432" s="1"/>
      <c r="BE432" s="1"/>
      <c r="BF432" s="3"/>
      <c r="BG432" s="2"/>
      <c r="BH432" s="3"/>
      <c r="BI432" s="3"/>
      <c r="BJ432" s="1"/>
      <c r="BK432" s="1"/>
      <c r="BL432" s="1"/>
      <c r="BM432" s="1"/>
    </row>
    <row r="433" spans="10:65" ht="118.5" customHeight="1" x14ac:dyDescent="0.25">
      <c r="J433" s="1"/>
      <c r="K433" s="1"/>
      <c r="L433" s="1"/>
      <c r="M433" s="1"/>
      <c r="O433" s="2"/>
      <c r="R433" s="1"/>
      <c r="S433" s="1"/>
      <c r="T433" s="1"/>
      <c r="U433" s="1"/>
      <c r="V433" s="1"/>
      <c r="X433" s="2"/>
      <c r="Z433" s="1"/>
      <c r="AA433" s="1"/>
      <c r="AB433" s="1"/>
      <c r="AC433" s="1"/>
      <c r="AD433" s="1"/>
      <c r="AE433" s="3"/>
      <c r="AG433" s="3"/>
      <c r="AH433" s="3"/>
      <c r="AI433" s="1"/>
      <c r="AJ433" s="1"/>
      <c r="AK433" s="1"/>
      <c r="AL433" s="1"/>
      <c r="AM433" s="1"/>
      <c r="AN433" s="3"/>
      <c r="AO433" s="2"/>
      <c r="AQ433" s="3"/>
      <c r="AR433" s="1"/>
      <c r="AS433" s="1"/>
      <c r="AT433" s="1"/>
      <c r="AU433" s="1"/>
      <c r="AV433" s="1"/>
      <c r="AY433" s="3"/>
      <c r="AZ433" s="3"/>
      <c r="BA433" s="1"/>
      <c r="BB433" s="1"/>
      <c r="BC433" s="1"/>
      <c r="BD433" s="1"/>
      <c r="BE433" s="1"/>
      <c r="BF433" s="3"/>
      <c r="BG433" s="2"/>
      <c r="BH433" s="3"/>
      <c r="BI433" s="3"/>
      <c r="BJ433" s="1"/>
      <c r="BK433" s="1"/>
      <c r="BL433" s="1"/>
      <c r="BM433" s="1"/>
    </row>
    <row r="434" spans="10:65" ht="118.5" customHeight="1" x14ac:dyDescent="0.25">
      <c r="J434" s="1"/>
      <c r="K434" s="1"/>
      <c r="L434" s="1"/>
      <c r="M434" s="1"/>
      <c r="O434" s="2"/>
      <c r="R434" s="1"/>
      <c r="S434" s="1"/>
      <c r="T434" s="1"/>
      <c r="U434" s="1"/>
      <c r="V434" s="1"/>
      <c r="X434" s="2"/>
      <c r="Z434" s="1"/>
      <c r="AA434" s="1"/>
      <c r="AB434" s="1"/>
      <c r="AC434" s="1"/>
      <c r="AD434" s="1"/>
      <c r="AE434" s="3"/>
      <c r="AG434" s="3"/>
      <c r="AH434" s="3"/>
      <c r="AI434" s="1"/>
      <c r="AJ434" s="1"/>
      <c r="AK434" s="1"/>
      <c r="AL434" s="1"/>
      <c r="AM434" s="1"/>
      <c r="AN434" s="3"/>
      <c r="AO434" s="2"/>
      <c r="AQ434" s="3"/>
      <c r="AR434" s="1"/>
      <c r="AS434" s="1"/>
      <c r="AT434" s="1"/>
      <c r="AU434" s="1"/>
      <c r="AV434" s="1"/>
      <c r="AY434" s="3"/>
      <c r="AZ434" s="3"/>
      <c r="BA434" s="1"/>
      <c r="BB434" s="1"/>
      <c r="BC434" s="1"/>
      <c r="BD434" s="1"/>
      <c r="BE434" s="1"/>
      <c r="BF434" s="3"/>
      <c r="BG434" s="2"/>
      <c r="BH434" s="3"/>
      <c r="BI434" s="3"/>
      <c r="BJ434" s="1"/>
      <c r="BK434" s="1"/>
      <c r="BL434" s="1"/>
      <c r="BM434" s="1"/>
    </row>
    <row r="435" spans="10:65" ht="118.5" customHeight="1" x14ac:dyDescent="0.25">
      <c r="J435" s="1"/>
      <c r="K435" s="1"/>
      <c r="L435" s="1"/>
      <c r="M435" s="1"/>
      <c r="O435" s="2"/>
      <c r="R435" s="1"/>
      <c r="S435" s="1"/>
      <c r="T435" s="1"/>
      <c r="U435" s="1"/>
      <c r="V435" s="1"/>
      <c r="X435" s="2"/>
      <c r="Z435" s="1"/>
      <c r="AA435" s="1"/>
      <c r="AB435" s="1"/>
      <c r="AC435" s="1"/>
      <c r="AD435" s="1"/>
      <c r="AE435" s="3"/>
      <c r="AG435" s="3"/>
      <c r="AH435" s="3"/>
      <c r="AI435" s="1"/>
      <c r="AJ435" s="1"/>
      <c r="AK435" s="1"/>
      <c r="AL435" s="1"/>
      <c r="AM435" s="1"/>
      <c r="AN435" s="3"/>
      <c r="AO435" s="2"/>
      <c r="AQ435" s="3"/>
      <c r="AR435" s="1"/>
      <c r="AS435" s="1"/>
      <c r="AT435" s="1"/>
      <c r="AU435" s="1"/>
      <c r="AV435" s="1"/>
      <c r="AY435" s="3"/>
      <c r="AZ435" s="3"/>
      <c r="BA435" s="1"/>
      <c r="BB435" s="1"/>
      <c r="BC435" s="1"/>
      <c r="BD435" s="1"/>
      <c r="BE435" s="1"/>
      <c r="BF435" s="3"/>
      <c r="BG435" s="2"/>
      <c r="BH435" s="3"/>
      <c r="BI435" s="3"/>
      <c r="BJ435" s="1"/>
      <c r="BK435" s="1"/>
      <c r="BL435" s="1"/>
      <c r="BM435" s="1"/>
    </row>
    <row r="436" spans="10:65" ht="118.5" customHeight="1" x14ac:dyDescent="0.25">
      <c r="J436" s="1"/>
      <c r="K436" s="1"/>
      <c r="L436" s="1"/>
      <c r="M436" s="1"/>
      <c r="O436" s="2"/>
      <c r="R436" s="1"/>
      <c r="S436" s="1"/>
      <c r="T436" s="1"/>
      <c r="U436" s="1"/>
      <c r="V436" s="1"/>
      <c r="X436" s="2"/>
      <c r="Z436" s="1"/>
      <c r="AA436" s="1"/>
      <c r="AB436" s="1"/>
      <c r="AC436" s="1"/>
      <c r="AD436" s="1"/>
      <c r="AE436" s="3"/>
      <c r="AG436" s="3"/>
      <c r="AH436" s="3"/>
      <c r="AI436" s="1"/>
      <c r="AJ436" s="1"/>
      <c r="AK436" s="1"/>
      <c r="AL436" s="1"/>
      <c r="AM436" s="1"/>
      <c r="AN436" s="3"/>
      <c r="AO436" s="2"/>
      <c r="AQ436" s="3"/>
      <c r="AR436" s="1"/>
      <c r="AS436" s="1"/>
      <c r="AT436" s="1"/>
      <c r="AU436" s="1"/>
      <c r="AV436" s="1"/>
      <c r="AY436" s="3"/>
      <c r="AZ436" s="3"/>
      <c r="BA436" s="1"/>
      <c r="BB436" s="1"/>
      <c r="BC436" s="1"/>
      <c r="BD436" s="1"/>
      <c r="BE436" s="1"/>
      <c r="BF436" s="3"/>
      <c r="BG436" s="2"/>
      <c r="BH436" s="3"/>
      <c r="BI436" s="3"/>
      <c r="BJ436" s="1"/>
      <c r="BK436" s="1"/>
      <c r="BL436" s="1"/>
      <c r="BM436" s="1"/>
    </row>
    <row r="437" spans="10:65" ht="118.5" customHeight="1" x14ac:dyDescent="0.25">
      <c r="J437" s="1"/>
      <c r="K437" s="1"/>
      <c r="L437" s="1"/>
      <c r="M437" s="1"/>
      <c r="O437" s="2"/>
      <c r="R437" s="1"/>
      <c r="S437" s="1"/>
      <c r="T437" s="1"/>
      <c r="U437" s="1"/>
      <c r="V437" s="1"/>
      <c r="X437" s="2"/>
      <c r="Z437" s="1"/>
      <c r="AA437" s="1"/>
      <c r="AB437" s="1"/>
      <c r="AC437" s="1"/>
      <c r="AD437" s="1"/>
      <c r="AE437" s="3"/>
      <c r="AG437" s="3"/>
      <c r="AH437" s="3"/>
      <c r="AI437" s="1"/>
      <c r="AJ437" s="1"/>
      <c r="AK437" s="1"/>
      <c r="AL437" s="1"/>
      <c r="AM437" s="1"/>
      <c r="AN437" s="3"/>
      <c r="AO437" s="2"/>
      <c r="AQ437" s="3"/>
      <c r="AR437" s="1"/>
      <c r="AS437" s="1"/>
      <c r="AT437" s="1"/>
      <c r="AU437" s="1"/>
      <c r="AV437" s="1"/>
      <c r="AY437" s="3"/>
      <c r="AZ437" s="3"/>
      <c r="BA437" s="1"/>
      <c r="BB437" s="1"/>
      <c r="BC437" s="1"/>
      <c r="BD437" s="1"/>
      <c r="BE437" s="1"/>
      <c r="BF437" s="3"/>
      <c r="BG437" s="2"/>
      <c r="BH437" s="3"/>
      <c r="BI437" s="3"/>
      <c r="BJ437" s="1"/>
      <c r="BK437" s="1"/>
      <c r="BL437" s="1"/>
      <c r="BM437" s="1"/>
    </row>
    <row r="438" spans="10:65" ht="118.5" customHeight="1" x14ac:dyDescent="0.25">
      <c r="J438" s="1"/>
      <c r="K438" s="1"/>
      <c r="L438" s="1"/>
      <c r="M438" s="1"/>
      <c r="O438" s="2"/>
      <c r="R438" s="1"/>
      <c r="S438" s="1"/>
      <c r="T438" s="1"/>
      <c r="U438" s="1"/>
      <c r="V438" s="1"/>
      <c r="X438" s="2"/>
      <c r="Z438" s="1"/>
      <c r="AA438" s="1"/>
      <c r="AB438" s="1"/>
      <c r="AC438" s="1"/>
      <c r="AD438" s="1"/>
      <c r="AE438" s="3"/>
      <c r="AG438" s="3"/>
      <c r="AH438" s="3"/>
      <c r="AI438" s="1"/>
      <c r="AJ438" s="1"/>
      <c r="AK438" s="1"/>
      <c r="AL438" s="1"/>
      <c r="AM438" s="1"/>
      <c r="AN438" s="3"/>
      <c r="AO438" s="2"/>
      <c r="AQ438" s="3"/>
      <c r="AR438" s="1"/>
      <c r="AS438" s="1"/>
      <c r="AT438" s="1"/>
      <c r="AU438" s="1"/>
      <c r="AV438" s="1"/>
      <c r="AY438" s="3"/>
      <c r="AZ438" s="3"/>
      <c r="BA438" s="1"/>
      <c r="BB438" s="1"/>
      <c r="BC438" s="1"/>
      <c r="BD438" s="1"/>
      <c r="BE438" s="1"/>
      <c r="BF438" s="3"/>
      <c r="BG438" s="2"/>
      <c r="BH438" s="3"/>
      <c r="BI438" s="3"/>
      <c r="BJ438" s="1"/>
      <c r="BK438" s="1"/>
      <c r="BL438" s="1"/>
      <c r="BM438" s="1"/>
    </row>
    <row r="439" spans="10:65" ht="118.5" customHeight="1" x14ac:dyDescent="0.25">
      <c r="J439" s="1"/>
      <c r="K439" s="1"/>
      <c r="L439" s="1"/>
      <c r="M439" s="1"/>
      <c r="O439" s="2"/>
      <c r="R439" s="1"/>
      <c r="S439" s="1"/>
      <c r="T439" s="1"/>
      <c r="U439" s="1"/>
      <c r="V439" s="1"/>
      <c r="X439" s="2"/>
      <c r="Z439" s="1"/>
      <c r="AA439" s="1"/>
      <c r="AB439" s="1"/>
      <c r="AC439" s="1"/>
      <c r="AD439" s="1"/>
      <c r="AE439" s="3"/>
      <c r="AG439" s="3"/>
      <c r="AH439" s="3"/>
      <c r="AI439" s="1"/>
      <c r="AJ439" s="1"/>
      <c r="AK439" s="1"/>
      <c r="AL439" s="1"/>
      <c r="AM439" s="1"/>
      <c r="AN439" s="3"/>
      <c r="AO439" s="2"/>
      <c r="AQ439" s="3"/>
      <c r="AR439" s="1"/>
      <c r="AS439" s="1"/>
      <c r="AT439" s="1"/>
      <c r="AU439" s="1"/>
      <c r="AV439" s="1"/>
      <c r="AY439" s="3"/>
      <c r="AZ439" s="3"/>
      <c r="BA439" s="1"/>
      <c r="BB439" s="1"/>
      <c r="BC439" s="1"/>
      <c r="BD439" s="1"/>
      <c r="BE439" s="1"/>
      <c r="BF439" s="3"/>
      <c r="BG439" s="2"/>
      <c r="BH439" s="3"/>
      <c r="BI439" s="3"/>
      <c r="BJ439" s="1"/>
      <c r="BK439" s="1"/>
      <c r="BL439" s="1"/>
      <c r="BM439" s="1"/>
    </row>
    <row r="440" spans="10:65" ht="118.5" customHeight="1" x14ac:dyDescent="0.25">
      <c r="J440" s="1"/>
      <c r="K440" s="1"/>
      <c r="L440" s="1"/>
      <c r="M440" s="1"/>
      <c r="O440" s="2"/>
      <c r="R440" s="1"/>
      <c r="S440" s="1"/>
      <c r="T440" s="1"/>
      <c r="U440" s="1"/>
      <c r="V440" s="1"/>
      <c r="X440" s="2"/>
      <c r="Z440" s="1"/>
      <c r="AA440" s="1"/>
      <c r="AB440" s="1"/>
      <c r="AC440" s="1"/>
      <c r="AD440" s="1"/>
      <c r="AE440" s="3"/>
      <c r="AG440" s="3"/>
      <c r="AH440" s="3"/>
      <c r="AI440" s="1"/>
      <c r="AJ440" s="1"/>
      <c r="AK440" s="1"/>
      <c r="AL440" s="1"/>
      <c r="AM440" s="1"/>
      <c r="AN440" s="3"/>
      <c r="AO440" s="2"/>
      <c r="AQ440" s="3"/>
      <c r="AR440" s="1"/>
      <c r="AS440" s="1"/>
      <c r="AT440" s="1"/>
      <c r="AU440" s="1"/>
      <c r="AV440" s="1"/>
      <c r="AY440" s="3"/>
      <c r="AZ440" s="3"/>
      <c r="BA440" s="1"/>
      <c r="BB440" s="1"/>
      <c r="BC440" s="1"/>
      <c r="BD440" s="1"/>
      <c r="BE440" s="1"/>
      <c r="BF440" s="3"/>
      <c r="BG440" s="2"/>
      <c r="BH440" s="3"/>
      <c r="BI440" s="3"/>
      <c r="BJ440" s="1"/>
      <c r="BK440" s="1"/>
      <c r="BL440" s="1"/>
      <c r="BM440" s="1"/>
    </row>
    <row r="441" spans="10:65" ht="118.5" customHeight="1" x14ac:dyDescent="0.25">
      <c r="J441" s="1"/>
      <c r="K441" s="1"/>
      <c r="L441" s="1"/>
      <c r="M441" s="1"/>
      <c r="O441" s="2"/>
      <c r="R441" s="1"/>
      <c r="S441" s="1"/>
      <c r="T441" s="1"/>
      <c r="U441" s="1"/>
      <c r="V441" s="1"/>
      <c r="X441" s="2"/>
      <c r="Z441" s="1"/>
      <c r="AA441" s="1"/>
      <c r="AB441" s="1"/>
      <c r="AC441" s="1"/>
      <c r="AD441" s="1"/>
      <c r="AE441" s="3"/>
      <c r="AG441" s="3"/>
      <c r="AH441" s="3"/>
      <c r="AI441" s="1"/>
      <c r="AJ441" s="1"/>
      <c r="AK441" s="1"/>
      <c r="AL441" s="1"/>
      <c r="AM441" s="1"/>
      <c r="AN441" s="3"/>
      <c r="AO441" s="2"/>
      <c r="AQ441" s="3"/>
      <c r="AR441" s="1"/>
      <c r="AS441" s="1"/>
      <c r="AT441" s="1"/>
      <c r="AU441" s="1"/>
      <c r="AV441" s="1"/>
      <c r="AY441" s="3"/>
      <c r="AZ441" s="3"/>
      <c r="BA441" s="1"/>
      <c r="BB441" s="1"/>
      <c r="BC441" s="1"/>
      <c r="BD441" s="1"/>
      <c r="BE441" s="1"/>
      <c r="BF441" s="3"/>
      <c r="BG441" s="2"/>
      <c r="BH441" s="3"/>
      <c r="BI441" s="3"/>
      <c r="BJ441" s="1"/>
      <c r="BK441" s="1"/>
      <c r="BL441" s="1"/>
      <c r="BM441" s="1"/>
    </row>
    <row r="442" spans="10:65" ht="118.5" customHeight="1" x14ac:dyDescent="0.25">
      <c r="J442" s="1"/>
      <c r="K442" s="1"/>
      <c r="L442" s="1"/>
      <c r="M442" s="1"/>
      <c r="O442" s="2"/>
      <c r="R442" s="1"/>
      <c r="S442" s="1"/>
      <c r="T442" s="1"/>
      <c r="U442" s="1"/>
      <c r="V442" s="1"/>
      <c r="X442" s="2"/>
      <c r="Z442" s="1"/>
      <c r="AA442" s="1"/>
      <c r="AB442" s="1"/>
      <c r="AC442" s="1"/>
      <c r="AD442" s="1"/>
      <c r="AE442" s="3"/>
      <c r="AG442" s="3"/>
      <c r="AH442" s="3"/>
      <c r="AI442" s="1"/>
      <c r="AJ442" s="1"/>
      <c r="AK442" s="1"/>
      <c r="AL442" s="1"/>
      <c r="AM442" s="1"/>
      <c r="AN442" s="3"/>
      <c r="AO442" s="2"/>
      <c r="AQ442" s="3"/>
      <c r="AR442" s="1"/>
      <c r="AS442" s="1"/>
      <c r="AT442" s="1"/>
      <c r="AU442" s="1"/>
      <c r="AV442" s="1"/>
      <c r="AY442" s="3"/>
      <c r="AZ442" s="3"/>
      <c r="BA442" s="1"/>
      <c r="BB442" s="1"/>
      <c r="BC442" s="1"/>
      <c r="BD442" s="1"/>
      <c r="BE442" s="1"/>
      <c r="BF442" s="3"/>
      <c r="BG442" s="2"/>
      <c r="BH442" s="3"/>
      <c r="BI442" s="3"/>
      <c r="BJ442" s="1"/>
      <c r="BK442" s="1"/>
      <c r="BL442" s="1"/>
      <c r="BM442" s="1"/>
    </row>
    <row r="443" spans="10:65" ht="118.5" customHeight="1" x14ac:dyDescent="0.25">
      <c r="J443" s="1"/>
      <c r="K443" s="1"/>
      <c r="L443" s="1"/>
      <c r="M443" s="1"/>
      <c r="O443" s="2"/>
      <c r="R443" s="1"/>
      <c r="S443" s="1"/>
      <c r="T443" s="1"/>
      <c r="U443" s="1"/>
      <c r="V443" s="1"/>
      <c r="X443" s="2"/>
      <c r="Z443" s="1"/>
      <c r="AA443" s="1"/>
      <c r="AB443" s="1"/>
      <c r="AC443" s="1"/>
      <c r="AD443" s="1"/>
      <c r="AE443" s="3"/>
      <c r="AG443" s="3"/>
      <c r="AH443" s="3"/>
      <c r="AI443" s="1"/>
      <c r="AJ443" s="1"/>
      <c r="AK443" s="1"/>
      <c r="AL443" s="1"/>
      <c r="AM443" s="1"/>
      <c r="AN443" s="3"/>
      <c r="AO443" s="2"/>
      <c r="AQ443" s="3"/>
      <c r="AR443" s="1"/>
      <c r="AS443" s="1"/>
      <c r="AT443" s="1"/>
      <c r="AU443" s="1"/>
      <c r="AV443" s="1"/>
      <c r="AY443" s="3"/>
      <c r="AZ443" s="3"/>
      <c r="BA443" s="1"/>
      <c r="BB443" s="1"/>
      <c r="BC443" s="1"/>
      <c r="BD443" s="1"/>
      <c r="BE443" s="1"/>
      <c r="BF443" s="3"/>
      <c r="BG443" s="2"/>
      <c r="BH443" s="3"/>
      <c r="BI443" s="3"/>
      <c r="BJ443" s="1"/>
      <c r="BK443" s="1"/>
      <c r="BL443" s="1"/>
      <c r="BM443" s="1"/>
    </row>
    <row r="444" spans="10:65" ht="118.5" customHeight="1" x14ac:dyDescent="0.25">
      <c r="J444" s="1"/>
      <c r="K444" s="1"/>
      <c r="L444" s="1"/>
      <c r="M444" s="1"/>
      <c r="O444" s="2"/>
      <c r="R444" s="1"/>
      <c r="S444" s="1"/>
      <c r="T444" s="1"/>
      <c r="U444" s="1"/>
      <c r="V444" s="1"/>
      <c r="X444" s="2"/>
      <c r="Z444" s="1"/>
      <c r="AA444" s="1"/>
      <c r="AB444" s="1"/>
      <c r="AC444" s="1"/>
      <c r="AD444" s="1"/>
      <c r="AE444" s="3"/>
      <c r="AG444" s="3"/>
      <c r="AH444" s="3"/>
      <c r="AI444" s="1"/>
      <c r="AJ444" s="1"/>
      <c r="AK444" s="1"/>
      <c r="AL444" s="1"/>
      <c r="AM444" s="1"/>
      <c r="AN444" s="3"/>
      <c r="AO444" s="2"/>
      <c r="AQ444" s="3"/>
      <c r="AR444" s="1"/>
      <c r="AS444" s="1"/>
      <c r="AT444" s="1"/>
      <c r="AU444" s="1"/>
      <c r="AV444" s="1"/>
      <c r="AY444" s="3"/>
      <c r="AZ444" s="3"/>
      <c r="BA444" s="1"/>
      <c r="BB444" s="1"/>
      <c r="BC444" s="1"/>
      <c r="BD444" s="1"/>
      <c r="BE444" s="1"/>
      <c r="BF444" s="3"/>
      <c r="BG444" s="2"/>
      <c r="BH444" s="3"/>
      <c r="BI444" s="3"/>
      <c r="BJ444" s="1"/>
      <c r="BK444" s="1"/>
      <c r="BL444" s="1"/>
      <c r="BM444" s="1"/>
    </row>
    <row r="445" spans="10:65" ht="118.5" customHeight="1" x14ac:dyDescent="0.25">
      <c r="J445" s="1"/>
      <c r="K445" s="1"/>
      <c r="L445" s="1"/>
      <c r="M445" s="1"/>
      <c r="O445" s="2"/>
      <c r="R445" s="1"/>
      <c r="S445" s="1"/>
      <c r="T445" s="1"/>
      <c r="U445" s="1"/>
      <c r="V445" s="1"/>
      <c r="X445" s="2"/>
      <c r="Z445" s="1"/>
      <c r="AA445" s="1"/>
      <c r="AB445" s="1"/>
      <c r="AC445" s="1"/>
      <c r="AD445" s="1"/>
      <c r="AE445" s="3"/>
      <c r="AG445" s="3"/>
      <c r="AH445" s="3"/>
      <c r="AI445" s="1"/>
      <c r="AJ445" s="1"/>
      <c r="AK445" s="1"/>
      <c r="AL445" s="1"/>
      <c r="AM445" s="1"/>
      <c r="AN445" s="3"/>
      <c r="AO445" s="2"/>
      <c r="AQ445" s="3"/>
      <c r="AR445" s="1"/>
      <c r="AS445" s="1"/>
      <c r="AT445" s="1"/>
      <c r="AU445" s="1"/>
      <c r="AV445" s="1"/>
      <c r="AY445" s="3"/>
      <c r="AZ445" s="3"/>
      <c r="BA445" s="1"/>
      <c r="BB445" s="1"/>
      <c r="BC445" s="1"/>
      <c r="BD445" s="1"/>
      <c r="BE445" s="1"/>
      <c r="BF445" s="3"/>
      <c r="BG445" s="2"/>
      <c r="BH445" s="3"/>
      <c r="BI445" s="3"/>
      <c r="BJ445" s="1"/>
      <c r="BK445" s="1"/>
      <c r="BL445" s="1"/>
      <c r="BM445" s="1"/>
    </row>
    <row r="446" spans="10:65" ht="118.5" customHeight="1" x14ac:dyDescent="0.25">
      <c r="J446" s="1"/>
      <c r="K446" s="1"/>
      <c r="L446" s="1"/>
      <c r="M446" s="1"/>
      <c r="O446" s="2"/>
      <c r="R446" s="1"/>
      <c r="S446" s="1"/>
      <c r="T446" s="1"/>
      <c r="U446" s="1"/>
      <c r="V446" s="1"/>
      <c r="X446" s="2"/>
      <c r="Z446" s="1"/>
      <c r="AA446" s="1"/>
      <c r="AB446" s="1"/>
      <c r="AC446" s="1"/>
      <c r="AD446" s="1"/>
      <c r="AE446" s="3"/>
      <c r="AG446" s="3"/>
      <c r="AH446" s="3"/>
      <c r="AI446" s="1"/>
      <c r="AJ446" s="1"/>
      <c r="AK446" s="1"/>
      <c r="AL446" s="1"/>
      <c r="AM446" s="1"/>
      <c r="AN446" s="3"/>
      <c r="AO446" s="2"/>
      <c r="AQ446" s="3"/>
      <c r="AR446" s="1"/>
      <c r="AS446" s="1"/>
      <c r="AT446" s="1"/>
      <c r="AU446" s="1"/>
      <c r="AV446" s="1"/>
      <c r="AY446" s="3"/>
      <c r="AZ446" s="3"/>
      <c r="BA446" s="1"/>
      <c r="BB446" s="1"/>
      <c r="BC446" s="1"/>
      <c r="BD446" s="1"/>
      <c r="BE446" s="1"/>
      <c r="BF446" s="3"/>
      <c r="BG446" s="2"/>
      <c r="BH446" s="3"/>
      <c r="BI446" s="3"/>
      <c r="BJ446" s="1"/>
      <c r="BK446" s="1"/>
      <c r="BL446" s="1"/>
      <c r="BM446" s="1"/>
    </row>
    <row r="447" spans="10:65" ht="118.5" customHeight="1" x14ac:dyDescent="0.25">
      <c r="J447" s="1"/>
      <c r="K447" s="1"/>
      <c r="L447" s="1"/>
      <c r="M447" s="1"/>
      <c r="O447" s="2"/>
      <c r="R447" s="1"/>
      <c r="S447" s="1"/>
      <c r="T447" s="1"/>
      <c r="U447" s="1"/>
      <c r="V447" s="1"/>
      <c r="X447" s="2"/>
      <c r="Z447" s="1"/>
      <c r="AA447" s="1"/>
      <c r="AB447" s="1"/>
      <c r="AC447" s="1"/>
      <c r="AD447" s="1"/>
      <c r="AE447" s="3"/>
      <c r="AG447" s="3"/>
      <c r="AH447" s="3"/>
      <c r="AI447" s="1"/>
      <c r="AJ447" s="1"/>
      <c r="AK447" s="1"/>
      <c r="AL447" s="1"/>
      <c r="AM447" s="1"/>
      <c r="AN447" s="3"/>
      <c r="AO447" s="2"/>
      <c r="AQ447" s="3"/>
      <c r="AR447" s="1"/>
      <c r="AS447" s="1"/>
      <c r="AT447" s="1"/>
      <c r="AU447" s="1"/>
      <c r="AV447" s="1"/>
      <c r="AY447" s="3"/>
      <c r="AZ447" s="3"/>
      <c r="BA447" s="1"/>
      <c r="BB447" s="1"/>
      <c r="BC447" s="1"/>
      <c r="BD447" s="1"/>
      <c r="BE447" s="1"/>
      <c r="BF447" s="3"/>
      <c r="BG447" s="2"/>
      <c r="BH447" s="3"/>
      <c r="BI447" s="3"/>
      <c r="BJ447" s="1"/>
      <c r="BK447" s="1"/>
      <c r="BL447" s="1"/>
      <c r="BM447" s="1"/>
    </row>
    <row r="448" spans="10:65" ht="118.5" customHeight="1" x14ac:dyDescent="0.25">
      <c r="J448" s="1"/>
      <c r="K448" s="1"/>
      <c r="L448" s="1"/>
      <c r="M448" s="1"/>
      <c r="O448" s="2"/>
      <c r="R448" s="1"/>
      <c r="S448" s="1"/>
      <c r="T448" s="1"/>
      <c r="U448" s="1"/>
      <c r="V448" s="1"/>
      <c r="X448" s="2"/>
      <c r="Z448" s="1"/>
      <c r="AA448" s="1"/>
      <c r="AB448" s="1"/>
      <c r="AC448" s="1"/>
      <c r="AD448" s="1"/>
      <c r="AE448" s="3"/>
      <c r="AG448" s="3"/>
      <c r="AH448" s="3"/>
      <c r="AI448" s="1"/>
      <c r="AJ448" s="1"/>
      <c r="AK448" s="1"/>
      <c r="AL448" s="1"/>
      <c r="AM448" s="1"/>
      <c r="AN448" s="3"/>
      <c r="AO448" s="2"/>
      <c r="AQ448" s="3"/>
      <c r="AR448" s="1"/>
      <c r="AS448" s="1"/>
      <c r="AT448" s="1"/>
      <c r="AU448" s="1"/>
      <c r="AV448" s="1"/>
      <c r="AY448" s="3"/>
      <c r="AZ448" s="3"/>
      <c r="BA448" s="1"/>
      <c r="BB448" s="1"/>
      <c r="BC448" s="1"/>
      <c r="BD448" s="1"/>
      <c r="BE448" s="1"/>
      <c r="BF448" s="3"/>
      <c r="BG448" s="2"/>
      <c r="BH448" s="3"/>
      <c r="BI448" s="3"/>
      <c r="BJ448" s="1"/>
      <c r="BK448" s="1"/>
      <c r="BL448" s="1"/>
      <c r="BM448" s="1"/>
    </row>
    <row r="449" spans="10:65" ht="118.5" customHeight="1" x14ac:dyDescent="0.25">
      <c r="J449" s="1"/>
      <c r="K449" s="1"/>
      <c r="L449" s="1"/>
      <c r="M449" s="1"/>
      <c r="O449" s="2"/>
      <c r="R449" s="1"/>
      <c r="S449" s="1"/>
      <c r="T449" s="1"/>
      <c r="U449" s="1"/>
      <c r="V449" s="1"/>
      <c r="X449" s="2"/>
      <c r="Z449" s="1"/>
      <c r="AA449" s="1"/>
      <c r="AB449" s="1"/>
      <c r="AC449" s="1"/>
      <c r="AD449" s="1"/>
      <c r="AE449" s="3"/>
      <c r="AG449" s="3"/>
      <c r="AH449" s="3"/>
      <c r="AI449" s="1"/>
      <c r="AJ449" s="1"/>
      <c r="AK449" s="1"/>
      <c r="AL449" s="1"/>
      <c r="AM449" s="1"/>
      <c r="AN449" s="3"/>
      <c r="AO449" s="2"/>
      <c r="AQ449" s="3"/>
      <c r="AR449" s="1"/>
      <c r="AS449" s="1"/>
      <c r="AT449" s="1"/>
      <c r="AU449" s="1"/>
      <c r="AV449" s="1"/>
      <c r="AY449" s="3"/>
      <c r="AZ449" s="3"/>
      <c r="BA449" s="1"/>
      <c r="BB449" s="1"/>
      <c r="BC449" s="1"/>
      <c r="BD449" s="1"/>
      <c r="BE449" s="1"/>
      <c r="BF449" s="3"/>
      <c r="BG449" s="2"/>
      <c r="BH449" s="3"/>
      <c r="BI449" s="3"/>
      <c r="BJ449" s="1"/>
      <c r="BK449" s="1"/>
      <c r="BL449" s="1"/>
      <c r="BM449" s="1"/>
    </row>
    <row r="450" spans="10:65" ht="118.5" customHeight="1" x14ac:dyDescent="0.25">
      <c r="J450" s="1"/>
      <c r="K450" s="1"/>
      <c r="L450" s="1"/>
      <c r="M450" s="1"/>
      <c r="O450" s="2"/>
      <c r="R450" s="1"/>
      <c r="S450" s="1"/>
      <c r="T450" s="1"/>
      <c r="U450" s="1"/>
      <c r="V450" s="1"/>
      <c r="X450" s="2"/>
      <c r="Z450" s="1"/>
      <c r="AA450" s="1"/>
      <c r="AB450" s="1"/>
      <c r="AC450" s="1"/>
      <c r="AD450" s="1"/>
      <c r="AE450" s="3"/>
      <c r="AG450" s="3"/>
      <c r="AH450" s="3"/>
      <c r="AI450" s="1"/>
      <c r="AJ450" s="1"/>
      <c r="AK450" s="1"/>
      <c r="AL450" s="1"/>
      <c r="AM450" s="1"/>
      <c r="AN450" s="3"/>
      <c r="AO450" s="2"/>
      <c r="AQ450" s="3"/>
      <c r="AR450" s="1"/>
      <c r="AS450" s="1"/>
      <c r="AT450" s="1"/>
      <c r="AU450" s="1"/>
      <c r="AV450" s="1"/>
      <c r="AY450" s="3"/>
      <c r="AZ450" s="3"/>
      <c r="BA450" s="1"/>
      <c r="BB450" s="1"/>
      <c r="BC450" s="1"/>
      <c r="BD450" s="1"/>
      <c r="BE450" s="1"/>
      <c r="BF450" s="3"/>
      <c r="BG450" s="2"/>
      <c r="BH450" s="3"/>
      <c r="BI450" s="3"/>
      <c r="BJ450" s="1"/>
      <c r="BK450" s="1"/>
      <c r="BL450" s="1"/>
      <c r="BM450" s="1"/>
    </row>
    <row r="451" spans="10:65" ht="118.5" customHeight="1" x14ac:dyDescent="0.25">
      <c r="J451" s="1"/>
      <c r="K451" s="1"/>
      <c r="L451" s="1"/>
      <c r="M451" s="1"/>
      <c r="O451" s="2"/>
      <c r="R451" s="1"/>
      <c r="S451" s="1"/>
      <c r="T451" s="1"/>
      <c r="U451" s="1"/>
      <c r="V451" s="1"/>
      <c r="X451" s="2"/>
      <c r="Z451" s="1"/>
      <c r="AA451" s="1"/>
      <c r="AB451" s="1"/>
      <c r="AC451" s="1"/>
      <c r="AD451" s="1"/>
      <c r="AE451" s="3"/>
      <c r="AG451" s="3"/>
      <c r="AH451" s="3"/>
      <c r="AI451" s="1"/>
      <c r="AJ451" s="1"/>
      <c r="AK451" s="1"/>
      <c r="AL451" s="1"/>
      <c r="AM451" s="1"/>
      <c r="AN451" s="3"/>
      <c r="AO451" s="2"/>
      <c r="AQ451" s="3"/>
      <c r="AR451" s="1"/>
      <c r="AS451" s="1"/>
      <c r="AT451" s="1"/>
      <c r="AU451" s="1"/>
      <c r="AV451" s="1"/>
      <c r="AY451" s="3"/>
      <c r="AZ451" s="3"/>
      <c r="BA451" s="1"/>
      <c r="BB451" s="1"/>
      <c r="BC451" s="1"/>
      <c r="BD451" s="1"/>
      <c r="BE451" s="1"/>
      <c r="BF451" s="3"/>
      <c r="BG451" s="2"/>
      <c r="BH451" s="3"/>
      <c r="BI451" s="3"/>
      <c r="BJ451" s="1"/>
      <c r="BK451" s="1"/>
      <c r="BL451" s="1"/>
      <c r="BM451" s="1"/>
    </row>
    <row r="452" spans="10:65" ht="118.5" customHeight="1" x14ac:dyDescent="0.25">
      <c r="J452" s="1"/>
      <c r="K452" s="1"/>
      <c r="L452" s="1"/>
      <c r="M452" s="1"/>
      <c r="O452" s="2"/>
      <c r="R452" s="1"/>
      <c r="S452" s="1"/>
      <c r="T452" s="1"/>
      <c r="U452" s="1"/>
      <c r="V452" s="1"/>
      <c r="X452" s="2"/>
      <c r="Z452" s="1"/>
      <c r="AA452" s="1"/>
      <c r="AB452" s="1"/>
      <c r="AC452" s="1"/>
      <c r="AD452" s="1"/>
      <c r="AE452" s="3"/>
      <c r="AG452" s="3"/>
      <c r="AH452" s="3"/>
      <c r="AI452" s="1"/>
      <c r="AJ452" s="1"/>
      <c r="AK452" s="1"/>
      <c r="AL452" s="1"/>
      <c r="AM452" s="1"/>
      <c r="AN452" s="3"/>
      <c r="AO452" s="2"/>
      <c r="AQ452" s="3"/>
      <c r="AR452" s="1"/>
      <c r="AS452" s="1"/>
      <c r="AT452" s="1"/>
      <c r="AU452" s="1"/>
      <c r="AV452" s="1"/>
      <c r="AY452" s="3"/>
      <c r="AZ452" s="3"/>
      <c r="BA452" s="1"/>
      <c r="BB452" s="1"/>
      <c r="BC452" s="1"/>
      <c r="BD452" s="1"/>
      <c r="BE452" s="1"/>
      <c r="BF452" s="3"/>
      <c r="BG452" s="2"/>
      <c r="BH452" s="3"/>
      <c r="BI452" s="3"/>
      <c r="BJ452" s="1"/>
      <c r="BK452" s="1"/>
      <c r="BL452" s="1"/>
      <c r="BM452" s="1"/>
    </row>
    <row r="453" spans="10:65" ht="118.5" customHeight="1" x14ac:dyDescent="0.25">
      <c r="J453" s="1"/>
      <c r="K453" s="1"/>
      <c r="L453" s="1"/>
      <c r="M453" s="1"/>
      <c r="O453" s="2"/>
      <c r="R453" s="1"/>
      <c r="S453" s="1"/>
      <c r="T453" s="1"/>
      <c r="U453" s="1"/>
      <c r="V453" s="1"/>
      <c r="X453" s="2"/>
      <c r="Z453" s="1"/>
      <c r="AA453" s="1"/>
      <c r="AB453" s="1"/>
      <c r="AC453" s="1"/>
      <c r="AD453" s="1"/>
      <c r="AE453" s="3"/>
      <c r="AG453" s="3"/>
      <c r="AH453" s="3"/>
      <c r="AI453" s="1"/>
      <c r="AJ453" s="1"/>
      <c r="AK453" s="1"/>
      <c r="AL453" s="1"/>
      <c r="AM453" s="1"/>
      <c r="AN453" s="3"/>
      <c r="AO453" s="2"/>
      <c r="AQ453" s="3"/>
      <c r="AR453" s="1"/>
      <c r="AS453" s="1"/>
      <c r="AT453" s="1"/>
      <c r="AU453" s="1"/>
      <c r="AV453" s="1"/>
      <c r="AY453" s="3"/>
      <c r="AZ453" s="3"/>
      <c r="BA453" s="1"/>
      <c r="BB453" s="1"/>
      <c r="BC453" s="1"/>
      <c r="BD453" s="1"/>
      <c r="BE453" s="1"/>
      <c r="BF453" s="3"/>
      <c r="BG453" s="2"/>
      <c r="BH453" s="3"/>
      <c r="BI453" s="3"/>
      <c r="BJ453" s="1"/>
      <c r="BK453" s="1"/>
      <c r="BL453" s="1"/>
      <c r="BM453" s="1"/>
    </row>
    <row r="454" spans="10:65" ht="118.5" customHeight="1" x14ac:dyDescent="0.25">
      <c r="J454" s="1"/>
      <c r="K454" s="1"/>
      <c r="L454" s="1"/>
      <c r="M454" s="1"/>
      <c r="O454" s="2"/>
      <c r="R454" s="1"/>
      <c r="S454" s="1"/>
      <c r="T454" s="1"/>
      <c r="U454" s="1"/>
      <c r="V454" s="1"/>
      <c r="X454" s="2"/>
      <c r="Z454" s="1"/>
      <c r="AA454" s="1"/>
      <c r="AB454" s="1"/>
      <c r="AC454" s="1"/>
      <c r="AD454" s="1"/>
      <c r="AE454" s="3"/>
      <c r="AG454" s="3"/>
      <c r="AH454" s="3"/>
      <c r="AI454" s="1"/>
      <c r="AJ454" s="1"/>
      <c r="AK454" s="1"/>
      <c r="AL454" s="1"/>
      <c r="AM454" s="1"/>
      <c r="AN454" s="3"/>
      <c r="AO454" s="2"/>
      <c r="AQ454" s="3"/>
      <c r="AR454" s="1"/>
      <c r="AS454" s="1"/>
      <c r="AT454" s="1"/>
      <c r="AU454" s="1"/>
      <c r="AV454" s="1"/>
      <c r="AY454" s="3"/>
      <c r="AZ454" s="3"/>
      <c r="BA454" s="1"/>
      <c r="BB454" s="1"/>
      <c r="BC454" s="1"/>
      <c r="BD454" s="1"/>
      <c r="BE454" s="1"/>
      <c r="BF454" s="3"/>
      <c r="BG454" s="2"/>
      <c r="BH454" s="3"/>
      <c r="BI454" s="3"/>
      <c r="BJ454" s="1"/>
      <c r="BK454" s="1"/>
      <c r="BL454" s="1"/>
      <c r="BM454" s="1"/>
    </row>
    <row r="455" spans="10:65" ht="118.5" customHeight="1" x14ac:dyDescent="0.25">
      <c r="J455" s="1"/>
      <c r="K455" s="1"/>
      <c r="L455" s="1"/>
      <c r="M455" s="1"/>
      <c r="O455" s="2"/>
      <c r="R455" s="1"/>
      <c r="S455" s="1"/>
      <c r="T455" s="1"/>
      <c r="U455" s="1"/>
      <c r="V455" s="1"/>
      <c r="X455" s="2"/>
      <c r="Z455" s="1"/>
      <c r="AA455" s="1"/>
      <c r="AB455" s="1"/>
      <c r="AC455" s="1"/>
      <c r="AD455" s="1"/>
      <c r="AE455" s="3"/>
      <c r="AG455" s="3"/>
      <c r="AH455" s="3"/>
      <c r="AI455" s="1"/>
      <c r="AJ455" s="1"/>
      <c r="AK455" s="1"/>
      <c r="AL455" s="1"/>
      <c r="AM455" s="1"/>
      <c r="AN455" s="3"/>
      <c r="AO455" s="2"/>
      <c r="AQ455" s="3"/>
      <c r="AR455" s="1"/>
      <c r="AS455" s="1"/>
      <c r="AT455" s="1"/>
      <c r="AU455" s="1"/>
      <c r="AV455" s="1"/>
      <c r="AY455" s="3"/>
      <c r="AZ455" s="3"/>
      <c r="BA455" s="1"/>
      <c r="BB455" s="1"/>
      <c r="BC455" s="1"/>
      <c r="BD455" s="1"/>
      <c r="BE455" s="1"/>
      <c r="BF455" s="3"/>
      <c r="BG455" s="2"/>
      <c r="BH455" s="3"/>
      <c r="BI455" s="3"/>
      <c r="BJ455" s="1"/>
      <c r="BK455" s="1"/>
      <c r="BL455" s="1"/>
      <c r="BM455" s="1"/>
    </row>
    <row r="456" spans="10:65" ht="118.5" customHeight="1" x14ac:dyDescent="0.25">
      <c r="J456" s="1"/>
      <c r="K456" s="1"/>
      <c r="L456" s="1"/>
      <c r="M456" s="1"/>
      <c r="O456" s="2"/>
      <c r="R456" s="1"/>
      <c r="S456" s="1"/>
      <c r="T456" s="1"/>
      <c r="U456" s="1"/>
      <c r="V456" s="1"/>
      <c r="X456" s="2"/>
      <c r="Z456" s="1"/>
      <c r="AA456" s="1"/>
      <c r="AB456" s="1"/>
      <c r="AC456" s="1"/>
      <c r="AD456" s="1"/>
      <c r="AE456" s="3"/>
      <c r="AG456" s="3"/>
      <c r="AH456" s="3"/>
      <c r="AI456" s="1"/>
      <c r="AJ456" s="1"/>
      <c r="AK456" s="1"/>
      <c r="AL456" s="1"/>
      <c r="AM456" s="1"/>
      <c r="AN456" s="3"/>
      <c r="AO456" s="2"/>
      <c r="AQ456" s="3"/>
      <c r="AR456" s="1"/>
      <c r="AS456" s="1"/>
      <c r="AT456" s="1"/>
      <c r="AU456" s="1"/>
      <c r="AV456" s="1"/>
      <c r="AY456" s="3"/>
      <c r="AZ456" s="3"/>
      <c r="BA456" s="1"/>
      <c r="BB456" s="1"/>
      <c r="BC456" s="1"/>
      <c r="BD456" s="1"/>
      <c r="BE456" s="1"/>
      <c r="BF456" s="3"/>
      <c r="BG456" s="2"/>
      <c r="BH456" s="3"/>
      <c r="BI456" s="3"/>
      <c r="BJ456" s="1"/>
      <c r="BK456" s="1"/>
      <c r="BL456" s="1"/>
      <c r="BM456" s="1"/>
    </row>
    <row r="457" spans="10:65" ht="118.5" customHeight="1" x14ac:dyDescent="0.25">
      <c r="J457" s="1"/>
      <c r="K457" s="1"/>
      <c r="L457" s="1"/>
      <c r="M457" s="1"/>
      <c r="O457" s="2"/>
      <c r="R457" s="1"/>
      <c r="S457" s="1"/>
      <c r="T457" s="1"/>
      <c r="U457" s="1"/>
      <c r="V457" s="1"/>
      <c r="X457" s="2"/>
      <c r="Z457" s="1"/>
      <c r="AA457" s="1"/>
      <c r="AB457" s="1"/>
      <c r="AC457" s="1"/>
      <c r="AD457" s="1"/>
      <c r="AE457" s="3"/>
      <c r="AG457" s="3"/>
      <c r="AH457" s="3"/>
      <c r="AI457" s="1"/>
      <c r="AJ457" s="1"/>
      <c r="AK457" s="1"/>
      <c r="AL457" s="1"/>
      <c r="AM457" s="1"/>
      <c r="AN457" s="3"/>
      <c r="AO457" s="2"/>
      <c r="AQ457" s="3"/>
      <c r="AR457" s="1"/>
      <c r="AS457" s="1"/>
      <c r="AT457" s="1"/>
      <c r="AU457" s="1"/>
      <c r="AV457" s="1"/>
      <c r="AY457" s="3"/>
      <c r="AZ457" s="3"/>
      <c r="BA457" s="1"/>
      <c r="BB457" s="1"/>
      <c r="BC457" s="1"/>
      <c r="BD457" s="1"/>
      <c r="BE457" s="1"/>
      <c r="BF457" s="3"/>
      <c r="BG457" s="2"/>
      <c r="BH457" s="3"/>
      <c r="BI457" s="3"/>
      <c r="BJ457" s="1"/>
      <c r="BK457" s="1"/>
      <c r="BL457" s="1"/>
      <c r="BM457" s="1"/>
    </row>
    <row r="458" spans="10:65" ht="118.5" customHeight="1" x14ac:dyDescent="0.25">
      <c r="J458" s="1"/>
      <c r="K458" s="1"/>
      <c r="L458" s="1"/>
      <c r="M458" s="1"/>
      <c r="O458" s="2"/>
      <c r="R458" s="1"/>
      <c r="S458" s="1"/>
      <c r="T458" s="1"/>
      <c r="U458" s="1"/>
      <c r="V458" s="1"/>
      <c r="X458" s="2"/>
      <c r="Z458" s="1"/>
      <c r="AA458" s="1"/>
      <c r="AB458" s="1"/>
      <c r="AC458" s="1"/>
      <c r="AD458" s="1"/>
      <c r="AE458" s="3"/>
      <c r="AG458" s="3"/>
      <c r="AH458" s="3"/>
      <c r="AI458" s="1"/>
      <c r="AJ458" s="1"/>
      <c r="AK458" s="1"/>
      <c r="AL458" s="1"/>
      <c r="AM458" s="1"/>
      <c r="AN458" s="3"/>
      <c r="AO458" s="2"/>
      <c r="AQ458" s="3"/>
      <c r="AR458" s="1"/>
      <c r="AS458" s="1"/>
      <c r="AT458" s="1"/>
      <c r="AU458" s="1"/>
      <c r="AV458" s="1"/>
      <c r="AY458" s="3"/>
      <c r="AZ458" s="3"/>
      <c r="BA458" s="1"/>
      <c r="BB458" s="1"/>
      <c r="BC458" s="1"/>
      <c r="BD458" s="1"/>
      <c r="BE458" s="1"/>
      <c r="BF458" s="3"/>
      <c r="BG458" s="2"/>
      <c r="BH458" s="3"/>
      <c r="BI458" s="3"/>
      <c r="BJ458" s="1"/>
      <c r="BK458" s="1"/>
      <c r="BL458" s="1"/>
      <c r="BM458" s="1"/>
    </row>
    <row r="459" spans="10:65" ht="118.5" customHeight="1" x14ac:dyDescent="0.25">
      <c r="J459" s="1"/>
      <c r="K459" s="1"/>
      <c r="L459" s="1"/>
      <c r="M459" s="1"/>
      <c r="O459" s="2"/>
      <c r="R459" s="1"/>
      <c r="S459" s="1"/>
      <c r="T459" s="1"/>
      <c r="U459" s="1"/>
      <c r="V459" s="1"/>
      <c r="X459" s="2"/>
      <c r="Z459" s="1"/>
      <c r="AA459" s="1"/>
      <c r="AB459" s="1"/>
      <c r="AC459" s="1"/>
      <c r="AD459" s="1"/>
      <c r="AE459" s="3"/>
      <c r="AG459" s="3"/>
      <c r="AH459" s="3"/>
      <c r="AI459" s="1"/>
      <c r="AJ459" s="1"/>
      <c r="AK459" s="1"/>
      <c r="AL459" s="1"/>
      <c r="AM459" s="1"/>
      <c r="AN459" s="3"/>
      <c r="AO459" s="2"/>
      <c r="AQ459" s="3"/>
      <c r="AR459" s="1"/>
      <c r="AS459" s="1"/>
      <c r="AT459" s="1"/>
      <c r="AU459" s="1"/>
      <c r="AV459" s="1"/>
      <c r="AY459" s="3"/>
      <c r="AZ459" s="3"/>
      <c r="BA459" s="1"/>
      <c r="BB459" s="1"/>
      <c r="BC459" s="1"/>
      <c r="BD459" s="1"/>
      <c r="BE459" s="1"/>
      <c r="BF459" s="3"/>
      <c r="BG459" s="2"/>
      <c r="BH459" s="3"/>
      <c r="BI459" s="3"/>
      <c r="BJ459" s="1"/>
      <c r="BK459" s="1"/>
      <c r="BL459" s="1"/>
      <c r="BM459" s="1"/>
    </row>
    <row r="460" spans="10:65" ht="118.5" customHeight="1" x14ac:dyDescent="0.25">
      <c r="J460" s="1"/>
      <c r="K460" s="1"/>
      <c r="L460" s="1"/>
      <c r="M460" s="1"/>
      <c r="O460" s="2"/>
      <c r="R460" s="1"/>
      <c r="S460" s="1"/>
      <c r="T460" s="1"/>
      <c r="U460" s="1"/>
      <c r="V460" s="1"/>
      <c r="X460" s="2"/>
      <c r="Z460" s="1"/>
      <c r="AA460" s="1"/>
      <c r="AB460" s="1"/>
      <c r="AC460" s="1"/>
      <c r="AD460" s="1"/>
      <c r="AE460" s="3"/>
      <c r="AG460" s="3"/>
      <c r="AH460" s="3"/>
      <c r="AI460" s="1"/>
      <c r="AJ460" s="1"/>
      <c r="AK460" s="1"/>
      <c r="AL460" s="1"/>
      <c r="AM460" s="1"/>
      <c r="AN460" s="3"/>
      <c r="AO460" s="2"/>
      <c r="AQ460" s="3"/>
      <c r="AR460" s="1"/>
      <c r="AS460" s="1"/>
      <c r="AT460" s="1"/>
      <c r="AU460" s="1"/>
      <c r="AV460" s="1"/>
      <c r="AY460" s="3"/>
      <c r="AZ460" s="3"/>
      <c r="BA460" s="1"/>
      <c r="BB460" s="1"/>
      <c r="BC460" s="1"/>
      <c r="BD460" s="1"/>
      <c r="BE460" s="1"/>
      <c r="BF460" s="3"/>
      <c r="BG460" s="2"/>
      <c r="BH460" s="3"/>
      <c r="BI460" s="3"/>
      <c r="BJ460" s="1"/>
      <c r="BK460" s="1"/>
      <c r="BL460" s="1"/>
      <c r="BM460" s="1"/>
    </row>
    <row r="461" spans="10:65" ht="118.5" customHeight="1" x14ac:dyDescent="0.25">
      <c r="J461" s="1"/>
      <c r="K461" s="1"/>
      <c r="L461" s="1"/>
      <c r="M461" s="1"/>
      <c r="O461" s="2"/>
      <c r="R461" s="1"/>
      <c r="S461" s="1"/>
      <c r="T461" s="1"/>
      <c r="U461" s="1"/>
      <c r="V461" s="1"/>
      <c r="X461" s="2"/>
      <c r="Z461" s="1"/>
      <c r="AA461" s="1"/>
      <c r="AB461" s="1"/>
      <c r="AC461" s="1"/>
      <c r="AD461" s="1"/>
      <c r="AE461" s="3"/>
      <c r="AG461" s="3"/>
      <c r="AH461" s="3"/>
      <c r="AI461" s="1"/>
      <c r="AJ461" s="1"/>
      <c r="AK461" s="1"/>
      <c r="AL461" s="1"/>
      <c r="AM461" s="1"/>
      <c r="AN461" s="3"/>
      <c r="AO461" s="2"/>
      <c r="AQ461" s="3"/>
      <c r="AR461" s="1"/>
      <c r="AS461" s="1"/>
      <c r="AT461" s="1"/>
      <c r="AU461" s="1"/>
      <c r="AV461" s="1"/>
      <c r="AY461" s="3"/>
      <c r="AZ461" s="3"/>
      <c r="BA461" s="1"/>
      <c r="BB461" s="1"/>
      <c r="BC461" s="1"/>
      <c r="BD461" s="1"/>
      <c r="BE461" s="1"/>
      <c r="BF461" s="3"/>
      <c r="BG461" s="2"/>
      <c r="BH461" s="3"/>
      <c r="BI461" s="3"/>
      <c r="BJ461" s="1"/>
      <c r="BK461" s="1"/>
      <c r="BL461" s="1"/>
      <c r="BM461" s="1"/>
    </row>
    <row r="462" spans="10:65" ht="118.5" customHeight="1" x14ac:dyDescent="0.25">
      <c r="J462" s="1"/>
      <c r="K462" s="1"/>
      <c r="L462" s="1"/>
      <c r="M462" s="1"/>
      <c r="O462" s="2"/>
      <c r="R462" s="1"/>
      <c r="S462" s="1"/>
      <c r="T462" s="1"/>
      <c r="U462" s="1"/>
      <c r="V462" s="1"/>
      <c r="X462" s="2"/>
      <c r="Z462" s="1"/>
      <c r="AA462" s="1"/>
      <c r="AB462" s="1"/>
      <c r="AC462" s="1"/>
      <c r="AD462" s="1"/>
      <c r="AE462" s="3"/>
      <c r="AG462" s="3"/>
      <c r="AH462" s="3"/>
      <c r="AI462" s="1"/>
      <c r="AJ462" s="1"/>
      <c r="AK462" s="1"/>
      <c r="AL462" s="1"/>
      <c r="AM462" s="1"/>
      <c r="AN462" s="3"/>
      <c r="AO462" s="2"/>
      <c r="AQ462" s="3"/>
      <c r="AR462" s="1"/>
      <c r="AS462" s="1"/>
      <c r="AT462" s="1"/>
      <c r="AU462" s="1"/>
      <c r="AV462" s="1"/>
      <c r="AY462" s="3"/>
      <c r="AZ462" s="3"/>
      <c r="BA462" s="1"/>
      <c r="BB462" s="1"/>
      <c r="BC462" s="1"/>
      <c r="BD462" s="1"/>
      <c r="BE462" s="1"/>
      <c r="BF462" s="3"/>
      <c r="BG462" s="2"/>
      <c r="BH462" s="3"/>
      <c r="BI462" s="3"/>
      <c r="BJ462" s="1"/>
      <c r="BK462" s="1"/>
      <c r="BL462" s="1"/>
      <c r="BM462" s="1"/>
    </row>
    <row r="463" spans="10:65" ht="118.5" customHeight="1" x14ac:dyDescent="0.25">
      <c r="J463" s="1"/>
      <c r="K463" s="1"/>
      <c r="L463" s="1"/>
      <c r="M463" s="1"/>
      <c r="O463" s="2"/>
      <c r="R463" s="1"/>
      <c r="S463" s="1"/>
      <c r="T463" s="1"/>
      <c r="U463" s="1"/>
      <c r="V463" s="1"/>
      <c r="X463" s="2"/>
      <c r="Z463" s="1"/>
      <c r="AA463" s="1"/>
      <c r="AB463" s="1"/>
      <c r="AC463" s="1"/>
      <c r="AD463" s="1"/>
      <c r="AE463" s="3"/>
      <c r="AG463" s="3"/>
      <c r="AH463" s="3"/>
      <c r="AI463" s="1"/>
      <c r="AJ463" s="1"/>
      <c r="AK463" s="1"/>
      <c r="AL463" s="1"/>
      <c r="AM463" s="1"/>
      <c r="AN463" s="3"/>
      <c r="AO463" s="2"/>
      <c r="AQ463" s="3"/>
      <c r="AR463" s="1"/>
      <c r="AS463" s="1"/>
      <c r="AT463" s="1"/>
      <c r="AU463" s="1"/>
      <c r="AV463" s="1"/>
      <c r="AY463" s="3"/>
      <c r="AZ463" s="3"/>
      <c r="BA463" s="1"/>
      <c r="BB463" s="1"/>
      <c r="BC463" s="1"/>
      <c r="BD463" s="1"/>
      <c r="BE463" s="1"/>
      <c r="BF463" s="3"/>
      <c r="BG463" s="2"/>
      <c r="BH463" s="3"/>
      <c r="BI463" s="3"/>
      <c r="BJ463" s="1"/>
      <c r="BK463" s="1"/>
      <c r="BL463" s="1"/>
      <c r="BM463" s="1"/>
    </row>
    <row r="464" spans="10:65" ht="118.5" customHeight="1" x14ac:dyDescent="0.25">
      <c r="J464" s="1"/>
      <c r="K464" s="1"/>
      <c r="L464" s="1"/>
      <c r="M464" s="1"/>
      <c r="O464" s="2"/>
      <c r="R464" s="1"/>
      <c r="S464" s="1"/>
      <c r="T464" s="1"/>
      <c r="U464" s="1"/>
      <c r="V464" s="1"/>
      <c r="X464" s="2"/>
      <c r="Z464" s="1"/>
      <c r="AA464" s="1"/>
      <c r="AB464" s="1"/>
      <c r="AC464" s="1"/>
      <c r="AD464" s="1"/>
      <c r="AE464" s="3"/>
      <c r="AG464" s="3"/>
      <c r="AH464" s="3"/>
      <c r="AI464" s="1"/>
      <c r="AJ464" s="1"/>
      <c r="AK464" s="1"/>
      <c r="AL464" s="1"/>
      <c r="AM464" s="1"/>
      <c r="AN464" s="3"/>
      <c r="AO464" s="2"/>
      <c r="AQ464" s="3"/>
      <c r="AR464" s="1"/>
      <c r="AS464" s="1"/>
      <c r="AT464" s="1"/>
      <c r="AU464" s="1"/>
      <c r="AV464" s="1"/>
      <c r="AY464" s="3"/>
      <c r="AZ464" s="3"/>
      <c r="BA464" s="1"/>
      <c r="BB464" s="1"/>
      <c r="BC464" s="1"/>
      <c r="BD464" s="1"/>
      <c r="BE464" s="1"/>
      <c r="BF464" s="3"/>
      <c r="BG464" s="2"/>
      <c r="BH464" s="3"/>
      <c r="BI464" s="3"/>
      <c r="BJ464" s="1"/>
      <c r="BK464" s="1"/>
      <c r="BL464" s="1"/>
      <c r="BM464" s="1"/>
    </row>
    <row r="465" spans="10:65" ht="118.5" customHeight="1" x14ac:dyDescent="0.25">
      <c r="J465" s="1"/>
      <c r="K465" s="1"/>
      <c r="L465" s="1"/>
      <c r="M465" s="1"/>
      <c r="O465" s="2"/>
      <c r="R465" s="1"/>
      <c r="S465" s="1"/>
      <c r="T465" s="1"/>
      <c r="U465" s="1"/>
      <c r="V465" s="1"/>
      <c r="X465" s="2"/>
      <c r="Z465" s="1"/>
      <c r="AA465" s="1"/>
      <c r="AB465" s="1"/>
      <c r="AC465" s="1"/>
      <c r="AD465" s="1"/>
      <c r="AE465" s="3"/>
      <c r="AG465" s="3"/>
      <c r="AH465" s="3"/>
      <c r="AI465" s="1"/>
      <c r="AJ465" s="1"/>
      <c r="AK465" s="1"/>
      <c r="AL465" s="1"/>
      <c r="AM465" s="1"/>
      <c r="AN465" s="3"/>
      <c r="AO465" s="2"/>
      <c r="AQ465" s="3"/>
      <c r="AR465" s="1"/>
      <c r="AS465" s="1"/>
      <c r="AT465" s="1"/>
      <c r="AU465" s="1"/>
      <c r="AV465" s="1"/>
      <c r="AY465" s="3"/>
      <c r="AZ465" s="3"/>
      <c r="BA465" s="1"/>
      <c r="BB465" s="1"/>
      <c r="BC465" s="1"/>
      <c r="BD465" s="1"/>
      <c r="BE465" s="1"/>
      <c r="BF465" s="3"/>
      <c r="BG465" s="2"/>
      <c r="BH465" s="3"/>
      <c r="BI465" s="3"/>
      <c r="BJ465" s="1"/>
      <c r="BK465" s="1"/>
      <c r="BL465" s="1"/>
      <c r="BM465" s="1"/>
    </row>
    <row r="466" spans="10:65" ht="118.5" customHeight="1" x14ac:dyDescent="0.25">
      <c r="J466" s="1"/>
      <c r="K466" s="1"/>
      <c r="L466" s="1"/>
      <c r="M466" s="1"/>
      <c r="O466" s="2"/>
      <c r="R466" s="1"/>
      <c r="S466" s="1"/>
      <c r="T466" s="1"/>
      <c r="U466" s="1"/>
      <c r="V466" s="1"/>
      <c r="X466" s="2"/>
      <c r="Z466" s="1"/>
      <c r="AA466" s="1"/>
      <c r="AB466" s="1"/>
      <c r="AC466" s="1"/>
      <c r="AD466" s="1"/>
      <c r="AE466" s="3"/>
      <c r="AG466" s="3"/>
      <c r="AH466" s="3"/>
      <c r="AI466" s="1"/>
      <c r="AJ466" s="1"/>
      <c r="AK466" s="1"/>
      <c r="AL466" s="1"/>
      <c r="AM466" s="1"/>
      <c r="AN466" s="3"/>
      <c r="AO466" s="2"/>
      <c r="AQ466" s="3"/>
      <c r="AR466" s="1"/>
      <c r="AS466" s="1"/>
      <c r="AT466" s="1"/>
      <c r="AU466" s="1"/>
      <c r="AV466" s="1"/>
      <c r="AY466" s="3"/>
      <c r="AZ466" s="3"/>
      <c r="BA466" s="1"/>
      <c r="BB466" s="1"/>
      <c r="BC466" s="1"/>
      <c r="BD466" s="1"/>
      <c r="BE466" s="1"/>
      <c r="BF466" s="3"/>
      <c r="BG466" s="2"/>
      <c r="BH466" s="3"/>
      <c r="BI466" s="3"/>
      <c r="BJ466" s="1"/>
      <c r="BK466" s="1"/>
      <c r="BL466" s="1"/>
      <c r="BM466" s="1"/>
    </row>
    <row r="467" spans="10:65" ht="118.5" customHeight="1" x14ac:dyDescent="0.25">
      <c r="J467" s="1"/>
      <c r="K467" s="1"/>
      <c r="L467" s="1"/>
      <c r="M467" s="1"/>
      <c r="O467" s="2"/>
      <c r="R467" s="1"/>
      <c r="S467" s="1"/>
      <c r="T467" s="1"/>
      <c r="U467" s="1"/>
      <c r="V467" s="1"/>
      <c r="X467" s="2"/>
      <c r="Z467" s="1"/>
      <c r="AA467" s="1"/>
      <c r="AB467" s="1"/>
      <c r="AC467" s="1"/>
      <c r="AD467" s="1"/>
      <c r="AE467" s="3"/>
      <c r="AG467" s="3"/>
      <c r="AH467" s="3"/>
      <c r="AI467" s="1"/>
      <c r="AJ467" s="1"/>
      <c r="AK467" s="1"/>
      <c r="AL467" s="1"/>
      <c r="AM467" s="1"/>
      <c r="AN467" s="3"/>
      <c r="AO467" s="2"/>
      <c r="AQ467" s="3"/>
      <c r="AR467" s="1"/>
      <c r="AS467" s="1"/>
      <c r="AT467" s="1"/>
      <c r="AU467" s="1"/>
      <c r="AV467" s="1"/>
      <c r="AY467" s="3"/>
      <c r="AZ467" s="3"/>
      <c r="BA467" s="1"/>
      <c r="BB467" s="1"/>
      <c r="BC467" s="1"/>
      <c r="BD467" s="1"/>
      <c r="BE467" s="1"/>
      <c r="BF467" s="3"/>
      <c r="BG467" s="2"/>
      <c r="BH467" s="3"/>
      <c r="BI467" s="3"/>
      <c r="BJ467" s="1"/>
      <c r="BK467" s="1"/>
      <c r="BL467" s="1"/>
      <c r="BM467" s="1"/>
    </row>
    <row r="468" spans="10:65" ht="118.5" customHeight="1" x14ac:dyDescent="0.25">
      <c r="J468" s="1"/>
      <c r="K468" s="1"/>
      <c r="L468" s="1"/>
      <c r="M468" s="1"/>
      <c r="O468" s="2"/>
      <c r="R468" s="1"/>
      <c r="S468" s="1"/>
      <c r="T468" s="1"/>
      <c r="U468" s="1"/>
      <c r="V468" s="1"/>
      <c r="X468" s="2"/>
      <c r="Z468" s="1"/>
      <c r="AA468" s="1"/>
      <c r="AB468" s="1"/>
      <c r="AC468" s="1"/>
      <c r="AD468" s="1"/>
      <c r="AE468" s="3"/>
      <c r="AG468" s="3"/>
      <c r="AH468" s="3"/>
      <c r="AI468" s="1"/>
      <c r="AJ468" s="1"/>
      <c r="AK468" s="1"/>
      <c r="AL468" s="1"/>
      <c r="AM468" s="1"/>
      <c r="AN468" s="3"/>
      <c r="AO468" s="2"/>
      <c r="AQ468" s="3"/>
      <c r="AR468" s="1"/>
      <c r="AS468" s="1"/>
      <c r="AT468" s="1"/>
      <c r="AU468" s="1"/>
      <c r="AV468" s="1"/>
      <c r="AY468" s="3"/>
      <c r="AZ468" s="3"/>
      <c r="BA468" s="1"/>
      <c r="BB468" s="1"/>
      <c r="BC468" s="1"/>
      <c r="BD468" s="1"/>
      <c r="BE468" s="1"/>
      <c r="BF468" s="3"/>
      <c r="BG468" s="2"/>
      <c r="BH468" s="3"/>
      <c r="BI468" s="3"/>
      <c r="BJ468" s="1"/>
      <c r="BK468" s="1"/>
      <c r="BL468" s="1"/>
      <c r="BM468" s="1"/>
    </row>
    <row r="469" spans="10:65" ht="118.5" customHeight="1" x14ac:dyDescent="0.25">
      <c r="J469" s="1"/>
      <c r="K469" s="1"/>
      <c r="L469" s="1"/>
      <c r="M469" s="1"/>
      <c r="O469" s="2"/>
      <c r="R469" s="1"/>
      <c r="S469" s="1"/>
      <c r="T469" s="1"/>
      <c r="U469" s="1"/>
      <c r="V469" s="1"/>
      <c r="X469" s="2"/>
      <c r="Z469" s="1"/>
      <c r="AA469" s="1"/>
      <c r="AB469" s="1"/>
      <c r="AC469" s="1"/>
      <c r="AD469" s="1"/>
      <c r="AE469" s="3"/>
      <c r="AG469" s="3"/>
      <c r="AH469" s="3"/>
      <c r="AI469" s="1"/>
      <c r="AJ469" s="1"/>
      <c r="AK469" s="1"/>
      <c r="AL469" s="1"/>
      <c r="AM469" s="1"/>
      <c r="AN469" s="3"/>
      <c r="AO469" s="2"/>
      <c r="AQ469" s="3"/>
      <c r="AR469" s="1"/>
      <c r="AS469" s="1"/>
      <c r="AT469" s="1"/>
      <c r="AU469" s="1"/>
      <c r="AV469" s="1"/>
      <c r="AY469" s="3"/>
      <c r="AZ469" s="3"/>
      <c r="BA469" s="1"/>
      <c r="BB469" s="1"/>
      <c r="BC469" s="1"/>
      <c r="BD469" s="1"/>
      <c r="BE469" s="1"/>
      <c r="BF469" s="3"/>
      <c r="BG469" s="2"/>
      <c r="BH469" s="3"/>
      <c r="BI469" s="3"/>
      <c r="BJ469" s="1"/>
      <c r="BK469" s="1"/>
      <c r="BL469" s="1"/>
      <c r="BM469" s="1"/>
    </row>
    <row r="470" spans="10:65" ht="118.5" customHeight="1" x14ac:dyDescent="0.25">
      <c r="J470" s="1"/>
      <c r="K470" s="1"/>
      <c r="L470" s="1"/>
      <c r="M470" s="1"/>
      <c r="O470" s="2"/>
      <c r="R470" s="1"/>
      <c r="S470" s="1"/>
      <c r="T470" s="1"/>
      <c r="U470" s="1"/>
      <c r="V470" s="1"/>
      <c r="X470" s="2"/>
      <c r="Z470" s="1"/>
      <c r="AA470" s="1"/>
      <c r="AB470" s="1"/>
      <c r="AC470" s="1"/>
      <c r="AD470" s="1"/>
      <c r="AE470" s="3"/>
      <c r="AG470" s="3"/>
      <c r="AH470" s="3"/>
      <c r="AI470" s="1"/>
      <c r="AJ470" s="1"/>
      <c r="AK470" s="1"/>
      <c r="AL470" s="1"/>
      <c r="AM470" s="1"/>
      <c r="AN470" s="3"/>
      <c r="AO470" s="2"/>
      <c r="AQ470" s="3"/>
      <c r="AR470" s="1"/>
      <c r="AS470" s="1"/>
      <c r="AT470" s="1"/>
      <c r="AU470" s="1"/>
      <c r="AV470" s="1"/>
      <c r="AY470" s="3"/>
      <c r="AZ470" s="3"/>
      <c r="BA470" s="1"/>
      <c r="BB470" s="1"/>
      <c r="BC470" s="1"/>
      <c r="BD470" s="1"/>
      <c r="BE470" s="1"/>
      <c r="BF470" s="3"/>
      <c r="BG470" s="2"/>
      <c r="BH470" s="3"/>
      <c r="BI470" s="3"/>
      <c r="BJ470" s="1"/>
      <c r="BK470" s="1"/>
      <c r="BL470" s="1"/>
      <c r="BM470" s="1"/>
    </row>
    <row r="471" spans="10:65" ht="118.5" customHeight="1" x14ac:dyDescent="0.25">
      <c r="J471" s="1"/>
      <c r="K471" s="1"/>
      <c r="L471" s="1"/>
      <c r="M471" s="1"/>
      <c r="O471" s="2"/>
      <c r="R471" s="1"/>
      <c r="S471" s="1"/>
      <c r="T471" s="1"/>
      <c r="U471" s="1"/>
      <c r="V471" s="1"/>
      <c r="X471" s="2"/>
      <c r="Z471" s="1"/>
      <c r="AA471" s="1"/>
      <c r="AB471" s="1"/>
      <c r="AC471" s="1"/>
      <c r="AD471" s="1"/>
      <c r="AE471" s="3"/>
      <c r="AG471" s="3"/>
      <c r="AH471" s="3"/>
      <c r="AI471" s="1"/>
      <c r="AJ471" s="1"/>
      <c r="AK471" s="1"/>
      <c r="AL471" s="1"/>
      <c r="AM471" s="1"/>
      <c r="AN471" s="3"/>
      <c r="AO471" s="2"/>
      <c r="AQ471" s="3"/>
      <c r="AR471" s="1"/>
      <c r="AS471" s="1"/>
      <c r="AT471" s="1"/>
      <c r="AU471" s="1"/>
      <c r="AV471" s="1"/>
      <c r="AY471" s="3"/>
      <c r="AZ471" s="3"/>
      <c r="BA471" s="1"/>
      <c r="BB471" s="1"/>
      <c r="BC471" s="1"/>
      <c r="BD471" s="1"/>
      <c r="BE471" s="1"/>
      <c r="BF471" s="3"/>
      <c r="BG471" s="2"/>
      <c r="BH471" s="3"/>
      <c r="BI471" s="3"/>
      <c r="BJ471" s="1"/>
      <c r="BK471" s="1"/>
      <c r="BL471" s="1"/>
      <c r="BM471" s="1"/>
    </row>
    <row r="472" spans="10:65" ht="118.5" customHeight="1" x14ac:dyDescent="0.25">
      <c r="J472" s="1"/>
      <c r="K472" s="1"/>
      <c r="L472" s="1"/>
      <c r="M472" s="1"/>
      <c r="O472" s="2"/>
      <c r="R472" s="1"/>
      <c r="S472" s="1"/>
      <c r="T472" s="1"/>
      <c r="U472" s="1"/>
      <c r="V472" s="1"/>
      <c r="X472" s="2"/>
      <c r="Z472" s="1"/>
      <c r="AA472" s="1"/>
      <c r="AB472" s="1"/>
      <c r="AC472" s="1"/>
      <c r="AD472" s="1"/>
      <c r="AE472" s="3"/>
      <c r="AG472" s="3"/>
      <c r="AH472" s="3"/>
      <c r="AI472" s="1"/>
      <c r="AJ472" s="1"/>
      <c r="AK472" s="1"/>
      <c r="AL472" s="1"/>
      <c r="AM472" s="1"/>
      <c r="AN472" s="3"/>
      <c r="AO472" s="2"/>
      <c r="AQ472" s="3"/>
      <c r="AR472" s="1"/>
      <c r="AS472" s="1"/>
      <c r="AT472" s="1"/>
      <c r="AU472" s="1"/>
      <c r="AV472" s="1"/>
      <c r="AY472" s="3"/>
      <c r="AZ472" s="3"/>
      <c r="BA472" s="1"/>
      <c r="BB472" s="1"/>
      <c r="BC472" s="1"/>
      <c r="BD472" s="1"/>
      <c r="BE472" s="1"/>
      <c r="BF472" s="3"/>
      <c r="BG472" s="2"/>
      <c r="BH472" s="3"/>
      <c r="BI472" s="3"/>
      <c r="BJ472" s="1"/>
      <c r="BK472" s="1"/>
      <c r="BL472" s="1"/>
      <c r="BM472" s="1"/>
    </row>
    <row r="473" spans="10:65" ht="118.5" customHeight="1" x14ac:dyDescent="0.25">
      <c r="J473" s="1"/>
      <c r="K473" s="1"/>
      <c r="L473" s="1"/>
      <c r="M473" s="1"/>
      <c r="O473" s="2"/>
      <c r="R473" s="1"/>
      <c r="S473" s="1"/>
      <c r="T473" s="1"/>
      <c r="U473" s="1"/>
      <c r="V473" s="1"/>
      <c r="X473" s="2"/>
      <c r="Z473" s="1"/>
      <c r="AA473" s="1"/>
      <c r="AB473" s="1"/>
      <c r="AC473" s="1"/>
      <c r="AD473" s="1"/>
      <c r="AE473" s="3"/>
      <c r="AG473" s="3"/>
      <c r="AH473" s="3"/>
      <c r="AI473" s="1"/>
      <c r="AJ473" s="1"/>
      <c r="AK473" s="1"/>
      <c r="AL473" s="1"/>
      <c r="AM473" s="1"/>
      <c r="AN473" s="3"/>
      <c r="AO473" s="2"/>
      <c r="AQ473" s="3"/>
      <c r="AR473" s="1"/>
      <c r="AS473" s="1"/>
      <c r="AT473" s="1"/>
      <c r="AU473" s="1"/>
      <c r="AV473" s="1"/>
      <c r="AY473" s="3"/>
      <c r="AZ473" s="3"/>
      <c r="BA473" s="1"/>
      <c r="BB473" s="1"/>
      <c r="BC473" s="1"/>
      <c r="BD473" s="1"/>
      <c r="BE473" s="1"/>
      <c r="BF473" s="3"/>
      <c r="BG473" s="2"/>
      <c r="BH473" s="3"/>
      <c r="BI473" s="3"/>
      <c r="BJ473" s="1"/>
      <c r="BK473" s="1"/>
      <c r="BL473" s="1"/>
      <c r="BM473" s="1"/>
    </row>
    <row r="474" spans="10:65" ht="118.5" customHeight="1" x14ac:dyDescent="0.25">
      <c r="J474" s="1"/>
      <c r="K474" s="1"/>
      <c r="L474" s="1"/>
      <c r="M474" s="1"/>
      <c r="O474" s="2"/>
      <c r="R474" s="1"/>
      <c r="S474" s="1"/>
      <c r="T474" s="1"/>
      <c r="U474" s="1"/>
      <c r="V474" s="1"/>
      <c r="X474" s="2"/>
      <c r="Z474" s="1"/>
      <c r="AA474" s="1"/>
      <c r="AB474" s="1"/>
      <c r="AC474" s="1"/>
      <c r="AD474" s="1"/>
      <c r="AE474" s="3"/>
      <c r="AG474" s="3"/>
      <c r="AH474" s="3"/>
      <c r="AI474" s="1"/>
      <c r="AJ474" s="1"/>
      <c r="AK474" s="1"/>
      <c r="AL474" s="1"/>
      <c r="AM474" s="1"/>
      <c r="AN474" s="3"/>
      <c r="AO474" s="2"/>
      <c r="AQ474" s="3"/>
      <c r="AR474" s="1"/>
      <c r="AS474" s="1"/>
      <c r="AT474" s="1"/>
      <c r="AU474" s="1"/>
      <c r="AV474" s="1"/>
      <c r="AY474" s="3"/>
      <c r="AZ474" s="3"/>
      <c r="BA474" s="1"/>
      <c r="BB474" s="1"/>
      <c r="BC474" s="1"/>
      <c r="BD474" s="1"/>
      <c r="BE474" s="1"/>
      <c r="BF474" s="3"/>
      <c r="BG474" s="2"/>
      <c r="BH474" s="3"/>
      <c r="BI474" s="3"/>
      <c r="BJ474" s="1"/>
      <c r="BK474" s="1"/>
      <c r="BL474" s="1"/>
      <c r="BM474" s="1"/>
    </row>
    <row r="475" spans="10:65" ht="118.5" customHeight="1" x14ac:dyDescent="0.25">
      <c r="J475" s="1"/>
      <c r="K475" s="1"/>
      <c r="L475" s="1"/>
      <c r="M475" s="1"/>
      <c r="O475" s="2"/>
      <c r="R475" s="1"/>
      <c r="S475" s="1"/>
      <c r="T475" s="1"/>
      <c r="U475" s="1"/>
      <c r="V475" s="1"/>
      <c r="X475" s="2"/>
      <c r="Z475" s="1"/>
      <c r="AA475" s="1"/>
      <c r="AB475" s="1"/>
      <c r="AC475" s="1"/>
      <c r="AD475" s="1"/>
      <c r="AE475" s="3"/>
      <c r="AG475" s="3"/>
      <c r="AH475" s="3"/>
      <c r="AI475" s="1"/>
      <c r="AJ475" s="1"/>
      <c r="AK475" s="1"/>
      <c r="AL475" s="1"/>
      <c r="AM475" s="1"/>
      <c r="AN475" s="3"/>
      <c r="AO475" s="2"/>
      <c r="AQ475" s="3"/>
      <c r="AR475" s="1"/>
      <c r="AS475" s="1"/>
      <c r="AT475" s="1"/>
      <c r="AU475" s="1"/>
      <c r="AV475" s="1"/>
      <c r="AY475" s="3"/>
      <c r="AZ475" s="3"/>
      <c r="BA475" s="1"/>
      <c r="BB475" s="1"/>
      <c r="BC475" s="1"/>
      <c r="BD475" s="1"/>
      <c r="BE475" s="1"/>
      <c r="BF475" s="3"/>
      <c r="BG475" s="2"/>
      <c r="BH475" s="3"/>
      <c r="BI475" s="3"/>
      <c r="BJ475" s="1"/>
      <c r="BK475" s="1"/>
      <c r="BL475" s="1"/>
      <c r="BM475" s="1"/>
    </row>
    <row r="476" spans="10:65" ht="118.5" customHeight="1" x14ac:dyDescent="0.25">
      <c r="J476" s="1"/>
      <c r="K476" s="1"/>
      <c r="L476" s="1"/>
      <c r="M476" s="1"/>
      <c r="O476" s="2"/>
      <c r="R476" s="1"/>
      <c r="S476" s="1"/>
      <c r="T476" s="1"/>
      <c r="U476" s="1"/>
      <c r="V476" s="1"/>
      <c r="X476" s="2"/>
      <c r="Z476" s="1"/>
      <c r="AA476" s="1"/>
      <c r="AB476" s="1"/>
      <c r="AC476" s="1"/>
      <c r="AD476" s="1"/>
      <c r="AE476" s="3"/>
      <c r="AG476" s="3"/>
      <c r="AH476" s="3"/>
      <c r="AI476" s="1"/>
      <c r="AJ476" s="1"/>
      <c r="AK476" s="1"/>
      <c r="AL476" s="1"/>
      <c r="AM476" s="1"/>
      <c r="AN476" s="3"/>
      <c r="AO476" s="2"/>
      <c r="AQ476" s="3"/>
      <c r="AR476" s="1"/>
      <c r="AS476" s="1"/>
      <c r="AT476" s="1"/>
      <c r="AU476" s="1"/>
      <c r="AV476" s="1"/>
      <c r="AY476" s="3"/>
      <c r="AZ476" s="3"/>
      <c r="BA476" s="1"/>
      <c r="BB476" s="1"/>
      <c r="BC476" s="1"/>
      <c r="BD476" s="1"/>
      <c r="BE476" s="1"/>
      <c r="BF476" s="3"/>
      <c r="BG476" s="2"/>
      <c r="BH476" s="3"/>
      <c r="BI476" s="3"/>
      <c r="BJ476" s="1"/>
      <c r="BK476" s="1"/>
      <c r="BL476" s="1"/>
      <c r="BM476" s="1"/>
    </row>
    <row r="477" spans="10:65" ht="118.5" customHeight="1" x14ac:dyDescent="0.25">
      <c r="J477" s="1"/>
      <c r="K477" s="1"/>
      <c r="L477" s="1"/>
      <c r="M477" s="1"/>
      <c r="O477" s="2"/>
      <c r="R477" s="1"/>
      <c r="S477" s="1"/>
      <c r="T477" s="1"/>
      <c r="U477" s="1"/>
      <c r="V477" s="1"/>
      <c r="X477" s="2"/>
      <c r="Z477" s="1"/>
      <c r="AA477" s="1"/>
      <c r="AB477" s="1"/>
      <c r="AC477" s="1"/>
      <c r="AD477" s="1"/>
      <c r="AE477" s="3"/>
      <c r="AG477" s="3"/>
      <c r="AH477" s="3"/>
      <c r="AI477" s="1"/>
      <c r="AJ477" s="1"/>
      <c r="AK477" s="1"/>
      <c r="AL477" s="1"/>
      <c r="AM477" s="1"/>
      <c r="AN477" s="3"/>
      <c r="AO477" s="2"/>
      <c r="AQ477" s="3"/>
      <c r="AR477" s="1"/>
      <c r="AS477" s="1"/>
      <c r="AT477" s="1"/>
      <c r="AU477" s="1"/>
      <c r="AV477" s="1"/>
      <c r="AY477" s="3"/>
      <c r="AZ477" s="3"/>
      <c r="BA477" s="1"/>
      <c r="BB477" s="1"/>
      <c r="BC477" s="1"/>
      <c r="BD477" s="1"/>
      <c r="BE477" s="1"/>
      <c r="BF477" s="3"/>
      <c r="BG477" s="2"/>
      <c r="BH477" s="3"/>
      <c r="BI477" s="3"/>
      <c r="BJ477" s="1"/>
      <c r="BK477" s="1"/>
      <c r="BL477" s="1"/>
      <c r="BM477" s="1"/>
    </row>
    <row r="478" spans="10:65" ht="118.5" customHeight="1" x14ac:dyDescent="0.25">
      <c r="J478" s="1"/>
      <c r="K478" s="1"/>
      <c r="L478" s="1"/>
      <c r="M478" s="1"/>
      <c r="O478" s="2"/>
      <c r="R478" s="1"/>
      <c r="S478" s="1"/>
      <c r="T478" s="1"/>
      <c r="U478" s="1"/>
      <c r="V478" s="1"/>
      <c r="X478" s="2"/>
      <c r="Z478" s="1"/>
      <c r="AA478" s="1"/>
      <c r="AB478" s="1"/>
      <c r="AC478" s="1"/>
      <c r="AD478" s="1"/>
      <c r="AE478" s="3"/>
      <c r="AG478" s="3"/>
      <c r="AH478" s="3"/>
      <c r="AI478" s="1"/>
      <c r="AJ478" s="1"/>
      <c r="AK478" s="1"/>
      <c r="AL478" s="1"/>
      <c r="AM478" s="1"/>
      <c r="AN478" s="3"/>
      <c r="AO478" s="2"/>
      <c r="AQ478" s="3"/>
      <c r="AR478" s="1"/>
      <c r="AS478" s="1"/>
      <c r="AT478" s="1"/>
      <c r="AU478" s="1"/>
      <c r="AV478" s="1"/>
      <c r="AY478" s="3"/>
      <c r="AZ478" s="3"/>
      <c r="BA478" s="1"/>
      <c r="BB478" s="1"/>
      <c r="BC478" s="1"/>
      <c r="BD478" s="1"/>
      <c r="BE478" s="1"/>
      <c r="BF478" s="3"/>
      <c r="BG478" s="2"/>
      <c r="BH478" s="3"/>
      <c r="BI478" s="3"/>
      <c r="BJ478" s="1"/>
      <c r="BK478" s="1"/>
      <c r="BL478" s="1"/>
      <c r="BM478" s="1"/>
    </row>
    <row r="479" spans="10:65" ht="118.5" customHeight="1" x14ac:dyDescent="0.25">
      <c r="J479" s="1"/>
      <c r="K479" s="1"/>
      <c r="L479" s="1"/>
      <c r="M479" s="1"/>
      <c r="O479" s="2"/>
      <c r="R479" s="1"/>
      <c r="S479" s="1"/>
      <c r="T479" s="1"/>
      <c r="U479" s="1"/>
      <c r="V479" s="1"/>
      <c r="X479" s="2"/>
      <c r="Z479" s="1"/>
      <c r="AA479" s="1"/>
      <c r="AB479" s="1"/>
      <c r="AC479" s="1"/>
      <c r="AD479" s="1"/>
      <c r="AE479" s="3"/>
      <c r="AG479" s="3"/>
      <c r="AH479" s="3"/>
      <c r="AI479" s="1"/>
      <c r="AJ479" s="1"/>
      <c r="AK479" s="1"/>
      <c r="AL479" s="1"/>
      <c r="AM479" s="1"/>
      <c r="AN479" s="3"/>
      <c r="AO479" s="2"/>
      <c r="AQ479" s="3"/>
      <c r="AR479" s="1"/>
      <c r="AS479" s="1"/>
      <c r="AT479" s="1"/>
      <c r="AU479" s="1"/>
      <c r="AV479" s="1"/>
      <c r="AY479" s="3"/>
      <c r="AZ479" s="3"/>
      <c r="BA479" s="1"/>
      <c r="BB479" s="1"/>
      <c r="BC479" s="1"/>
      <c r="BD479" s="1"/>
      <c r="BE479" s="1"/>
      <c r="BF479" s="3"/>
      <c r="BG479" s="2"/>
      <c r="BH479" s="3"/>
      <c r="BI479" s="3"/>
      <c r="BJ479" s="1"/>
      <c r="BK479" s="1"/>
      <c r="BL479" s="1"/>
      <c r="BM479" s="1"/>
    </row>
    <row r="480" spans="10:65" ht="118.5" customHeight="1" x14ac:dyDescent="0.25">
      <c r="J480" s="1"/>
      <c r="K480" s="1"/>
      <c r="L480" s="1"/>
      <c r="M480" s="1"/>
      <c r="O480" s="2"/>
      <c r="R480" s="1"/>
      <c r="S480" s="1"/>
      <c r="T480" s="1"/>
      <c r="U480" s="1"/>
      <c r="V480" s="1"/>
      <c r="X480" s="2"/>
      <c r="Z480" s="1"/>
      <c r="AA480" s="1"/>
      <c r="AB480" s="1"/>
      <c r="AC480" s="1"/>
      <c r="AD480" s="1"/>
      <c r="AE480" s="3"/>
      <c r="AG480" s="3"/>
      <c r="AH480" s="3"/>
      <c r="AI480" s="1"/>
      <c r="AJ480" s="1"/>
      <c r="AK480" s="1"/>
      <c r="AL480" s="1"/>
      <c r="AM480" s="1"/>
      <c r="AN480" s="3"/>
      <c r="AO480" s="2"/>
      <c r="AQ480" s="3"/>
      <c r="AR480" s="1"/>
      <c r="AS480" s="1"/>
      <c r="AT480" s="1"/>
      <c r="AU480" s="1"/>
      <c r="AV480" s="1"/>
      <c r="AY480" s="3"/>
      <c r="AZ480" s="3"/>
      <c r="BA480" s="1"/>
      <c r="BB480" s="1"/>
      <c r="BC480" s="1"/>
      <c r="BD480" s="1"/>
      <c r="BE480" s="1"/>
      <c r="BF480" s="3"/>
      <c r="BG480" s="2"/>
      <c r="BH480" s="3"/>
      <c r="BI480" s="3"/>
      <c r="BJ480" s="1"/>
      <c r="BK480" s="1"/>
      <c r="BL480" s="1"/>
      <c r="BM480" s="1"/>
    </row>
    <row r="481" spans="10:65" ht="118.5" customHeight="1" x14ac:dyDescent="0.25">
      <c r="J481" s="1"/>
      <c r="K481" s="1"/>
      <c r="L481" s="1"/>
      <c r="M481" s="1"/>
      <c r="O481" s="2"/>
      <c r="R481" s="1"/>
      <c r="S481" s="1"/>
      <c r="T481" s="1"/>
      <c r="U481" s="1"/>
      <c r="V481" s="1"/>
      <c r="X481" s="2"/>
      <c r="Z481" s="1"/>
      <c r="AA481" s="1"/>
      <c r="AB481" s="1"/>
      <c r="AC481" s="1"/>
      <c r="AD481" s="1"/>
      <c r="AE481" s="3"/>
      <c r="AG481" s="3"/>
      <c r="AH481" s="3"/>
      <c r="AI481" s="1"/>
      <c r="AJ481" s="1"/>
      <c r="AK481" s="1"/>
      <c r="AL481" s="1"/>
      <c r="AM481" s="1"/>
      <c r="AN481" s="3"/>
      <c r="AO481" s="2"/>
      <c r="AQ481" s="3"/>
      <c r="AR481" s="1"/>
      <c r="AS481" s="1"/>
      <c r="AT481" s="1"/>
      <c r="AU481" s="1"/>
      <c r="AV481" s="1"/>
      <c r="AY481" s="3"/>
      <c r="AZ481" s="3"/>
      <c r="BA481" s="1"/>
      <c r="BB481" s="1"/>
      <c r="BC481" s="1"/>
      <c r="BD481" s="1"/>
      <c r="BE481" s="1"/>
      <c r="BF481" s="3"/>
      <c r="BG481" s="2"/>
      <c r="BH481" s="3"/>
      <c r="BI481" s="3"/>
      <c r="BJ481" s="1"/>
      <c r="BK481" s="1"/>
      <c r="BL481" s="1"/>
      <c r="BM481" s="1"/>
    </row>
    <row r="482" spans="10:65" ht="118.5" customHeight="1" x14ac:dyDescent="0.25">
      <c r="J482" s="1"/>
      <c r="K482" s="1"/>
      <c r="L482" s="1"/>
      <c r="M482" s="1"/>
      <c r="O482" s="2"/>
      <c r="R482" s="1"/>
      <c r="S482" s="1"/>
      <c r="T482" s="1"/>
      <c r="U482" s="1"/>
      <c r="V482" s="1"/>
      <c r="X482" s="2"/>
      <c r="Z482" s="1"/>
      <c r="AA482" s="1"/>
      <c r="AB482" s="1"/>
      <c r="AC482" s="1"/>
      <c r="AD482" s="1"/>
      <c r="AE482" s="3"/>
      <c r="AG482" s="3"/>
      <c r="AH482" s="3"/>
      <c r="AI482" s="1"/>
      <c r="AJ482" s="1"/>
      <c r="AK482" s="1"/>
      <c r="AL482" s="1"/>
      <c r="AM482" s="1"/>
      <c r="AN482" s="3"/>
      <c r="AO482" s="2"/>
      <c r="AQ482" s="3"/>
      <c r="AR482" s="1"/>
      <c r="AS482" s="1"/>
      <c r="AT482" s="1"/>
      <c r="AU482" s="1"/>
      <c r="AV482" s="1"/>
      <c r="AY482" s="3"/>
      <c r="AZ482" s="3"/>
      <c r="BA482" s="1"/>
      <c r="BB482" s="1"/>
      <c r="BC482" s="1"/>
      <c r="BD482" s="1"/>
      <c r="BE482" s="1"/>
      <c r="BF482" s="3"/>
      <c r="BG482" s="2"/>
      <c r="BH482" s="3"/>
      <c r="BI482" s="3"/>
      <c r="BJ482" s="1"/>
      <c r="BK482" s="1"/>
      <c r="BL482" s="1"/>
      <c r="BM482" s="1"/>
    </row>
    <row r="483" spans="10:65" ht="118.5" customHeight="1" x14ac:dyDescent="0.25">
      <c r="J483" s="1"/>
      <c r="K483" s="1"/>
      <c r="L483" s="1"/>
      <c r="M483" s="1"/>
      <c r="O483" s="2"/>
      <c r="R483" s="1"/>
      <c r="S483" s="1"/>
      <c r="T483" s="1"/>
      <c r="U483" s="1"/>
      <c r="V483" s="1"/>
      <c r="X483" s="2"/>
      <c r="Z483" s="1"/>
      <c r="AA483" s="1"/>
      <c r="AB483" s="1"/>
      <c r="AC483" s="1"/>
      <c r="AD483" s="1"/>
      <c r="AE483" s="3"/>
      <c r="AG483" s="3"/>
      <c r="AH483" s="3"/>
      <c r="AI483" s="1"/>
      <c r="AJ483" s="1"/>
      <c r="AK483" s="1"/>
      <c r="AL483" s="1"/>
      <c r="AM483" s="1"/>
      <c r="AN483" s="3"/>
      <c r="AO483" s="2"/>
      <c r="AQ483" s="3"/>
      <c r="AR483" s="1"/>
      <c r="AS483" s="1"/>
      <c r="AT483" s="1"/>
      <c r="AU483" s="1"/>
      <c r="AV483" s="1"/>
      <c r="AY483" s="3"/>
      <c r="AZ483" s="3"/>
      <c r="BA483" s="1"/>
      <c r="BB483" s="1"/>
      <c r="BC483" s="1"/>
      <c r="BD483" s="1"/>
      <c r="BE483" s="1"/>
      <c r="BF483" s="3"/>
      <c r="BG483" s="2"/>
      <c r="BH483" s="3"/>
      <c r="BI483" s="3"/>
      <c r="BJ483" s="1"/>
      <c r="BK483" s="1"/>
      <c r="BL483" s="1"/>
      <c r="BM483" s="1"/>
    </row>
    <row r="484" spans="10:65" ht="118.5" customHeight="1" x14ac:dyDescent="0.25">
      <c r="J484" s="1"/>
      <c r="K484" s="1"/>
      <c r="L484" s="1"/>
      <c r="M484" s="1"/>
      <c r="O484" s="2"/>
      <c r="R484" s="1"/>
      <c r="S484" s="1"/>
      <c r="T484" s="1"/>
      <c r="U484" s="1"/>
      <c r="V484" s="1"/>
      <c r="X484" s="2"/>
      <c r="Z484" s="1"/>
      <c r="AA484" s="1"/>
      <c r="AB484" s="1"/>
      <c r="AC484" s="1"/>
      <c r="AD484" s="1"/>
      <c r="AE484" s="3"/>
      <c r="AG484" s="3"/>
      <c r="AH484" s="3"/>
      <c r="AI484" s="1"/>
      <c r="AJ484" s="1"/>
      <c r="AK484" s="1"/>
      <c r="AL484" s="1"/>
      <c r="AM484" s="1"/>
      <c r="AN484" s="3"/>
      <c r="AO484" s="2"/>
      <c r="AQ484" s="3"/>
      <c r="AR484" s="1"/>
      <c r="AS484" s="1"/>
      <c r="AT484" s="1"/>
      <c r="AU484" s="1"/>
      <c r="AV484" s="1"/>
      <c r="AY484" s="3"/>
      <c r="AZ484" s="3"/>
      <c r="BA484" s="1"/>
      <c r="BB484" s="1"/>
      <c r="BC484" s="1"/>
      <c r="BD484" s="1"/>
      <c r="BE484" s="1"/>
      <c r="BF484" s="3"/>
      <c r="BG484" s="2"/>
      <c r="BH484" s="3"/>
      <c r="BI484" s="3"/>
      <c r="BJ484" s="1"/>
      <c r="BK484" s="1"/>
      <c r="BL484" s="1"/>
      <c r="BM484" s="1"/>
    </row>
    <row r="485" spans="10:65" ht="118.5" customHeight="1" x14ac:dyDescent="0.25">
      <c r="J485" s="1"/>
      <c r="K485" s="1"/>
      <c r="L485" s="1"/>
      <c r="M485" s="1"/>
      <c r="O485" s="2"/>
      <c r="R485" s="1"/>
      <c r="S485" s="1"/>
      <c r="T485" s="1"/>
      <c r="U485" s="1"/>
      <c r="V485" s="1"/>
      <c r="X485" s="2"/>
      <c r="Z485" s="1"/>
      <c r="AA485" s="1"/>
      <c r="AB485" s="1"/>
      <c r="AC485" s="1"/>
      <c r="AD485" s="1"/>
      <c r="AE485" s="3"/>
      <c r="AG485" s="3"/>
      <c r="AH485" s="3"/>
      <c r="AI485" s="1"/>
      <c r="AJ485" s="1"/>
      <c r="AK485" s="1"/>
      <c r="AL485" s="1"/>
      <c r="AM485" s="1"/>
      <c r="AN485" s="3"/>
      <c r="AO485" s="2"/>
      <c r="AQ485" s="3"/>
      <c r="AR485" s="1"/>
      <c r="AS485" s="1"/>
      <c r="AT485" s="1"/>
      <c r="AU485" s="1"/>
      <c r="AV485" s="1"/>
      <c r="AY485" s="3"/>
      <c r="AZ485" s="3"/>
      <c r="BA485" s="1"/>
      <c r="BB485" s="1"/>
      <c r="BC485" s="1"/>
      <c r="BD485" s="1"/>
      <c r="BE485" s="1"/>
      <c r="BF485" s="3"/>
      <c r="BG485" s="2"/>
      <c r="BH485" s="3"/>
      <c r="BI485" s="3"/>
      <c r="BJ485" s="1"/>
      <c r="BK485" s="1"/>
      <c r="BL485" s="1"/>
      <c r="BM485" s="1"/>
    </row>
    <row r="486" spans="10:65" ht="118.5" customHeight="1" x14ac:dyDescent="0.25">
      <c r="J486" s="1"/>
      <c r="K486" s="1"/>
      <c r="L486" s="1"/>
      <c r="M486" s="1"/>
      <c r="O486" s="2"/>
      <c r="R486" s="1"/>
      <c r="S486" s="1"/>
      <c r="T486" s="1"/>
      <c r="U486" s="1"/>
      <c r="V486" s="1"/>
      <c r="X486" s="2"/>
      <c r="Z486" s="1"/>
      <c r="AA486" s="1"/>
      <c r="AB486" s="1"/>
      <c r="AC486" s="1"/>
      <c r="AD486" s="1"/>
      <c r="AE486" s="3"/>
      <c r="AG486" s="3"/>
      <c r="AH486" s="3"/>
      <c r="AI486" s="1"/>
      <c r="AJ486" s="1"/>
      <c r="AK486" s="1"/>
      <c r="AL486" s="1"/>
      <c r="AM486" s="1"/>
      <c r="AN486" s="3"/>
      <c r="AO486" s="2"/>
      <c r="AQ486" s="3"/>
      <c r="AR486" s="1"/>
      <c r="AS486" s="1"/>
      <c r="AT486" s="1"/>
      <c r="AU486" s="1"/>
      <c r="AV486" s="1"/>
      <c r="AY486" s="3"/>
      <c r="AZ486" s="3"/>
      <c r="BA486" s="1"/>
      <c r="BB486" s="1"/>
      <c r="BC486" s="1"/>
      <c r="BD486" s="1"/>
      <c r="BE486" s="1"/>
      <c r="BF486" s="3"/>
      <c r="BG486" s="2"/>
      <c r="BH486" s="3"/>
      <c r="BI486" s="3"/>
      <c r="BJ486" s="1"/>
      <c r="BK486" s="1"/>
      <c r="BL486" s="1"/>
      <c r="BM486" s="1"/>
    </row>
    <row r="487" spans="10:65" ht="118.5" customHeight="1" x14ac:dyDescent="0.25">
      <c r="J487" s="1"/>
      <c r="K487" s="1"/>
      <c r="L487" s="1"/>
      <c r="M487" s="1"/>
      <c r="O487" s="2"/>
      <c r="R487" s="1"/>
      <c r="S487" s="1"/>
      <c r="T487" s="1"/>
      <c r="U487" s="1"/>
      <c r="V487" s="1"/>
      <c r="X487" s="2"/>
      <c r="Z487" s="1"/>
      <c r="AA487" s="1"/>
      <c r="AB487" s="1"/>
      <c r="AC487" s="1"/>
      <c r="AD487" s="1"/>
      <c r="AE487" s="3"/>
      <c r="AG487" s="3"/>
      <c r="AH487" s="3"/>
      <c r="AI487" s="1"/>
      <c r="AJ487" s="1"/>
      <c r="AK487" s="1"/>
      <c r="AL487" s="1"/>
      <c r="AM487" s="1"/>
      <c r="AN487" s="3"/>
      <c r="AO487" s="2"/>
      <c r="AQ487" s="3"/>
      <c r="AR487" s="1"/>
      <c r="AS487" s="1"/>
      <c r="AT487" s="1"/>
      <c r="AU487" s="1"/>
      <c r="AV487" s="1"/>
      <c r="AY487" s="3"/>
      <c r="AZ487" s="3"/>
      <c r="BA487" s="1"/>
      <c r="BB487" s="1"/>
      <c r="BC487" s="1"/>
      <c r="BD487" s="1"/>
      <c r="BE487" s="1"/>
      <c r="BF487" s="3"/>
      <c r="BG487" s="2"/>
      <c r="BH487" s="3"/>
      <c r="BI487" s="3"/>
      <c r="BJ487" s="1"/>
      <c r="BK487" s="1"/>
      <c r="BL487" s="1"/>
      <c r="BM487" s="1"/>
    </row>
    <row r="488" spans="10:65" ht="118.5" customHeight="1" x14ac:dyDescent="0.25">
      <c r="J488" s="1"/>
      <c r="K488" s="1"/>
      <c r="L488" s="1"/>
      <c r="M488" s="1"/>
      <c r="O488" s="2"/>
      <c r="R488" s="1"/>
      <c r="S488" s="1"/>
      <c r="T488" s="1"/>
      <c r="U488" s="1"/>
      <c r="V488" s="1"/>
      <c r="X488" s="2"/>
      <c r="Z488" s="1"/>
      <c r="AA488" s="1"/>
      <c r="AB488" s="1"/>
      <c r="AC488" s="1"/>
      <c r="AD488" s="1"/>
      <c r="AE488" s="3"/>
      <c r="AG488" s="3"/>
      <c r="AH488" s="3"/>
      <c r="AI488" s="1"/>
      <c r="AJ488" s="1"/>
      <c r="AK488" s="1"/>
      <c r="AL488" s="1"/>
      <c r="AM488" s="1"/>
      <c r="AN488" s="3"/>
      <c r="AO488" s="2"/>
      <c r="AQ488" s="3"/>
      <c r="AR488" s="1"/>
      <c r="AS488" s="1"/>
      <c r="AT488" s="1"/>
      <c r="AU488" s="1"/>
      <c r="AV488" s="1"/>
      <c r="AY488" s="3"/>
      <c r="AZ488" s="3"/>
      <c r="BA488" s="1"/>
      <c r="BB488" s="1"/>
      <c r="BC488" s="1"/>
      <c r="BD488" s="1"/>
      <c r="BE488" s="1"/>
      <c r="BF488" s="3"/>
      <c r="BG488" s="2"/>
      <c r="BH488" s="3"/>
      <c r="BI488" s="3"/>
      <c r="BJ488" s="1"/>
      <c r="BK488" s="1"/>
      <c r="BL488" s="1"/>
      <c r="BM488" s="1"/>
    </row>
    <row r="489" spans="10:65" ht="118.5" customHeight="1" x14ac:dyDescent="0.25">
      <c r="J489" s="1"/>
      <c r="K489" s="1"/>
      <c r="L489" s="1"/>
      <c r="M489" s="1"/>
      <c r="O489" s="2"/>
      <c r="R489" s="1"/>
      <c r="S489" s="1"/>
      <c r="T489" s="1"/>
      <c r="U489" s="1"/>
      <c r="V489" s="1"/>
      <c r="X489" s="2"/>
      <c r="Z489" s="1"/>
      <c r="AA489" s="1"/>
      <c r="AB489" s="1"/>
      <c r="AC489" s="1"/>
      <c r="AD489" s="1"/>
      <c r="AE489" s="3"/>
      <c r="AG489" s="3"/>
      <c r="AH489" s="3"/>
      <c r="AI489" s="1"/>
      <c r="AJ489" s="1"/>
      <c r="AK489" s="1"/>
      <c r="AL489" s="1"/>
      <c r="AM489" s="1"/>
      <c r="AN489" s="3"/>
      <c r="AO489" s="2"/>
      <c r="AQ489" s="3"/>
      <c r="AR489" s="1"/>
      <c r="AS489" s="1"/>
      <c r="AT489" s="1"/>
      <c r="AU489" s="1"/>
      <c r="AV489" s="1"/>
      <c r="AY489" s="3"/>
      <c r="AZ489" s="3"/>
      <c r="BA489" s="1"/>
      <c r="BB489" s="1"/>
      <c r="BC489" s="1"/>
      <c r="BD489" s="1"/>
      <c r="BE489" s="1"/>
      <c r="BF489" s="3"/>
      <c r="BG489" s="2"/>
      <c r="BH489" s="3"/>
      <c r="BI489" s="3"/>
      <c r="BJ489" s="1"/>
      <c r="BK489" s="1"/>
      <c r="BL489" s="1"/>
      <c r="BM489" s="1"/>
    </row>
    <row r="490" spans="10:65" ht="118.5" customHeight="1" x14ac:dyDescent="0.25">
      <c r="J490" s="1"/>
      <c r="K490" s="1"/>
      <c r="L490" s="1"/>
      <c r="M490" s="1"/>
      <c r="O490" s="2"/>
      <c r="R490" s="1"/>
      <c r="S490" s="1"/>
      <c r="T490" s="1"/>
      <c r="U490" s="1"/>
      <c r="V490" s="1"/>
      <c r="X490" s="2"/>
      <c r="Z490" s="1"/>
      <c r="AA490" s="1"/>
      <c r="AB490" s="1"/>
      <c r="AC490" s="1"/>
      <c r="AD490" s="1"/>
      <c r="AE490" s="3"/>
      <c r="AG490" s="3"/>
      <c r="AH490" s="3"/>
      <c r="AI490" s="1"/>
      <c r="AJ490" s="1"/>
      <c r="AK490" s="1"/>
      <c r="AL490" s="1"/>
      <c r="AM490" s="1"/>
      <c r="AN490" s="3"/>
      <c r="AO490" s="2"/>
      <c r="AQ490" s="3"/>
      <c r="AR490" s="1"/>
      <c r="AS490" s="1"/>
      <c r="AT490" s="1"/>
      <c r="AU490" s="1"/>
      <c r="AV490" s="1"/>
      <c r="AY490" s="3"/>
      <c r="AZ490" s="3"/>
      <c r="BA490" s="1"/>
      <c r="BB490" s="1"/>
      <c r="BC490" s="1"/>
      <c r="BD490" s="1"/>
      <c r="BE490" s="1"/>
      <c r="BF490" s="3"/>
      <c r="BG490" s="2"/>
      <c r="BH490" s="3"/>
      <c r="BI490" s="3"/>
      <c r="BJ490" s="1"/>
      <c r="BK490" s="1"/>
      <c r="BL490" s="1"/>
      <c r="BM490" s="1"/>
    </row>
    <row r="491" spans="10:65" ht="118.5" customHeight="1" x14ac:dyDescent="0.25">
      <c r="J491" s="1"/>
      <c r="K491" s="1"/>
      <c r="L491" s="1"/>
      <c r="M491" s="1"/>
      <c r="O491" s="2"/>
      <c r="R491" s="1"/>
      <c r="S491" s="1"/>
      <c r="T491" s="1"/>
      <c r="U491" s="1"/>
      <c r="V491" s="1"/>
      <c r="X491" s="2"/>
      <c r="Z491" s="1"/>
      <c r="AA491" s="1"/>
      <c r="AB491" s="1"/>
      <c r="AC491" s="1"/>
      <c r="AD491" s="1"/>
      <c r="AE491" s="3"/>
      <c r="AG491" s="3"/>
      <c r="AH491" s="3"/>
      <c r="AI491" s="1"/>
      <c r="AJ491" s="1"/>
      <c r="AK491" s="1"/>
      <c r="AL491" s="1"/>
      <c r="AM491" s="1"/>
      <c r="AN491" s="3"/>
      <c r="AO491" s="2"/>
      <c r="AQ491" s="3"/>
      <c r="AR491" s="1"/>
      <c r="AS491" s="1"/>
      <c r="AT491" s="1"/>
      <c r="AU491" s="1"/>
      <c r="AV491" s="1"/>
      <c r="AY491" s="3"/>
      <c r="AZ491" s="3"/>
      <c r="BA491" s="1"/>
      <c r="BB491" s="1"/>
      <c r="BC491" s="1"/>
      <c r="BD491" s="1"/>
      <c r="BE491" s="1"/>
      <c r="BF491" s="3"/>
      <c r="BG491" s="2"/>
      <c r="BH491" s="3"/>
      <c r="BI491" s="3"/>
      <c r="BJ491" s="1"/>
      <c r="BK491" s="1"/>
      <c r="BL491" s="1"/>
      <c r="BM491" s="1"/>
    </row>
    <row r="492" spans="10:65" ht="118.5" customHeight="1" x14ac:dyDescent="0.25">
      <c r="J492" s="1"/>
      <c r="K492" s="1"/>
      <c r="L492" s="1"/>
      <c r="M492" s="1"/>
      <c r="O492" s="2"/>
      <c r="R492" s="1"/>
      <c r="S492" s="1"/>
      <c r="T492" s="1"/>
      <c r="U492" s="1"/>
      <c r="V492" s="1"/>
      <c r="X492" s="2"/>
      <c r="Z492" s="1"/>
      <c r="AA492" s="1"/>
      <c r="AB492" s="1"/>
      <c r="AC492" s="1"/>
      <c r="AD492" s="1"/>
      <c r="AE492" s="3"/>
      <c r="AG492" s="3"/>
      <c r="AH492" s="3"/>
      <c r="AI492" s="1"/>
      <c r="AJ492" s="1"/>
      <c r="AK492" s="1"/>
      <c r="AL492" s="1"/>
      <c r="AM492" s="1"/>
      <c r="AN492" s="3"/>
      <c r="AO492" s="2"/>
      <c r="AQ492" s="3"/>
      <c r="AR492" s="1"/>
      <c r="AS492" s="1"/>
      <c r="AT492" s="1"/>
      <c r="AU492" s="1"/>
      <c r="AV492" s="1"/>
      <c r="AY492" s="3"/>
      <c r="AZ492" s="3"/>
      <c r="BA492" s="1"/>
      <c r="BB492" s="1"/>
      <c r="BC492" s="1"/>
      <c r="BD492" s="1"/>
      <c r="BE492" s="1"/>
      <c r="BF492" s="3"/>
      <c r="BG492" s="2"/>
      <c r="BH492" s="3"/>
      <c r="BI492" s="3"/>
      <c r="BJ492" s="1"/>
      <c r="BK492" s="1"/>
      <c r="BL492" s="1"/>
      <c r="BM492" s="1"/>
    </row>
    <row r="493" spans="10:65" ht="118.5" customHeight="1" x14ac:dyDescent="0.25">
      <c r="J493" s="1"/>
      <c r="K493" s="1"/>
      <c r="L493" s="1"/>
      <c r="M493" s="1"/>
      <c r="O493" s="2"/>
      <c r="R493" s="1"/>
      <c r="S493" s="1"/>
      <c r="T493" s="1"/>
      <c r="U493" s="1"/>
      <c r="V493" s="1"/>
      <c r="X493" s="2"/>
      <c r="Z493" s="1"/>
      <c r="AA493" s="1"/>
      <c r="AB493" s="1"/>
      <c r="AC493" s="1"/>
      <c r="AD493" s="1"/>
      <c r="AE493" s="3"/>
      <c r="AG493" s="3"/>
      <c r="AH493" s="3"/>
      <c r="AI493" s="1"/>
      <c r="AJ493" s="1"/>
      <c r="AK493" s="1"/>
      <c r="AL493" s="1"/>
      <c r="AM493" s="1"/>
      <c r="AN493" s="3"/>
      <c r="AO493" s="2"/>
      <c r="AQ493" s="3"/>
      <c r="AR493" s="1"/>
      <c r="AS493" s="1"/>
      <c r="AT493" s="1"/>
      <c r="AU493" s="1"/>
      <c r="AV493" s="1"/>
      <c r="AY493" s="3"/>
      <c r="AZ493" s="3"/>
      <c r="BA493" s="1"/>
      <c r="BB493" s="1"/>
      <c r="BC493" s="1"/>
      <c r="BD493" s="1"/>
      <c r="BE493" s="1"/>
      <c r="BF493" s="3"/>
      <c r="BG493" s="2"/>
      <c r="BH493" s="3"/>
      <c r="BI493" s="3"/>
      <c r="BJ493" s="1"/>
      <c r="BK493" s="1"/>
      <c r="BL493" s="1"/>
      <c r="BM493" s="1"/>
    </row>
    <row r="494" spans="10:65" ht="118.5" customHeight="1" x14ac:dyDescent="0.25">
      <c r="J494" s="1"/>
      <c r="K494" s="1"/>
      <c r="L494" s="1"/>
      <c r="M494" s="1"/>
      <c r="O494" s="2"/>
      <c r="R494" s="1"/>
      <c r="S494" s="1"/>
      <c r="T494" s="1"/>
      <c r="U494" s="1"/>
      <c r="V494" s="1"/>
      <c r="X494" s="2"/>
      <c r="Z494" s="1"/>
      <c r="AA494" s="1"/>
      <c r="AB494" s="1"/>
      <c r="AC494" s="1"/>
      <c r="AD494" s="1"/>
      <c r="AE494" s="3"/>
      <c r="AG494" s="3"/>
      <c r="AH494" s="3"/>
      <c r="AI494" s="1"/>
      <c r="AJ494" s="1"/>
      <c r="AK494" s="1"/>
      <c r="AL494" s="1"/>
      <c r="AM494" s="1"/>
      <c r="AN494" s="3"/>
      <c r="AO494" s="2"/>
      <c r="AQ494" s="3"/>
      <c r="AR494" s="1"/>
      <c r="AS494" s="1"/>
      <c r="AT494" s="1"/>
      <c r="AU494" s="1"/>
      <c r="AV494" s="1"/>
      <c r="AY494" s="3"/>
      <c r="AZ494" s="3"/>
      <c r="BA494" s="1"/>
      <c r="BB494" s="1"/>
      <c r="BC494" s="1"/>
      <c r="BD494" s="1"/>
      <c r="BE494" s="1"/>
      <c r="BF494" s="3"/>
      <c r="BG494" s="2"/>
      <c r="BH494" s="3"/>
      <c r="BI494" s="3"/>
      <c r="BJ494" s="1"/>
      <c r="BK494" s="1"/>
      <c r="BL494" s="1"/>
      <c r="BM494" s="1"/>
    </row>
    <row r="495" spans="10:65" ht="118.5" customHeight="1" x14ac:dyDescent="0.25">
      <c r="J495" s="1"/>
      <c r="K495" s="1"/>
      <c r="L495" s="1"/>
      <c r="M495" s="1"/>
      <c r="O495" s="2"/>
      <c r="R495" s="1"/>
      <c r="S495" s="1"/>
      <c r="T495" s="1"/>
      <c r="U495" s="1"/>
      <c r="V495" s="1"/>
      <c r="X495" s="2"/>
      <c r="Z495" s="1"/>
      <c r="AA495" s="1"/>
      <c r="AB495" s="1"/>
      <c r="AC495" s="1"/>
      <c r="AD495" s="1"/>
      <c r="AE495" s="3"/>
      <c r="AG495" s="3"/>
      <c r="AH495" s="3"/>
      <c r="AI495" s="1"/>
      <c r="AJ495" s="1"/>
      <c r="AK495" s="1"/>
      <c r="AL495" s="1"/>
      <c r="AM495" s="1"/>
      <c r="AN495" s="3"/>
      <c r="AO495" s="2"/>
      <c r="AQ495" s="3"/>
      <c r="AR495" s="1"/>
      <c r="AS495" s="1"/>
      <c r="AT495" s="1"/>
      <c r="AU495" s="1"/>
      <c r="AV495" s="1"/>
      <c r="AY495" s="3"/>
      <c r="AZ495" s="3"/>
      <c r="BA495" s="1"/>
      <c r="BB495" s="1"/>
      <c r="BC495" s="1"/>
      <c r="BD495" s="1"/>
      <c r="BE495" s="1"/>
      <c r="BF495" s="3"/>
      <c r="BG495" s="2"/>
      <c r="BH495" s="3"/>
      <c r="BI495" s="3"/>
      <c r="BJ495" s="1"/>
      <c r="BK495" s="1"/>
      <c r="BL495" s="1"/>
      <c r="BM495" s="1"/>
    </row>
    <row r="496" spans="10:65" ht="118.5" customHeight="1" x14ac:dyDescent="0.25">
      <c r="J496" s="1"/>
      <c r="K496" s="1"/>
      <c r="L496" s="1"/>
      <c r="M496" s="1"/>
      <c r="O496" s="2"/>
      <c r="R496" s="1"/>
      <c r="S496" s="1"/>
      <c r="T496" s="1"/>
      <c r="U496" s="1"/>
      <c r="V496" s="1"/>
      <c r="X496" s="2"/>
      <c r="Z496" s="1"/>
      <c r="AA496" s="1"/>
      <c r="AB496" s="1"/>
      <c r="AC496" s="1"/>
      <c r="AD496" s="1"/>
      <c r="AE496" s="3"/>
      <c r="AG496" s="3"/>
      <c r="AH496" s="3"/>
      <c r="AI496" s="1"/>
      <c r="AJ496" s="1"/>
      <c r="AK496" s="1"/>
      <c r="AL496" s="1"/>
      <c r="AM496" s="1"/>
      <c r="AN496" s="3"/>
      <c r="AO496" s="2"/>
      <c r="AQ496" s="3"/>
      <c r="AR496" s="1"/>
      <c r="AS496" s="1"/>
      <c r="AT496" s="1"/>
      <c r="AU496" s="1"/>
      <c r="AV496" s="1"/>
      <c r="AY496" s="3"/>
      <c r="AZ496" s="3"/>
      <c r="BA496" s="1"/>
      <c r="BB496" s="1"/>
      <c r="BC496" s="1"/>
      <c r="BD496" s="1"/>
      <c r="BE496" s="1"/>
      <c r="BF496" s="3"/>
      <c r="BG496" s="2"/>
      <c r="BH496" s="3"/>
      <c r="BI496" s="3"/>
      <c r="BJ496" s="1"/>
      <c r="BK496" s="1"/>
      <c r="BL496" s="1"/>
      <c r="BM496" s="1"/>
    </row>
    <row r="497" spans="10:65" ht="118.5" customHeight="1" x14ac:dyDescent="0.25">
      <c r="J497" s="1"/>
      <c r="K497" s="1"/>
      <c r="L497" s="1"/>
      <c r="M497" s="1"/>
      <c r="O497" s="2"/>
      <c r="R497" s="1"/>
      <c r="S497" s="1"/>
      <c r="T497" s="1"/>
      <c r="U497" s="1"/>
      <c r="V497" s="1"/>
      <c r="X497" s="2"/>
      <c r="Z497" s="1"/>
      <c r="AA497" s="1"/>
      <c r="AB497" s="1"/>
      <c r="AC497" s="1"/>
      <c r="AD497" s="1"/>
      <c r="AE497" s="3"/>
      <c r="AG497" s="3"/>
      <c r="AH497" s="3"/>
      <c r="AI497" s="1"/>
      <c r="AJ497" s="1"/>
      <c r="AK497" s="1"/>
      <c r="AL497" s="1"/>
      <c r="AM497" s="1"/>
      <c r="AN497" s="3"/>
      <c r="AO497" s="2"/>
      <c r="AQ497" s="3"/>
      <c r="AR497" s="1"/>
      <c r="AS497" s="1"/>
      <c r="AT497" s="1"/>
      <c r="AU497" s="1"/>
      <c r="AV497" s="1"/>
      <c r="AY497" s="3"/>
      <c r="AZ497" s="3"/>
      <c r="BA497" s="1"/>
      <c r="BB497" s="1"/>
      <c r="BC497" s="1"/>
      <c r="BD497" s="1"/>
      <c r="BE497" s="1"/>
      <c r="BF497" s="3"/>
      <c r="BG497" s="2"/>
      <c r="BH497" s="3"/>
      <c r="BI497" s="3"/>
      <c r="BJ497" s="1"/>
      <c r="BK497" s="1"/>
      <c r="BL497" s="1"/>
      <c r="BM497" s="1"/>
    </row>
    <row r="498" spans="10:65" ht="118.5" customHeight="1" x14ac:dyDescent="0.25">
      <c r="J498" s="1"/>
      <c r="K498" s="1"/>
      <c r="L498" s="1"/>
      <c r="M498" s="1"/>
      <c r="O498" s="2"/>
      <c r="R498" s="1"/>
      <c r="S498" s="1"/>
      <c r="T498" s="1"/>
      <c r="U498" s="1"/>
      <c r="V498" s="1"/>
      <c r="X498" s="2"/>
      <c r="Z498" s="1"/>
      <c r="AA498" s="1"/>
      <c r="AB498" s="1"/>
      <c r="AC498" s="1"/>
      <c r="AD498" s="1"/>
      <c r="AE498" s="3"/>
      <c r="AG498" s="3"/>
      <c r="AH498" s="3"/>
      <c r="AI498" s="1"/>
      <c r="AJ498" s="1"/>
      <c r="AK498" s="1"/>
      <c r="AL498" s="1"/>
      <c r="AM498" s="1"/>
      <c r="AN498" s="3"/>
      <c r="AO498" s="2"/>
      <c r="AQ498" s="3"/>
      <c r="AR498" s="1"/>
      <c r="AS498" s="1"/>
      <c r="AT498" s="1"/>
      <c r="AU498" s="1"/>
      <c r="AV498" s="1"/>
      <c r="AY498" s="3"/>
      <c r="AZ498" s="3"/>
      <c r="BA498" s="1"/>
      <c r="BB498" s="1"/>
      <c r="BC498" s="1"/>
      <c r="BD498" s="1"/>
      <c r="BE498" s="1"/>
      <c r="BF498" s="3"/>
      <c r="BG498" s="2"/>
      <c r="BH498" s="3"/>
      <c r="BI498" s="3"/>
      <c r="BJ498" s="1"/>
      <c r="BK498" s="1"/>
      <c r="BL498" s="1"/>
      <c r="BM498" s="1"/>
    </row>
    <row r="499" spans="10:65" ht="118.5" customHeight="1" x14ac:dyDescent="0.25">
      <c r="J499" s="1"/>
      <c r="K499" s="1"/>
      <c r="L499" s="1"/>
      <c r="M499" s="1"/>
      <c r="O499" s="2"/>
      <c r="R499" s="1"/>
      <c r="S499" s="1"/>
      <c r="T499" s="1"/>
      <c r="U499" s="1"/>
      <c r="V499" s="1"/>
      <c r="X499" s="2"/>
      <c r="Z499" s="1"/>
      <c r="AA499" s="1"/>
      <c r="AB499" s="1"/>
      <c r="AC499" s="1"/>
      <c r="AD499" s="1"/>
      <c r="AE499" s="3"/>
      <c r="AG499" s="3"/>
      <c r="AH499" s="3"/>
      <c r="AI499" s="1"/>
      <c r="AJ499" s="1"/>
      <c r="AK499" s="1"/>
      <c r="AL499" s="1"/>
      <c r="AM499" s="1"/>
      <c r="AN499" s="3"/>
      <c r="AO499" s="2"/>
      <c r="AQ499" s="3"/>
      <c r="AR499" s="1"/>
      <c r="AS499" s="1"/>
      <c r="AT499" s="1"/>
      <c r="AU499" s="1"/>
      <c r="AV499" s="1"/>
      <c r="AY499" s="3"/>
      <c r="AZ499" s="3"/>
      <c r="BA499" s="1"/>
      <c r="BB499" s="1"/>
      <c r="BC499" s="1"/>
      <c r="BD499" s="1"/>
      <c r="BE499" s="1"/>
      <c r="BF499" s="3"/>
      <c r="BG499" s="2"/>
      <c r="BH499" s="3"/>
      <c r="BI499" s="3"/>
      <c r="BJ499" s="1"/>
      <c r="BK499" s="1"/>
      <c r="BL499" s="1"/>
      <c r="BM499" s="1"/>
    </row>
    <row r="500" spans="10:65" ht="118.5" customHeight="1" x14ac:dyDescent="0.25">
      <c r="J500" s="1"/>
      <c r="K500" s="1"/>
      <c r="L500" s="1"/>
      <c r="M500" s="1"/>
      <c r="O500" s="2"/>
      <c r="R500" s="1"/>
      <c r="S500" s="1"/>
      <c r="T500" s="1"/>
      <c r="U500" s="1"/>
      <c r="V500" s="1"/>
      <c r="X500" s="2"/>
      <c r="Z500" s="1"/>
      <c r="AA500" s="1"/>
      <c r="AB500" s="1"/>
      <c r="AC500" s="1"/>
      <c r="AD500" s="1"/>
      <c r="AE500" s="3"/>
      <c r="AG500" s="3"/>
      <c r="AH500" s="3"/>
      <c r="AI500" s="1"/>
      <c r="AJ500" s="1"/>
      <c r="AK500" s="1"/>
      <c r="AL500" s="1"/>
      <c r="AM500" s="1"/>
      <c r="AN500" s="3"/>
      <c r="AO500" s="2"/>
      <c r="AQ500" s="3"/>
      <c r="AR500" s="1"/>
      <c r="AS500" s="1"/>
      <c r="AT500" s="1"/>
      <c r="AU500" s="1"/>
      <c r="AV500" s="1"/>
      <c r="AY500" s="3"/>
      <c r="AZ500" s="3"/>
      <c r="BA500" s="1"/>
      <c r="BB500" s="1"/>
      <c r="BC500" s="1"/>
      <c r="BD500" s="1"/>
      <c r="BE500" s="1"/>
      <c r="BF500" s="3"/>
      <c r="BG500" s="2"/>
      <c r="BH500" s="3"/>
      <c r="BI500" s="3"/>
      <c r="BJ500" s="1"/>
      <c r="BK500" s="1"/>
      <c r="BL500" s="1"/>
      <c r="BM500" s="1"/>
    </row>
    <row r="501" spans="10:65" ht="118.5" customHeight="1" x14ac:dyDescent="0.25">
      <c r="J501" s="1"/>
      <c r="K501" s="1"/>
      <c r="L501" s="1"/>
      <c r="M501" s="1"/>
      <c r="O501" s="2"/>
      <c r="R501" s="1"/>
      <c r="S501" s="1"/>
      <c r="T501" s="1"/>
      <c r="U501" s="1"/>
      <c r="V501" s="1"/>
      <c r="X501" s="2"/>
      <c r="Z501" s="1"/>
      <c r="AA501" s="1"/>
      <c r="AB501" s="1"/>
      <c r="AC501" s="1"/>
      <c r="AD501" s="1"/>
      <c r="AE501" s="3"/>
      <c r="AG501" s="3"/>
      <c r="AH501" s="3"/>
      <c r="AI501" s="1"/>
      <c r="AJ501" s="1"/>
      <c r="AK501" s="1"/>
      <c r="AL501" s="1"/>
      <c r="AM501" s="1"/>
      <c r="AN501" s="3"/>
      <c r="AO501" s="2"/>
      <c r="AQ501" s="3"/>
      <c r="AR501" s="1"/>
      <c r="AS501" s="1"/>
      <c r="AT501" s="1"/>
      <c r="AU501" s="1"/>
      <c r="AV501" s="1"/>
      <c r="AY501" s="3"/>
      <c r="AZ501" s="3"/>
      <c r="BA501" s="1"/>
      <c r="BB501" s="1"/>
      <c r="BC501" s="1"/>
      <c r="BD501" s="1"/>
      <c r="BE501" s="1"/>
      <c r="BF501" s="3"/>
      <c r="BG501" s="2"/>
      <c r="BH501" s="3"/>
      <c r="BI501" s="3"/>
      <c r="BJ501" s="1"/>
      <c r="BK501" s="1"/>
      <c r="BL501" s="1"/>
      <c r="BM501" s="1"/>
    </row>
    <row r="502" spans="10:65" ht="118.5" customHeight="1" x14ac:dyDescent="0.25">
      <c r="J502" s="1"/>
      <c r="K502" s="1"/>
      <c r="L502" s="1"/>
      <c r="M502" s="1"/>
      <c r="O502" s="2"/>
      <c r="R502" s="1"/>
      <c r="S502" s="1"/>
      <c r="T502" s="1"/>
      <c r="U502" s="1"/>
      <c r="V502" s="1"/>
      <c r="X502" s="2"/>
      <c r="Z502" s="1"/>
      <c r="AA502" s="1"/>
      <c r="AB502" s="1"/>
      <c r="AC502" s="1"/>
      <c r="AD502" s="1"/>
      <c r="AE502" s="3"/>
      <c r="AG502" s="3"/>
      <c r="AH502" s="3"/>
      <c r="AI502" s="1"/>
      <c r="AJ502" s="1"/>
      <c r="AK502" s="1"/>
      <c r="AL502" s="1"/>
      <c r="AM502" s="1"/>
      <c r="AN502" s="3"/>
      <c r="AO502" s="2"/>
      <c r="AQ502" s="3"/>
      <c r="AR502" s="1"/>
      <c r="AS502" s="1"/>
      <c r="AT502" s="1"/>
      <c r="AU502" s="1"/>
      <c r="AV502" s="1"/>
      <c r="AY502" s="3"/>
      <c r="AZ502" s="3"/>
      <c r="BA502" s="1"/>
      <c r="BB502" s="1"/>
      <c r="BC502" s="1"/>
      <c r="BD502" s="1"/>
      <c r="BE502" s="1"/>
      <c r="BF502" s="3"/>
      <c r="BG502" s="2"/>
      <c r="BH502" s="3"/>
      <c r="BI502" s="3"/>
      <c r="BJ502" s="1"/>
      <c r="BK502" s="1"/>
      <c r="BL502" s="1"/>
      <c r="BM502" s="1"/>
    </row>
    <row r="503" spans="10:65" ht="118.5" customHeight="1" x14ac:dyDescent="0.25">
      <c r="J503" s="1"/>
      <c r="K503" s="1"/>
      <c r="L503" s="1"/>
      <c r="M503" s="1"/>
      <c r="O503" s="2"/>
      <c r="R503" s="1"/>
      <c r="S503" s="1"/>
      <c r="T503" s="1"/>
      <c r="U503" s="1"/>
      <c r="V503" s="1"/>
      <c r="X503" s="2"/>
      <c r="Z503" s="1"/>
      <c r="AA503" s="1"/>
      <c r="AB503" s="1"/>
      <c r="AC503" s="1"/>
      <c r="AD503" s="1"/>
      <c r="AE503" s="3"/>
      <c r="AG503" s="3"/>
      <c r="AH503" s="3"/>
      <c r="AI503" s="1"/>
      <c r="AJ503" s="1"/>
      <c r="AK503" s="1"/>
      <c r="AL503" s="1"/>
      <c r="AM503" s="1"/>
      <c r="AN503" s="3"/>
      <c r="AO503" s="2"/>
      <c r="AQ503" s="3"/>
      <c r="AR503" s="1"/>
      <c r="AS503" s="1"/>
      <c r="AT503" s="1"/>
      <c r="AU503" s="1"/>
      <c r="AV503" s="1"/>
      <c r="AY503" s="3"/>
      <c r="AZ503" s="3"/>
      <c r="BA503" s="1"/>
      <c r="BB503" s="1"/>
      <c r="BC503" s="1"/>
      <c r="BD503" s="1"/>
      <c r="BE503" s="1"/>
      <c r="BF503" s="3"/>
      <c r="BG503" s="2"/>
      <c r="BH503" s="3"/>
      <c r="BI503" s="3"/>
      <c r="BJ503" s="1"/>
      <c r="BK503" s="1"/>
      <c r="BL503" s="1"/>
      <c r="BM503" s="1"/>
    </row>
    <row r="504" spans="10:65" ht="118.5" customHeight="1" x14ac:dyDescent="0.25">
      <c r="J504" s="1"/>
      <c r="K504" s="1"/>
      <c r="L504" s="1"/>
      <c r="M504" s="1"/>
      <c r="O504" s="2"/>
      <c r="R504" s="1"/>
      <c r="S504" s="1"/>
      <c r="T504" s="1"/>
      <c r="U504" s="1"/>
      <c r="V504" s="1"/>
      <c r="X504" s="2"/>
      <c r="Z504" s="1"/>
      <c r="AA504" s="1"/>
      <c r="AB504" s="1"/>
      <c r="AC504" s="1"/>
      <c r="AD504" s="1"/>
      <c r="AE504" s="3"/>
      <c r="AG504" s="3"/>
      <c r="AH504" s="3"/>
      <c r="AI504" s="1"/>
      <c r="AJ504" s="1"/>
      <c r="AK504" s="1"/>
      <c r="AL504" s="1"/>
      <c r="AM504" s="1"/>
      <c r="AN504" s="3"/>
      <c r="AO504" s="2"/>
      <c r="AQ504" s="3"/>
      <c r="AR504" s="1"/>
      <c r="AS504" s="1"/>
      <c r="AT504" s="1"/>
      <c r="AU504" s="1"/>
      <c r="AV504" s="1"/>
      <c r="AY504" s="3"/>
      <c r="AZ504" s="3"/>
      <c r="BA504" s="1"/>
      <c r="BB504" s="1"/>
      <c r="BC504" s="1"/>
      <c r="BD504" s="1"/>
      <c r="BE504" s="1"/>
      <c r="BF504" s="3"/>
      <c r="BG504" s="2"/>
      <c r="BH504" s="3"/>
      <c r="BI504" s="3"/>
      <c r="BJ504" s="1"/>
      <c r="BK504" s="1"/>
      <c r="BL504" s="1"/>
      <c r="BM504" s="1"/>
    </row>
    <row r="505" spans="10:65" ht="118.5" customHeight="1" x14ac:dyDescent="0.25">
      <c r="J505" s="1"/>
      <c r="K505" s="1"/>
      <c r="L505" s="1"/>
      <c r="M505" s="1"/>
      <c r="O505" s="2"/>
      <c r="R505" s="1"/>
      <c r="S505" s="1"/>
      <c r="T505" s="1"/>
      <c r="U505" s="1"/>
      <c r="V505" s="1"/>
      <c r="X505" s="2"/>
      <c r="Z505" s="1"/>
      <c r="AA505" s="1"/>
      <c r="AB505" s="1"/>
      <c r="AC505" s="1"/>
      <c r="AD505" s="1"/>
      <c r="AE505" s="3"/>
      <c r="AG505" s="3"/>
      <c r="AH505" s="3"/>
      <c r="AI505" s="1"/>
      <c r="AJ505" s="1"/>
      <c r="AK505" s="1"/>
      <c r="AL505" s="1"/>
      <c r="AM505" s="1"/>
      <c r="AN505" s="3"/>
      <c r="AO505" s="2"/>
      <c r="AQ505" s="3"/>
      <c r="AR505" s="1"/>
      <c r="AS505" s="1"/>
      <c r="AT505" s="1"/>
      <c r="AU505" s="1"/>
      <c r="AV505" s="1"/>
      <c r="AY505" s="3"/>
      <c r="AZ505" s="3"/>
      <c r="BA505" s="1"/>
      <c r="BB505" s="1"/>
      <c r="BC505" s="1"/>
      <c r="BD505" s="1"/>
      <c r="BE505" s="1"/>
      <c r="BF505" s="3"/>
      <c r="BG505" s="2"/>
      <c r="BH505" s="3"/>
      <c r="BI505" s="3"/>
      <c r="BJ505" s="1"/>
      <c r="BK505" s="1"/>
      <c r="BL505" s="1"/>
      <c r="BM505" s="1"/>
    </row>
    <row r="506" spans="10:65" ht="118.5" customHeight="1" x14ac:dyDescent="0.25">
      <c r="J506" s="1"/>
      <c r="K506" s="1"/>
      <c r="L506" s="1"/>
      <c r="M506" s="1"/>
      <c r="O506" s="2"/>
      <c r="R506" s="1"/>
      <c r="S506" s="1"/>
      <c r="T506" s="1"/>
      <c r="U506" s="1"/>
      <c r="V506" s="1"/>
      <c r="X506" s="2"/>
      <c r="Z506" s="1"/>
      <c r="AA506" s="1"/>
      <c r="AB506" s="1"/>
      <c r="AC506" s="1"/>
      <c r="AD506" s="1"/>
      <c r="AE506" s="3"/>
      <c r="AG506" s="3"/>
      <c r="AH506" s="3"/>
      <c r="AI506" s="1"/>
      <c r="AJ506" s="1"/>
      <c r="AK506" s="1"/>
      <c r="AL506" s="1"/>
      <c r="AM506" s="1"/>
      <c r="AN506" s="3"/>
      <c r="AO506" s="2"/>
      <c r="AQ506" s="3"/>
      <c r="AR506" s="1"/>
      <c r="AS506" s="1"/>
      <c r="AT506" s="1"/>
      <c r="AU506" s="1"/>
      <c r="AV506" s="1"/>
      <c r="AY506" s="3"/>
      <c r="AZ506" s="3"/>
      <c r="BA506" s="1"/>
      <c r="BB506" s="1"/>
      <c r="BC506" s="1"/>
      <c r="BD506" s="1"/>
      <c r="BE506" s="1"/>
      <c r="BF506" s="3"/>
      <c r="BG506" s="2"/>
      <c r="BH506" s="3"/>
      <c r="BI506" s="3"/>
      <c r="BJ506" s="1"/>
      <c r="BK506" s="1"/>
      <c r="BL506" s="1"/>
      <c r="BM506" s="1"/>
    </row>
    <row r="507" spans="10:65" ht="118.5" customHeight="1" x14ac:dyDescent="0.25">
      <c r="J507" s="1"/>
      <c r="K507" s="1"/>
      <c r="L507" s="1"/>
      <c r="M507" s="1"/>
      <c r="O507" s="2"/>
      <c r="R507" s="1"/>
      <c r="S507" s="1"/>
      <c r="T507" s="1"/>
      <c r="U507" s="1"/>
      <c r="V507" s="1"/>
      <c r="X507" s="2"/>
      <c r="Z507" s="1"/>
      <c r="AA507" s="1"/>
      <c r="AB507" s="1"/>
      <c r="AC507" s="1"/>
      <c r="AD507" s="1"/>
      <c r="AE507" s="3"/>
      <c r="AG507" s="3"/>
      <c r="AH507" s="3"/>
      <c r="AI507" s="1"/>
      <c r="AJ507" s="1"/>
      <c r="AK507" s="1"/>
      <c r="AL507" s="1"/>
      <c r="AM507" s="1"/>
      <c r="AN507" s="3"/>
      <c r="AO507" s="2"/>
      <c r="AQ507" s="3"/>
      <c r="AR507" s="1"/>
      <c r="AS507" s="1"/>
      <c r="AT507" s="1"/>
      <c r="AU507" s="1"/>
      <c r="AV507" s="1"/>
      <c r="AY507" s="3"/>
      <c r="AZ507" s="3"/>
      <c r="BA507" s="1"/>
      <c r="BB507" s="1"/>
      <c r="BC507" s="1"/>
      <c r="BD507" s="1"/>
      <c r="BE507" s="1"/>
      <c r="BF507" s="3"/>
      <c r="BG507" s="2"/>
      <c r="BH507" s="3"/>
      <c r="BI507" s="3"/>
      <c r="BJ507" s="1"/>
      <c r="BK507" s="1"/>
      <c r="BL507" s="1"/>
      <c r="BM507" s="1"/>
    </row>
    <row r="508" spans="10:65" ht="118.5" customHeight="1" x14ac:dyDescent="0.25">
      <c r="J508" s="1"/>
      <c r="K508" s="1"/>
      <c r="L508" s="1"/>
      <c r="M508" s="1"/>
      <c r="O508" s="2"/>
      <c r="R508" s="1"/>
      <c r="S508" s="1"/>
      <c r="T508" s="1"/>
      <c r="U508" s="1"/>
      <c r="V508" s="1"/>
      <c r="X508" s="2"/>
      <c r="Z508" s="1"/>
      <c r="AA508" s="1"/>
      <c r="AB508" s="1"/>
      <c r="AC508" s="1"/>
      <c r="AD508" s="1"/>
      <c r="AE508" s="3"/>
      <c r="AG508" s="3"/>
      <c r="AH508" s="3"/>
      <c r="AI508" s="1"/>
      <c r="AJ508" s="1"/>
      <c r="AK508" s="1"/>
      <c r="AL508" s="1"/>
      <c r="AM508" s="1"/>
      <c r="AN508" s="3"/>
      <c r="AO508" s="2"/>
      <c r="AQ508" s="3"/>
      <c r="AR508" s="1"/>
      <c r="AS508" s="1"/>
      <c r="AT508" s="1"/>
      <c r="AU508" s="1"/>
      <c r="AV508" s="1"/>
      <c r="AY508" s="3"/>
      <c r="AZ508" s="3"/>
      <c r="BA508" s="1"/>
      <c r="BB508" s="1"/>
      <c r="BC508" s="1"/>
      <c r="BD508" s="1"/>
      <c r="BE508" s="1"/>
      <c r="BF508" s="3"/>
      <c r="BG508" s="2"/>
      <c r="BH508" s="3"/>
      <c r="BI508" s="3"/>
      <c r="BJ508" s="1"/>
      <c r="BK508" s="1"/>
      <c r="BL508" s="1"/>
      <c r="BM508" s="1"/>
    </row>
    <row r="509" spans="10:65" ht="118.5" customHeight="1" x14ac:dyDescent="0.25">
      <c r="J509" s="1"/>
      <c r="K509" s="1"/>
      <c r="L509" s="1"/>
      <c r="M509" s="1"/>
      <c r="O509" s="2"/>
      <c r="R509" s="1"/>
      <c r="S509" s="1"/>
      <c r="T509" s="1"/>
      <c r="U509" s="1"/>
      <c r="V509" s="1"/>
      <c r="X509" s="2"/>
      <c r="Z509" s="1"/>
      <c r="AA509" s="1"/>
      <c r="AB509" s="1"/>
      <c r="AC509" s="1"/>
      <c r="AD509" s="1"/>
      <c r="AE509" s="3"/>
      <c r="AG509" s="3"/>
      <c r="AH509" s="3"/>
      <c r="AI509" s="1"/>
      <c r="AJ509" s="1"/>
      <c r="AK509" s="1"/>
      <c r="AL509" s="1"/>
      <c r="AM509" s="1"/>
      <c r="AN509" s="3"/>
      <c r="AO509" s="2"/>
      <c r="AQ509" s="3"/>
      <c r="AR509" s="1"/>
      <c r="AS509" s="1"/>
      <c r="AT509" s="1"/>
      <c r="AU509" s="1"/>
      <c r="AV509" s="1"/>
      <c r="AY509" s="3"/>
      <c r="AZ509" s="3"/>
      <c r="BA509" s="1"/>
      <c r="BB509" s="1"/>
      <c r="BC509" s="1"/>
      <c r="BD509" s="1"/>
      <c r="BE509" s="1"/>
      <c r="BF509" s="3"/>
      <c r="BG509" s="2"/>
      <c r="BH509" s="3"/>
      <c r="BI509" s="3"/>
      <c r="BJ509" s="1"/>
      <c r="BK509" s="1"/>
      <c r="BL509" s="1"/>
      <c r="BM509" s="1"/>
    </row>
    <row r="510" spans="10:65" ht="118.5" customHeight="1" x14ac:dyDescent="0.25">
      <c r="J510" s="1"/>
      <c r="K510" s="1"/>
      <c r="L510" s="1"/>
      <c r="M510" s="1"/>
      <c r="O510" s="2"/>
      <c r="R510" s="1"/>
      <c r="S510" s="1"/>
      <c r="T510" s="1"/>
      <c r="U510" s="1"/>
      <c r="V510" s="1"/>
      <c r="X510" s="2"/>
      <c r="Z510" s="1"/>
      <c r="AA510" s="1"/>
      <c r="AB510" s="1"/>
      <c r="AC510" s="1"/>
      <c r="AD510" s="1"/>
      <c r="AE510" s="3"/>
      <c r="AG510" s="3"/>
      <c r="AH510" s="3"/>
      <c r="AI510" s="1"/>
      <c r="AJ510" s="1"/>
      <c r="AK510" s="1"/>
      <c r="AL510" s="1"/>
      <c r="AM510" s="1"/>
      <c r="AN510" s="3"/>
      <c r="AO510" s="2"/>
      <c r="AQ510" s="3"/>
      <c r="AR510" s="1"/>
      <c r="AS510" s="1"/>
      <c r="AT510" s="1"/>
      <c r="AU510" s="1"/>
      <c r="AV510" s="1"/>
      <c r="AY510" s="3"/>
      <c r="AZ510" s="3"/>
      <c r="BA510" s="1"/>
      <c r="BB510" s="1"/>
      <c r="BC510" s="1"/>
      <c r="BD510" s="1"/>
      <c r="BE510" s="1"/>
      <c r="BF510" s="3"/>
      <c r="BG510" s="2"/>
      <c r="BH510" s="3"/>
      <c r="BI510" s="3"/>
      <c r="BJ510" s="1"/>
      <c r="BK510" s="1"/>
      <c r="BL510" s="1"/>
      <c r="BM510" s="1"/>
    </row>
    <row r="511" spans="10:65" ht="118.5" customHeight="1" x14ac:dyDescent="0.25">
      <c r="J511" s="1"/>
      <c r="K511" s="1"/>
      <c r="L511" s="1"/>
      <c r="M511" s="1"/>
      <c r="O511" s="2"/>
      <c r="R511" s="1"/>
      <c r="S511" s="1"/>
      <c r="T511" s="1"/>
      <c r="U511" s="1"/>
      <c r="V511" s="1"/>
      <c r="X511" s="2"/>
      <c r="Z511" s="1"/>
      <c r="AA511" s="1"/>
      <c r="AB511" s="1"/>
      <c r="AC511" s="1"/>
      <c r="AD511" s="1"/>
      <c r="AE511" s="3"/>
      <c r="AG511" s="3"/>
      <c r="AH511" s="3"/>
      <c r="AI511" s="1"/>
      <c r="AJ511" s="1"/>
      <c r="AK511" s="1"/>
      <c r="AL511" s="1"/>
      <c r="AM511" s="1"/>
      <c r="AN511" s="3"/>
      <c r="AO511" s="2"/>
      <c r="AQ511" s="3"/>
      <c r="AR511" s="1"/>
      <c r="AS511" s="1"/>
      <c r="AT511" s="1"/>
      <c r="AU511" s="1"/>
      <c r="AV511" s="1"/>
      <c r="AY511" s="3"/>
      <c r="AZ511" s="3"/>
      <c r="BA511" s="1"/>
      <c r="BB511" s="1"/>
      <c r="BC511" s="1"/>
      <c r="BD511" s="1"/>
      <c r="BE511" s="1"/>
      <c r="BF511" s="3"/>
      <c r="BG511" s="2"/>
      <c r="BH511" s="3"/>
      <c r="BI511" s="3"/>
      <c r="BJ511" s="1"/>
      <c r="BK511" s="1"/>
      <c r="BL511" s="1"/>
      <c r="BM511" s="1"/>
    </row>
    <row r="512" spans="10:65" ht="118.5" customHeight="1" x14ac:dyDescent="0.25">
      <c r="J512" s="1"/>
      <c r="K512" s="1"/>
      <c r="L512" s="1"/>
      <c r="M512" s="1"/>
      <c r="O512" s="2"/>
      <c r="R512" s="1"/>
      <c r="S512" s="1"/>
      <c r="T512" s="1"/>
      <c r="U512" s="1"/>
      <c r="V512" s="1"/>
      <c r="X512" s="2"/>
      <c r="Z512" s="1"/>
      <c r="AA512" s="1"/>
      <c r="AB512" s="1"/>
      <c r="AC512" s="1"/>
      <c r="AD512" s="1"/>
      <c r="AE512" s="3"/>
      <c r="AG512" s="3"/>
      <c r="AH512" s="3"/>
      <c r="AI512" s="1"/>
      <c r="AJ512" s="1"/>
      <c r="AK512" s="1"/>
      <c r="AL512" s="1"/>
      <c r="AM512" s="1"/>
      <c r="AN512" s="3"/>
      <c r="AO512" s="2"/>
      <c r="AQ512" s="3"/>
      <c r="AR512" s="1"/>
      <c r="AS512" s="1"/>
      <c r="AT512" s="1"/>
      <c r="AU512" s="1"/>
      <c r="AV512" s="1"/>
      <c r="AY512" s="3"/>
      <c r="AZ512" s="3"/>
      <c r="BA512" s="1"/>
      <c r="BB512" s="1"/>
      <c r="BC512" s="1"/>
      <c r="BD512" s="1"/>
      <c r="BE512" s="1"/>
      <c r="BF512" s="3"/>
      <c r="BG512" s="2"/>
      <c r="BH512" s="3"/>
      <c r="BI512" s="3"/>
      <c r="BJ512" s="1"/>
      <c r="BK512" s="1"/>
      <c r="BL512" s="1"/>
      <c r="BM512" s="1"/>
    </row>
    <row r="513" spans="10:65" ht="118.5" customHeight="1" x14ac:dyDescent="0.25">
      <c r="J513" s="1"/>
      <c r="K513" s="1"/>
      <c r="L513" s="1"/>
      <c r="M513" s="1"/>
      <c r="O513" s="2"/>
      <c r="R513" s="1"/>
      <c r="S513" s="1"/>
      <c r="T513" s="1"/>
      <c r="U513" s="1"/>
      <c r="V513" s="1"/>
      <c r="X513" s="2"/>
      <c r="Z513" s="1"/>
      <c r="AA513" s="1"/>
      <c r="AB513" s="1"/>
      <c r="AC513" s="1"/>
      <c r="AD513" s="1"/>
      <c r="AE513" s="3"/>
      <c r="AG513" s="3"/>
      <c r="AH513" s="3"/>
      <c r="AI513" s="1"/>
      <c r="AJ513" s="1"/>
      <c r="AK513" s="1"/>
      <c r="AL513" s="1"/>
      <c r="AM513" s="1"/>
      <c r="AN513" s="3"/>
      <c r="AO513" s="2"/>
      <c r="AQ513" s="3"/>
      <c r="AR513" s="1"/>
      <c r="AS513" s="1"/>
      <c r="AT513" s="1"/>
      <c r="AU513" s="1"/>
      <c r="AV513" s="1"/>
      <c r="AY513" s="3"/>
      <c r="AZ513" s="3"/>
      <c r="BA513" s="1"/>
      <c r="BB513" s="1"/>
      <c r="BC513" s="1"/>
      <c r="BD513" s="1"/>
      <c r="BE513" s="1"/>
      <c r="BF513" s="3"/>
      <c r="BG513" s="2"/>
      <c r="BH513" s="3"/>
      <c r="BI513" s="3"/>
      <c r="BJ513" s="1"/>
      <c r="BK513" s="1"/>
      <c r="BL513" s="1"/>
      <c r="BM513" s="1"/>
    </row>
    <row r="514" spans="10:65" ht="118.5" customHeight="1" x14ac:dyDescent="0.25">
      <c r="J514" s="1"/>
      <c r="K514" s="1"/>
      <c r="L514" s="1"/>
      <c r="M514" s="1"/>
      <c r="O514" s="2"/>
      <c r="R514" s="1"/>
      <c r="S514" s="1"/>
      <c r="T514" s="1"/>
      <c r="U514" s="1"/>
      <c r="V514" s="1"/>
      <c r="X514" s="2"/>
      <c r="Z514" s="1"/>
      <c r="AA514" s="1"/>
      <c r="AB514" s="1"/>
      <c r="AC514" s="1"/>
      <c r="AD514" s="1"/>
      <c r="AE514" s="3"/>
      <c r="AG514" s="3"/>
      <c r="AH514" s="3"/>
      <c r="AI514" s="1"/>
      <c r="AJ514" s="1"/>
      <c r="AK514" s="1"/>
      <c r="AL514" s="1"/>
      <c r="AM514" s="1"/>
      <c r="AN514" s="3"/>
      <c r="AO514" s="2"/>
      <c r="AQ514" s="3"/>
      <c r="AR514" s="1"/>
      <c r="AS514" s="1"/>
      <c r="AT514" s="1"/>
      <c r="AU514" s="1"/>
      <c r="AV514" s="1"/>
      <c r="AY514" s="3"/>
      <c r="AZ514" s="3"/>
      <c r="BA514" s="1"/>
      <c r="BB514" s="1"/>
      <c r="BC514" s="1"/>
      <c r="BD514" s="1"/>
      <c r="BE514" s="1"/>
      <c r="BF514" s="3"/>
      <c r="BG514" s="2"/>
      <c r="BH514" s="3"/>
      <c r="BI514" s="3"/>
      <c r="BJ514" s="1"/>
      <c r="BK514" s="1"/>
      <c r="BL514" s="1"/>
      <c r="BM514" s="1"/>
    </row>
    <row r="515" spans="10:65" ht="118.5" customHeight="1" x14ac:dyDescent="0.25">
      <c r="J515" s="1"/>
      <c r="K515" s="1"/>
      <c r="L515" s="1"/>
      <c r="M515" s="1"/>
      <c r="O515" s="2"/>
      <c r="R515" s="1"/>
      <c r="S515" s="1"/>
      <c r="T515" s="1"/>
      <c r="U515" s="1"/>
      <c r="V515" s="1"/>
      <c r="X515" s="2"/>
      <c r="Z515" s="1"/>
      <c r="AA515" s="1"/>
      <c r="AB515" s="1"/>
      <c r="AC515" s="1"/>
      <c r="AD515" s="1"/>
      <c r="AE515" s="3"/>
      <c r="AG515" s="3"/>
      <c r="AH515" s="3"/>
      <c r="AI515" s="1"/>
      <c r="AJ515" s="1"/>
      <c r="AK515" s="1"/>
      <c r="AL515" s="1"/>
      <c r="AM515" s="1"/>
      <c r="AN515" s="3"/>
      <c r="AO515" s="2"/>
      <c r="AQ515" s="3"/>
      <c r="AR515" s="1"/>
      <c r="AS515" s="1"/>
      <c r="AT515" s="1"/>
      <c r="AU515" s="1"/>
      <c r="AV515" s="1"/>
      <c r="AY515" s="3"/>
      <c r="AZ515" s="3"/>
      <c r="BA515" s="1"/>
      <c r="BB515" s="1"/>
      <c r="BC515" s="1"/>
      <c r="BD515" s="1"/>
      <c r="BE515" s="1"/>
      <c r="BF515" s="3"/>
      <c r="BG515" s="2"/>
      <c r="BH515" s="3"/>
      <c r="BI515" s="3"/>
      <c r="BJ515" s="1"/>
      <c r="BK515" s="1"/>
      <c r="BL515" s="1"/>
      <c r="BM515" s="1"/>
    </row>
    <row r="516" spans="10:65" ht="118.5" customHeight="1" x14ac:dyDescent="0.25">
      <c r="J516" s="1"/>
      <c r="K516" s="1"/>
      <c r="L516" s="1"/>
      <c r="M516" s="1"/>
      <c r="O516" s="2"/>
      <c r="R516" s="1"/>
      <c r="S516" s="1"/>
      <c r="T516" s="1"/>
      <c r="U516" s="1"/>
      <c r="V516" s="1"/>
      <c r="X516" s="2"/>
      <c r="Z516" s="1"/>
      <c r="AA516" s="1"/>
      <c r="AB516" s="1"/>
      <c r="AC516" s="1"/>
      <c r="AD516" s="1"/>
      <c r="AE516" s="3"/>
      <c r="AG516" s="3"/>
      <c r="AH516" s="3"/>
      <c r="AI516" s="1"/>
      <c r="AJ516" s="1"/>
      <c r="AK516" s="1"/>
      <c r="AL516" s="1"/>
      <c r="AM516" s="1"/>
      <c r="AN516" s="3"/>
      <c r="AO516" s="2"/>
      <c r="AQ516" s="3"/>
      <c r="AR516" s="1"/>
      <c r="AS516" s="1"/>
      <c r="AT516" s="1"/>
      <c r="AU516" s="1"/>
      <c r="AV516" s="1"/>
      <c r="AY516" s="3"/>
      <c r="AZ516" s="3"/>
      <c r="BA516" s="1"/>
      <c r="BB516" s="1"/>
      <c r="BC516" s="1"/>
      <c r="BD516" s="1"/>
      <c r="BE516" s="1"/>
      <c r="BF516" s="3"/>
      <c r="BG516" s="2"/>
      <c r="BH516" s="3"/>
      <c r="BI516" s="3"/>
      <c r="BJ516" s="1"/>
      <c r="BK516" s="1"/>
      <c r="BL516" s="1"/>
      <c r="BM516" s="1"/>
    </row>
    <row r="517" spans="10:65" ht="118.5" customHeight="1" x14ac:dyDescent="0.25">
      <c r="J517" s="1"/>
      <c r="K517" s="1"/>
      <c r="L517" s="1"/>
      <c r="M517" s="1"/>
      <c r="O517" s="2"/>
      <c r="R517" s="1"/>
      <c r="S517" s="1"/>
      <c r="T517" s="1"/>
      <c r="U517" s="1"/>
      <c r="V517" s="1"/>
      <c r="X517" s="2"/>
      <c r="Z517" s="1"/>
      <c r="AA517" s="1"/>
      <c r="AB517" s="1"/>
      <c r="AC517" s="1"/>
      <c r="AD517" s="1"/>
      <c r="AE517" s="3"/>
      <c r="AG517" s="3"/>
      <c r="AH517" s="3"/>
      <c r="AI517" s="1"/>
      <c r="AJ517" s="1"/>
      <c r="AK517" s="1"/>
      <c r="AL517" s="1"/>
      <c r="AM517" s="1"/>
      <c r="AN517" s="3"/>
      <c r="AO517" s="2"/>
      <c r="AQ517" s="3"/>
      <c r="AR517" s="1"/>
      <c r="AS517" s="1"/>
      <c r="AT517" s="1"/>
      <c r="AU517" s="1"/>
      <c r="AV517" s="1"/>
      <c r="AY517" s="3"/>
      <c r="AZ517" s="3"/>
      <c r="BA517" s="1"/>
      <c r="BB517" s="1"/>
      <c r="BC517" s="1"/>
      <c r="BD517" s="1"/>
      <c r="BE517" s="1"/>
      <c r="BF517" s="3"/>
      <c r="BG517" s="2"/>
      <c r="BH517" s="3"/>
      <c r="BI517" s="3"/>
      <c r="BJ517" s="1"/>
      <c r="BK517" s="1"/>
      <c r="BL517" s="1"/>
      <c r="BM517" s="1"/>
    </row>
    <row r="518" spans="10:65" ht="118.5" customHeight="1" x14ac:dyDescent="0.25">
      <c r="J518" s="1"/>
      <c r="K518" s="1"/>
      <c r="L518" s="1"/>
      <c r="M518" s="1"/>
      <c r="O518" s="2"/>
      <c r="R518" s="1"/>
      <c r="S518" s="1"/>
      <c r="T518" s="1"/>
      <c r="U518" s="1"/>
      <c r="V518" s="1"/>
      <c r="X518" s="2"/>
      <c r="Z518" s="1"/>
      <c r="AA518" s="1"/>
      <c r="AB518" s="1"/>
      <c r="AC518" s="1"/>
      <c r="AD518" s="1"/>
      <c r="AE518" s="3"/>
      <c r="AG518" s="3"/>
      <c r="AH518" s="3"/>
      <c r="AI518" s="1"/>
      <c r="AJ518" s="1"/>
      <c r="AK518" s="1"/>
      <c r="AL518" s="1"/>
      <c r="AM518" s="1"/>
      <c r="AN518" s="3"/>
      <c r="AO518" s="2"/>
      <c r="AQ518" s="3"/>
      <c r="AR518" s="1"/>
      <c r="AS518" s="1"/>
      <c r="AT518" s="1"/>
      <c r="AU518" s="1"/>
      <c r="AV518" s="1"/>
      <c r="AY518" s="3"/>
      <c r="AZ518" s="3"/>
      <c r="BA518" s="1"/>
      <c r="BB518" s="1"/>
      <c r="BC518" s="1"/>
      <c r="BD518" s="1"/>
      <c r="BE518" s="1"/>
      <c r="BF518" s="3"/>
      <c r="BG518" s="2"/>
      <c r="BH518" s="3"/>
      <c r="BI518" s="3"/>
      <c r="BJ518" s="1"/>
      <c r="BK518" s="1"/>
      <c r="BL518" s="1"/>
      <c r="BM518" s="1"/>
    </row>
    <row r="519" spans="10:65" ht="118.5" customHeight="1" x14ac:dyDescent="0.25">
      <c r="J519" s="1"/>
      <c r="K519" s="1"/>
      <c r="L519" s="1"/>
      <c r="M519" s="1"/>
      <c r="O519" s="2"/>
      <c r="R519" s="1"/>
      <c r="S519" s="1"/>
      <c r="T519" s="1"/>
      <c r="U519" s="1"/>
      <c r="V519" s="1"/>
      <c r="X519" s="2"/>
      <c r="Z519" s="1"/>
      <c r="AA519" s="1"/>
      <c r="AB519" s="1"/>
      <c r="AC519" s="1"/>
      <c r="AD519" s="1"/>
      <c r="AE519" s="3"/>
      <c r="AG519" s="3"/>
      <c r="AH519" s="3"/>
      <c r="AI519" s="1"/>
      <c r="AJ519" s="1"/>
      <c r="AK519" s="1"/>
      <c r="AL519" s="1"/>
      <c r="AM519" s="1"/>
      <c r="AN519" s="3"/>
      <c r="AO519" s="2"/>
      <c r="AQ519" s="3"/>
      <c r="AR519" s="1"/>
      <c r="AS519" s="1"/>
      <c r="AT519" s="1"/>
      <c r="AU519" s="1"/>
      <c r="AV519" s="1"/>
      <c r="AY519" s="3"/>
      <c r="AZ519" s="3"/>
      <c r="BA519" s="1"/>
      <c r="BB519" s="1"/>
      <c r="BC519" s="1"/>
      <c r="BD519" s="1"/>
      <c r="BE519" s="1"/>
      <c r="BF519" s="3"/>
      <c r="BG519" s="2"/>
      <c r="BH519" s="3"/>
      <c r="BI519" s="3"/>
      <c r="BJ519" s="1"/>
      <c r="BK519" s="1"/>
      <c r="BL519" s="1"/>
      <c r="BM519" s="1"/>
    </row>
    <row r="520" spans="10:65" ht="118.5" customHeight="1" x14ac:dyDescent="0.25">
      <c r="J520" s="1"/>
      <c r="K520" s="1"/>
      <c r="L520" s="1"/>
      <c r="M520" s="1"/>
      <c r="O520" s="2"/>
      <c r="R520" s="1"/>
      <c r="S520" s="1"/>
      <c r="T520" s="1"/>
      <c r="U520" s="1"/>
      <c r="V520" s="1"/>
      <c r="X520" s="2"/>
      <c r="Z520" s="1"/>
      <c r="AA520" s="1"/>
      <c r="AB520" s="1"/>
      <c r="AC520" s="1"/>
      <c r="AD520" s="1"/>
      <c r="AE520" s="3"/>
      <c r="AG520" s="3"/>
      <c r="AH520" s="3"/>
      <c r="AI520" s="1"/>
      <c r="AJ520" s="1"/>
      <c r="AK520" s="1"/>
      <c r="AL520" s="1"/>
      <c r="AM520" s="1"/>
      <c r="AN520" s="3"/>
      <c r="AO520" s="2"/>
      <c r="AQ520" s="3"/>
      <c r="AR520" s="1"/>
      <c r="AS520" s="1"/>
      <c r="AT520" s="1"/>
      <c r="AU520" s="1"/>
      <c r="AV520" s="1"/>
      <c r="AY520" s="3"/>
      <c r="AZ520" s="3"/>
      <c r="BA520" s="1"/>
      <c r="BB520" s="1"/>
      <c r="BC520" s="1"/>
      <c r="BD520" s="1"/>
      <c r="BE520" s="1"/>
      <c r="BF520" s="3"/>
      <c r="BG520" s="2"/>
      <c r="BH520" s="3"/>
      <c r="BI520" s="3"/>
      <c r="BJ520" s="1"/>
      <c r="BK520" s="1"/>
      <c r="BL520" s="1"/>
      <c r="BM520" s="1"/>
    </row>
    <row r="521" spans="10:65" ht="118.5" customHeight="1" x14ac:dyDescent="0.25">
      <c r="J521" s="1"/>
      <c r="K521" s="1"/>
      <c r="L521" s="1"/>
      <c r="M521" s="1"/>
      <c r="O521" s="2"/>
      <c r="R521" s="1"/>
      <c r="S521" s="1"/>
      <c r="T521" s="1"/>
      <c r="U521" s="1"/>
      <c r="V521" s="1"/>
      <c r="X521" s="2"/>
      <c r="Z521" s="1"/>
      <c r="AA521" s="1"/>
      <c r="AB521" s="1"/>
      <c r="AC521" s="1"/>
      <c r="AD521" s="1"/>
      <c r="AE521" s="3"/>
      <c r="AG521" s="3"/>
      <c r="AH521" s="3"/>
      <c r="AI521" s="1"/>
      <c r="AJ521" s="1"/>
      <c r="AK521" s="1"/>
      <c r="AL521" s="1"/>
      <c r="AM521" s="1"/>
      <c r="AN521" s="3"/>
      <c r="AO521" s="2"/>
      <c r="AQ521" s="3"/>
      <c r="AR521" s="1"/>
      <c r="AS521" s="1"/>
      <c r="AT521" s="1"/>
      <c r="AU521" s="1"/>
      <c r="AV521" s="1"/>
      <c r="AY521" s="3"/>
      <c r="AZ521" s="3"/>
      <c r="BA521" s="1"/>
      <c r="BB521" s="1"/>
      <c r="BC521" s="1"/>
      <c r="BD521" s="1"/>
      <c r="BE521" s="1"/>
      <c r="BF521" s="3"/>
      <c r="BG521" s="2"/>
      <c r="BH521" s="3"/>
      <c r="BI521" s="3"/>
      <c r="BJ521" s="1"/>
      <c r="BK521" s="1"/>
      <c r="BL521" s="1"/>
      <c r="BM521" s="1"/>
    </row>
    <row r="522" spans="10:65" ht="118.5" customHeight="1" x14ac:dyDescent="0.25">
      <c r="J522" s="1"/>
      <c r="K522" s="1"/>
      <c r="L522" s="1"/>
      <c r="M522" s="1"/>
      <c r="O522" s="2"/>
      <c r="R522" s="1"/>
      <c r="S522" s="1"/>
      <c r="T522" s="1"/>
      <c r="U522" s="1"/>
      <c r="V522" s="1"/>
      <c r="X522" s="2"/>
      <c r="Z522" s="1"/>
      <c r="AA522" s="1"/>
      <c r="AB522" s="1"/>
      <c r="AC522" s="1"/>
      <c r="AD522" s="1"/>
      <c r="AE522" s="3"/>
      <c r="AG522" s="3"/>
      <c r="AH522" s="3"/>
      <c r="AI522" s="1"/>
      <c r="AJ522" s="1"/>
      <c r="AK522" s="1"/>
      <c r="AL522" s="1"/>
      <c r="AM522" s="1"/>
      <c r="AN522" s="3"/>
      <c r="AO522" s="2"/>
      <c r="AQ522" s="3"/>
      <c r="AR522" s="1"/>
      <c r="AS522" s="1"/>
      <c r="AT522" s="1"/>
      <c r="AU522" s="1"/>
      <c r="AV522" s="1"/>
      <c r="AY522" s="3"/>
      <c r="AZ522" s="3"/>
      <c r="BA522" s="1"/>
      <c r="BB522" s="1"/>
      <c r="BC522" s="1"/>
      <c r="BD522" s="1"/>
      <c r="BE522" s="1"/>
      <c r="BF522" s="3"/>
      <c r="BG522" s="2"/>
      <c r="BH522" s="3"/>
      <c r="BI522" s="3"/>
      <c r="BJ522" s="1"/>
      <c r="BK522" s="1"/>
      <c r="BL522" s="1"/>
      <c r="BM522" s="1"/>
    </row>
    <row r="523" spans="10:65" ht="118.5" customHeight="1" x14ac:dyDescent="0.25">
      <c r="J523" s="1"/>
      <c r="K523" s="1"/>
      <c r="L523" s="1"/>
      <c r="M523" s="1"/>
      <c r="O523" s="2"/>
      <c r="R523" s="1"/>
      <c r="S523" s="1"/>
      <c r="T523" s="1"/>
      <c r="U523" s="1"/>
      <c r="V523" s="1"/>
      <c r="X523" s="2"/>
      <c r="Z523" s="1"/>
      <c r="AA523" s="1"/>
      <c r="AB523" s="1"/>
      <c r="AC523" s="1"/>
      <c r="AD523" s="1"/>
      <c r="AE523" s="3"/>
      <c r="AG523" s="3"/>
      <c r="AH523" s="3"/>
      <c r="AI523" s="1"/>
      <c r="AJ523" s="1"/>
      <c r="AK523" s="1"/>
      <c r="AL523" s="1"/>
      <c r="AM523" s="1"/>
      <c r="AN523" s="3"/>
      <c r="AO523" s="2"/>
      <c r="AQ523" s="3"/>
      <c r="AR523" s="1"/>
      <c r="AS523" s="1"/>
      <c r="AT523" s="1"/>
      <c r="AU523" s="1"/>
      <c r="AV523" s="1"/>
      <c r="AY523" s="3"/>
      <c r="AZ523" s="3"/>
      <c r="BA523" s="1"/>
      <c r="BB523" s="1"/>
      <c r="BC523" s="1"/>
      <c r="BD523" s="1"/>
      <c r="BE523" s="1"/>
      <c r="BF523" s="3"/>
      <c r="BG523" s="2"/>
      <c r="BH523" s="3"/>
      <c r="BI523" s="3"/>
      <c r="BJ523" s="1"/>
      <c r="BK523" s="1"/>
      <c r="BL523" s="1"/>
      <c r="BM523" s="1"/>
    </row>
    <row r="524" spans="10:65" ht="118.5" customHeight="1" x14ac:dyDescent="0.25">
      <c r="J524" s="1"/>
      <c r="K524" s="1"/>
      <c r="L524" s="1"/>
      <c r="M524" s="1"/>
      <c r="O524" s="2"/>
      <c r="R524" s="1"/>
      <c r="S524" s="1"/>
      <c r="T524" s="1"/>
      <c r="U524" s="1"/>
      <c r="V524" s="1"/>
      <c r="X524" s="2"/>
      <c r="Z524" s="1"/>
      <c r="AA524" s="1"/>
      <c r="AB524" s="1"/>
      <c r="AC524" s="1"/>
      <c r="AD524" s="1"/>
      <c r="AE524" s="3"/>
      <c r="AG524" s="3"/>
      <c r="AH524" s="3"/>
      <c r="AI524" s="1"/>
      <c r="AJ524" s="1"/>
      <c r="AK524" s="1"/>
      <c r="AL524" s="1"/>
      <c r="AM524" s="1"/>
      <c r="AN524" s="3"/>
      <c r="AO524" s="2"/>
      <c r="AQ524" s="3"/>
      <c r="AR524" s="1"/>
      <c r="AS524" s="1"/>
      <c r="AT524" s="1"/>
      <c r="AU524" s="1"/>
      <c r="AV524" s="1"/>
      <c r="AY524" s="3"/>
      <c r="AZ524" s="3"/>
      <c r="BA524" s="1"/>
      <c r="BB524" s="1"/>
      <c r="BC524" s="1"/>
      <c r="BD524" s="1"/>
      <c r="BE524" s="1"/>
      <c r="BF524" s="3"/>
      <c r="BG524" s="2"/>
      <c r="BH524" s="3"/>
      <c r="BI524" s="3"/>
      <c r="BJ524" s="1"/>
      <c r="BK524" s="1"/>
      <c r="BL524" s="1"/>
      <c r="BM524" s="1"/>
    </row>
    <row r="525" spans="10:65" ht="118.5" customHeight="1" x14ac:dyDescent="0.25">
      <c r="J525" s="1"/>
      <c r="K525" s="1"/>
      <c r="L525" s="1"/>
      <c r="M525" s="1"/>
      <c r="O525" s="2"/>
      <c r="R525" s="1"/>
      <c r="S525" s="1"/>
      <c r="T525" s="1"/>
      <c r="U525" s="1"/>
      <c r="V525" s="1"/>
      <c r="X525" s="2"/>
      <c r="Z525" s="1"/>
      <c r="AA525" s="1"/>
      <c r="AB525" s="1"/>
      <c r="AC525" s="1"/>
      <c r="AD525" s="1"/>
      <c r="AE525" s="3"/>
      <c r="AG525" s="3"/>
      <c r="AH525" s="3"/>
      <c r="AI525" s="1"/>
      <c r="AJ525" s="1"/>
      <c r="AK525" s="1"/>
      <c r="AL525" s="1"/>
      <c r="AM525" s="1"/>
      <c r="AN525" s="3"/>
      <c r="AO525" s="2"/>
      <c r="AQ525" s="3"/>
      <c r="AR525" s="1"/>
      <c r="AS525" s="1"/>
      <c r="AT525" s="1"/>
      <c r="AU525" s="1"/>
      <c r="AV525" s="1"/>
      <c r="AY525" s="3"/>
      <c r="AZ525" s="3"/>
      <c r="BA525" s="1"/>
      <c r="BB525" s="1"/>
      <c r="BC525" s="1"/>
      <c r="BD525" s="1"/>
      <c r="BE525" s="1"/>
      <c r="BF525" s="3"/>
      <c r="BG525" s="2"/>
      <c r="BH525" s="3"/>
      <c r="BI525" s="3"/>
      <c r="BJ525" s="1"/>
      <c r="BK525" s="1"/>
      <c r="BL525" s="1"/>
      <c r="BM525" s="1"/>
    </row>
    <row r="526" spans="10:65" ht="118.5" customHeight="1" x14ac:dyDescent="0.25">
      <c r="J526" s="1"/>
      <c r="K526" s="1"/>
      <c r="L526" s="1"/>
      <c r="M526" s="1"/>
      <c r="O526" s="2"/>
      <c r="R526" s="1"/>
      <c r="S526" s="1"/>
      <c r="T526" s="1"/>
      <c r="U526" s="1"/>
      <c r="V526" s="1"/>
      <c r="X526" s="2"/>
      <c r="Z526" s="1"/>
      <c r="AA526" s="1"/>
      <c r="AB526" s="1"/>
      <c r="AC526" s="1"/>
      <c r="AD526" s="1"/>
      <c r="AE526" s="3"/>
      <c r="AG526" s="3"/>
      <c r="AH526" s="3"/>
      <c r="AI526" s="1"/>
      <c r="AJ526" s="1"/>
      <c r="AK526" s="1"/>
      <c r="AL526" s="1"/>
      <c r="AM526" s="1"/>
      <c r="AN526" s="3"/>
      <c r="AO526" s="2"/>
      <c r="AQ526" s="3"/>
      <c r="AR526" s="1"/>
      <c r="AS526" s="1"/>
      <c r="AT526" s="1"/>
      <c r="AU526" s="1"/>
      <c r="AV526" s="1"/>
      <c r="AY526" s="3"/>
      <c r="AZ526" s="3"/>
      <c r="BA526" s="1"/>
      <c r="BB526" s="1"/>
      <c r="BC526" s="1"/>
      <c r="BD526" s="1"/>
      <c r="BE526" s="1"/>
      <c r="BF526" s="3"/>
      <c r="BG526" s="2"/>
      <c r="BH526" s="3"/>
      <c r="BI526" s="3"/>
      <c r="BJ526" s="1"/>
      <c r="BK526" s="1"/>
      <c r="BL526" s="1"/>
      <c r="BM526" s="1"/>
    </row>
    <row r="527" spans="10:65" ht="118.5" customHeight="1" x14ac:dyDescent="0.25">
      <c r="J527" s="1"/>
      <c r="K527" s="1"/>
      <c r="L527" s="1"/>
      <c r="M527" s="1"/>
      <c r="O527" s="2"/>
      <c r="R527" s="1"/>
      <c r="S527" s="1"/>
      <c r="T527" s="1"/>
      <c r="U527" s="1"/>
      <c r="V527" s="1"/>
      <c r="X527" s="2"/>
      <c r="Z527" s="1"/>
      <c r="AA527" s="1"/>
      <c r="AB527" s="1"/>
      <c r="AC527" s="1"/>
      <c r="AD527" s="1"/>
      <c r="AE527" s="3"/>
      <c r="AG527" s="3"/>
      <c r="AH527" s="3"/>
      <c r="AI527" s="1"/>
      <c r="AJ527" s="1"/>
      <c r="AK527" s="1"/>
      <c r="AL527" s="1"/>
      <c r="AM527" s="1"/>
      <c r="AN527" s="3"/>
      <c r="AO527" s="2"/>
      <c r="AQ527" s="3"/>
      <c r="AR527" s="1"/>
      <c r="AS527" s="1"/>
      <c r="AT527" s="1"/>
      <c r="AU527" s="1"/>
      <c r="AV527" s="1"/>
      <c r="AY527" s="3"/>
      <c r="AZ527" s="3"/>
      <c r="BA527" s="1"/>
      <c r="BB527" s="1"/>
      <c r="BC527" s="1"/>
      <c r="BD527" s="1"/>
      <c r="BE527" s="1"/>
      <c r="BF527" s="3"/>
      <c r="BG527" s="2"/>
      <c r="BH527" s="3"/>
      <c r="BI527" s="3"/>
      <c r="BJ527" s="1"/>
      <c r="BK527" s="1"/>
      <c r="BL527" s="1"/>
      <c r="BM527" s="1"/>
    </row>
    <row r="528" spans="10:65" ht="118.5" customHeight="1" x14ac:dyDescent="0.25">
      <c r="J528" s="1"/>
      <c r="K528" s="1"/>
      <c r="L528" s="1"/>
      <c r="M528" s="1"/>
      <c r="O528" s="2"/>
      <c r="R528" s="1"/>
      <c r="S528" s="1"/>
      <c r="T528" s="1"/>
      <c r="U528" s="1"/>
      <c r="V528" s="1"/>
      <c r="X528" s="2"/>
      <c r="Z528" s="1"/>
      <c r="AA528" s="1"/>
      <c r="AB528" s="1"/>
      <c r="AC528" s="1"/>
      <c r="AD528" s="1"/>
      <c r="AE528" s="3"/>
      <c r="AG528" s="3"/>
      <c r="AH528" s="3"/>
      <c r="AI528" s="1"/>
      <c r="AJ528" s="1"/>
      <c r="AK528" s="1"/>
      <c r="AL528" s="1"/>
      <c r="AM528" s="1"/>
      <c r="AN528" s="3"/>
      <c r="AO528" s="2"/>
      <c r="AQ528" s="3"/>
      <c r="AR528" s="1"/>
      <c r="AS528" s="1"/>
      <c r="AT528" s="1"/>
      <c r="AU528" s="1"/>
      <c r="AV528" s="1"/>
      <c r="AY528" s="3"/>
      <c r="AZ528" s="3"/>
      <c r="BA528" s="1"/>
      <c r="BB528" s="1"/>
      <c r="BC528" s="1"/>
      <c r="BD528" s="1"/>
      <c r="BE528" s="1"/>
      <c r="BF528" s="3"/>
      <c r="BG528" s="2"/>
      <c r="BH528" s="3"/>
      <c r="BI528" s="3"/>
      <c r="BJ528" s="1"/>
      <c r="BK528" s="1"/>
      <c r="BL528" s="1"/>
      <c r="BM528" s="1"/>
    </row>
    <row r="529" spans="10:65" ht="118.5" customHeight="1" x14ac:dyDescent="0.25">
      <c r="J529" s="1"/>
      <c r="K529" s="1"/>
      <c r="L529" s="1"/>
      <c r="M529" s="1"/>
      <c r="O529" s="2"/>
      <c r="R529" s="1"/>
      <c r="S529" s="1"/>
      <c r="T529" s="1"/>
      <c r="U529" s="1"/>
      <c r="V529" s="1"/>
      <c r="X529" s="2"/>
      <c r="Z529" s="1"/>
      <c r="AA529" s="1"/>
      <c r="AB529" s="1"/>
      <c r="AC529" s="1"/>
      <c r="AD529" s="1"/>
      <c r="AE529" s="3"/>
      <c r="AG529" s="3"/>
      <c r="AH529" s="3"/>
      <c r="AI529" s="1"/>
      <c r="AJ529" s="1"/>
      <c r="AK529" s="1"/>
      <c r="AL529" s="1"/>
      <c r="AM529" s="1"/>
      <c r="AN529" s="3"/>
      <c r="AO529" s="2"/>
      <c r="AQ529" s="3"/>
      <c r="AR529" s="1"/>
      <c r="AS529" s="1"/>
      <c r="AT529" s="1"/>
      <c r="AU529" s="1"/>
      <c r="AV529" s="1"/>
      <c r="AY529" s="3"/>
      <c r="AZ529" s="3"/>
      <c r="BA529" s="1"/>
      <c r="BB529" s="1"/>
      <c r="BC529" s="1"/>
      <c r="BD529" s="1"/>
      <c r="BE529" s="1"/>
      <c r="BF529" s="3"/>
      <c r="BG529" s="2"/>
      <c r="BH529" s="3"/>
      <c r="BI529" s="3"/>
      <c r="BJ529" s="1"/>
      <c r="BK529" s="1"/>
      <c r="BL529" s="1"/>
      <c r="BM529" s="1"/>
    </row>
    <row r="530" spans="10:65" ht="118.5" customHeight="1" x14ac:dyDescent="0.25">
      <c r="J530" s="1"/>
      <c r="K530" s="1"/>
      <c r="L530" s="1"/>
      <c r="M530" s="1"/>
      <c r="O530" s="2"/>
      <c r="R530" s="1"/>
      <c r="S530" s="1"/>
      <c r="T530" s="1"/>
      <c r="U530" s="1"/>
      <c r="V530" s="1"/>
      <c r="X530" s="2"/>
      <c r="Z530" s="1"/>
      <c r="AA530" s="1"/>
      <c r="AB530" s="1"/>
      <c r="AC530" s="1"/>
      <c r="AD530" s="1"/>
      <c r="AE530" s="3"/>
      <c r="AG530" s="3"/>
      <c r="AH530" s="3"/>
      <c r="AI530" s="1"/>
      <c r="AJ530" s="1"/>
      <c r="AK530" s="1"/>
      <c r="AL530" s="1"/>
      <c r="AM530" s="1"/>
      <c r="AN530" s="3"/>
      <c r="AO530" s="2"/>
      <c r="AQ530" s="3"/>
      <c r="AR530" s="1"/>
      <c r="AS530" s="1"/>
      <c r="AT530" s="1"/>
      <c r="AU530" s="1"/>
      <c r="AV530" s="1"/>
      <c r="AY530" s="3"/>
      <c r="AZ530" s="3"/>
      <c r="BA530" s="1"/>
      <c r="BB530" s="1"/>
      <c r="BC530" s="1"/>
      <c r="BD530" s="1"/>
      <c r="BE530" s="1"/>
      <c r="BF530" s="3"/>
      <c r="BG530" s="2"/>
      <c r="BH530" s="3"/>
      <c r="BI530" s="3"/>
      <c r="BJ530" s="1"/>
      <c r="BK530" s="1"/>
      <c r="BL530" s="1"/>
      <c r="BM530" s="1"/>
    </row>
    <row r="531" spans="10:65" ht="118.5" customHeight="1" x14ac:dyDescent="0.25">
      <c r="J531" s="1"/>
      <c r="K531" s="1"/>
      <c r="L531" s="1"/>
      <c r="M531" s="1"/>
      <c r="O531" s="2"/>
      <c r="R531" s="1"/>
      <c r="S531" s="1"/>
      <c r="T531" s="1"/>
      <c r="U531" s="1"/>
      <c r="V531" s="1"/>
      <c r="X531" s="2"/>
      <c r="Z531" s="1"/>
      <c r="AA531" s="1"/>
      <c r="AB531" s="1"/>
      <c r="AC531" s="1"/>
      <c r="AD531" s="1"/>
      <c r="AE531" s="3"/>
      <c r="AG531" s="3"/>
      <c r="AH531" s="3"/>
      <c r="AI531" s="1"/>
      <c r="AJ531" s="1"/>
      <c r="AK531" s="1"/>
      <c r="AL531" s="1"/>
      <c r="AM531" s="1"/>
      <c r="AN531" s="3"/>
      <c r="AO531" s="2"/>
      <c r="AQ531" s="3"/>
      <c r="AR531" s="1"/>
      <c r="AS531" s="1"/>
      <c r="AT531" s="1"/>
      <c r="AU531" s="1"/>
      <c r="AV531" s="1"/>
      <c r="AY531" s="3"/>
      <c r="AZ531" s="3"/>
      <c r="BA531" s="1"/>
      <c r="BB531" s="1"/>
      <c r="BC531" s="1"/>
      <c r="BD531" s="1"/>
      <c r="BE531" s="1"/>
      <c r="BF531" s="3"/>
      <c r="BG531" s="2"/>
      <c r="BH531" s="3"/>
      <c r="BI531" s="3"/>
      <c r="BJ531" s="1"/>
      <c r="BK531" s="1"/>
      <c r="BL531" s="1"/>
      <c r="BM531" s="1"/>
    </row>
    <row r="532" spans="10:65" ht="118.5" customHeight="1" x14ac:dyDescent="0.25">
      <c r="J532" s="1"/>
      <c r="K532" s="1"/>
      <c r="L532" s="1"/>
      <c r="M532" s="1"/>
      <c r="O532" s="2"/>
      <c r="R532" s="1"/>
      <c r="S532" s="1"/>
      <c r="T532" s="1"/>
      <c r="U532" s="1"/>
      <c r="V532" s="1"/>
      <c r="X532" s="2"/>
      <c r="Z532" s="1"/>
      <c r="AA532" s="1"/>
      <c r="AB532" s="1"/>
      <c r="AC532" s="1"/>
      <c r="AD532" s="1"/>
      <c r="AE532" s="3"/>
      <c r="AG532" s="3"/>
      <c r="AH532" s="3"/>
      <c r="AI532" s="1"/>
      <c r="AJ532" s="1"/>
      <c r="AK532" s="1"/>
      <c r="AL532" s="1"/>
      <c r="AM532" s="1"/>
      <c r="AN532" s="3"/>
      <c r="AO532" s="2"/>
      <c r="AQ532" s="3"/>
      <c r="AR532" s="1"/>
      <c r="AS532" s="1"/>
      <c r="AT532" s="1"/>
      <c r="AU532" s="1"/>
      <c r="AV532" s="1"/>
      <c r="AY532" s="3"/>
      <c r="AZ532" s="3"/>
      <c r="BA532" s="1"/>
      <c r="BB532" s="1"/>
      <c r="BC532" s="1"/>
      <c r="BD532" s="1"/>
      <c r="BE532" s="1"/>
      <c r="BF532" s="3"/>
      <c r="BG532" s="2"/>
      <c r="BH532" s="3"/>
      <c r="BI532" s="3"/>
      <c r="BJ532" s="1"/>
      <c r="BK532" s="1"/>
      <c r="BL532" s="1"/>
      <c r="BM532" s="1"/>
    </row>
    <row r="533" spans="10:65" ht="118.5" customHeight="1" x14ac:dyDescent="0.25">
      <c r="J533" s="1"/>
      <c r="K533" s="1"/>
      <c r="L533" s="1"/>
      <c r="M533" s="1"/>
      <c r="O533" s="2"/>
      <c r="R533" s="1"/>
      <c r="S533" s="1"/>
      <c r="T533" s="1"/>
      <c r="U533" s="1"/>
      <c r="V533" s="1"/>
      <c r="X533" s="2"/>
      <c r="Z533" s="1"/>
      <c r="AA533" s="1"/>
      <c r="AB533" s="1"/>
      <c r="AC533" s="1"/>
      <c r="AD533" s="1"/>
      <c r="AE533" s="3"/>
      <c r="AG533" s="3"/>
      <c r="AH533" s="3"/>
      <c r="AI533" s="1"/>
      <c r="AJ533" s="1"/>
      <c r="AK533" s="1"/>
      <c r="AL533" s="1"/>
      <c r="AM533" s="1"/>
      <c r="AN533" s="3"/>
      <c r="AO533" s="2"/>
      <c r="AQ533" s="3"/>
      <c r="AR533" s="1"/>
      <c r="AS533" s="1"/>
      <c r="AT533" s="1"/>
      <c r="AU533" s="1"/>
      <c r="AV533" s="1"/>
      <c r="AY533" s="3"/>
      <c r="AZ533" s="3"/>
      <c r="BA533" s="1"/>
      <c r="BB533" s="1"/>
      <c r="BC533" s="1"/>
      <c r="BD533" s="1"/>
      <c r="BE533" s="1"/>
      <c r="BF533" s="3"/>
      <c r="BG533" s="2"/>
      <c r="BH533" s="3"/>
      <c r="BI533" s="3"/>
      <c r="BJ533" s="1"/>
      <c r="BK533" s="1"/>
      <c r="BL533" s="1"/>
      <c r="BM533" s="1"/>
    </row>
    <row r="534" spans="10:65" ht="118.5" customHeight="1" x14ac:dyDescent="0.25">
      <c r="J534" s="1"/>
      <c r="K534" s="1"/>
      <c r="L534" s="1"/>
      <c r="M534" s="1"/>
      <c r="O534" s="2"/>
      <c r="R534" s="1"/>
      <c r="S534" s="1"/>
      <c r="T534" s="1"/>
      <c r="U534" s="1"/>
      <c r="V534" s="1"/>
      <c r="X534" s="2"/>
      <c r="Z534" s="1"/>
      <c r="AA534" s="1"/>
      <c r="AB534" s="1"/>
      <c r="AC534" s="1"/>
      <c r="AD534" s="1"/>
      <c r="AE534" s="3"/>
      <c r="AG534" s="3"/>
      <c r="AH534" s="3"/>
      <c r="AI534" s="1"/>
      <c r="AJ534" s="1"/>
      <c r="AK534" s="1"/>
      <c r="AL534" s="1"/>
      <c r="AM534" s="1"/>
      <c r="AN534" s="3"/>
      <c r="AO534" s="2"/>
      <c r="AQ534" s="3"/>
      <c r="AR534" s="1"/>
      <c r="AS534" s="1"/>
      <c r="AT534" s="1"/>
      <c r="AU534" s="1"/>
      <c r="AV534" s="1"/>
      <c r="AY534" s="3"/>
      <c r="AZ534" s="3"/>
      <c r="BA534" s="1"/>
      <c r="BB534" s="1"/>
      <c r="BC534" s="1"/>
      <c r="BD534" s="1"/>
      <c r="BE534" s="1"/>
      <c r="BF534" s="3"/>
      <c r="BG534" s="2"/>
      <c r="BH534" s="3"/>
      <c r="BI534" s="3"/>
      <c r="BJ534" s="1"/>
      <c r="BK534" s="1"/>
      <c r="BL534" s="1"/>
      <c r="BM534" s="1"/>
    </row>
    <row r="535" spans="10:65" ht="118.5" customHeight="1" x14ac:dyDescent="0.25">
      <c r="J535" s="1"/>
      <c r="K535" s="1"/>
      <c r="L535" s="1"/>
      <c r="M535" s="1"/>
      <c r="O535" s="2"/>
      <c r="R535" s="1"/>
      <c r="S535" s="1"/>
      <c r="T535" s="1"/>
      <c r="U535" s="1"/>
      <c r="V535" s="1"/>
      <c r="X535" s="2"/>
      <c r="Z535" s="1"/>
      <c r="AA535" s="1"/>
      <c r="AB535" s="1"/>
      <c r="AC535" s="1"/>
      <c r="AD535" s="1"/>
      <c r="AE535" s="3"/>
      <c r="AG535" s="3"/>
      <c r="AH535" s="3"/>
      <c r="AI535" s="1"/>
      <c r="AJ535" s="1"/>
      <c r="AK535" s="1"/>
      <c r="AL535" s="1"/>
      <c r="AM535" s="1"/>
      <c r="AN535" s="3"/>
      <c r="AO535" s="2"/>
      <c r="AQ535" s="3"/>
      <c r="AR535" s="1"/>
      <c r="AS535" s="1"/>
      <c r="AT535" s="1"/>
      <c r="AU535" s="1"/>
      <c r="AV535" s="1"/>
      <c r="AY535" s="3"/>
      <c r="AZ535" s="3"/>
      <c r="BA535" s="1"/>
      <c r="BB535" s="1"/>
      <c r="BC535" s="1"/>
      <c r="BD535" s="1"/>
      <c r="BE535" s="1"/>
      <c r="BF535" s="3"/>
      <c r="BG535" s="2"/>
      <c r="BH535" s="3"/>
      <c r="BI535" s="3"/>
      <c r="BJ535" s="1"/>
      <c r="BK535" s="1"/>
      <c r="BL535" s="1"/>
      <c r="BM535" s="1"/>
    </row>
    <row r="536" spans="10:65" ht="118.5" customHeight="1" x14ac:dyDescent="0.25">
      <c r="J536" s="1"/>
      <c r="K536" s="1"/>
      <c r="L536" s="1"/>
      <c r="M536" s="1"/>
      <c r="O536" s="2"/>
      <c r="R536" s="1"/>
      <c r="S536" s="1"/>
      <c r="T536" s="1"/>
      <c r="U536" s="1"/>
      <c r="V536" s="1"/>
      <c r="X536" s="2"/>
      <c r="Z536" s="1"/>
      <c r="AA536" s="1"/>
      <c r="AB536" s="1"/>
      <c r="AC536" s="1"/>
      <c r="AD536" s="1"/>
      <c r="AE536" s="3"/>
      <c r="AG536" s="3"/>
      <c r="AH536" s="3"/>
      <c r="AI536" s="1"/>
      <c r="AJ536" s="1"/>
      <c r="AK536" s="1"/>
      <c r="AL536" s="1"/>
      <c r="AM536" s="1"/>
      <c r="AN536" s="3"/>
      <c r="AO536" s="2"/>
      <c r="AQ536" s="3"/>
      <c r="AR536" s="1"/>
      <c r="AS536" s="1"/>
      <c r="AT536" s="1"/>
      <c r="AU536" s="1"/>
      <c r="AV536" s="1"/>
      <c r="AY536" s="3"/>
      <c r="AZ536" s="3"/>
      <c r="BA536" s="1"/>
      <c r="BB536" s="1"/>
      <c r="BC536" s="1"/>
      <c r="BD536" s="1"/>
      <c r="BE536" s="1"/>
      <c r="BF536" s="3"/>
      <c r="BG536" s="2"/>
      <c r="BH536" s="3"/>
      <c r="BI536" s="3"/>
      <c r="BJ536" s="1"/>
      <c r="BK536" s="1"/>
      <c r="BL536" s="1"/>
      <c r="BM536" s="1"/>
    </row>
    <row r="537" spans="10:65" ht="118.5" customHeight="1" x14ac:dyDescent="0.25">
      <c r="J537" s="1"/>
      <c r="K537" s="1"/>
      <c r="L537" s="1"/>
      <c r="M537" s="1"/>
      <c r="O537" s="2"/>
      <c r="R537" s="1"/>
      <c r="S537" s="1"/>
      <c r="T537" s="1"/>
      <c r="U537" s="1"/>
      <c r="V537" s="1"/>
      <c r="X537" s="2"/>
      <c r="Z537" s="1"/>
      <c r="AA537" s="1"/>
      <c r="AB537" s="1"/>
      <c r="AC537" s="1"/>
      <c r="AD537" s="1"/>
      <c r="AE537" s="3"/>
      <c r="AG537" s="3"/>
      <c r="AH537" s="3"/>
      <c r="AI537" s="1"/>
      <c r="AJ537" s="1"/>
      <c r="AK537" s="1"/>
      <c r="AL537" s="1"/>
      <c r="AM537" s="1"/>
      <c r="AN537" s="3"/>
      <c r="AO537" s="2"/>
      <c r="AQ537" s="3"/>
      <c r="AR537" s="1"/>
      <c r="AS537" s="1"/>
      <c r="AT537" s="1"/>
      <c r="AU537" s="1"/>
      <c r="AV537" s="1"/>
      <c r="AY537" s="3"/>
      <c r="AZ537" s="3"/>
      <c r="BA537" s="1"/>
      <c r="BB537" s="1"/>
      <c r="BC537" s="1"/>
      <c r="BD537" s="1"/>
      <c r="BE537" s="1"/>
      <c r="BF537" s="3"/>
      <c r="BG537" s="2"/>
      <c r="BH537" s="3"/>
      <c r="BI537" s="3"/>
      <c r="BJ537" s="1"/>
      <c r="BK537" s="1"/>
      <c r="BL537" s="1"/>
      <c r="BM537" s="1"/>
    </row>
    <row r="538" spans="10:65" ht="118.5" customHeight="1" x14ac:dyDescent="0.25">
      <c r="J538" s="1"/>
      <c r="K538" s="1"/>
      <c r="L538" s="1"/>
      <c r="M538" s="1"/>
      <c r="O538" s="2"/>
      <c r="R538" s="1"/>
      <c r="S538" s="1"/>
      <c r="T538" s="1"/>
      <c r="U538" s="1"/>
      <c r="V538" s="1"/>
      <c r="X538" s="2"/>
      <c r="Z538" s="1"/>
      <c r="AA538" s="1"/>
      <c r="AB538" s="1"/>
      <c r="AC538" s="1"/>
      <c r="AD538" s="1"/>
      <c r="AE538" s="3"/>
      <c r="AG538" s="3"/>
      <c r="AH538" s="3"/>
      <c r="AI538" s="1"/>
      <c r="AJ538" s="1"/>
      <c r="AK538" s="1"/>
      <c r="AL538" s="1"/>
      <c r="AM538" s="1"/>
      <c r="AN538" s="3"/>
      <c r="AO538" s="2"/>
      <c r="AQ538" s="3"/>
      <c r="AR538" s="1"/>
      <c r="AS538" s="1"/>
      <c r="AT538" s="1"/>
      <c r="AU538" s="1"/>
      <c r="AV538" s="1"/>
      <c r="AY538" s="3"/>
      <c r="AZ538" s="3"/>
      <c r="BA538" s="1"/>
      <c r="BB538" s="1"/>
      <c r="BC538" s="1"/>
      <c r="BD538" s="1"/>
      <c r="BE538" s="1"/>
      <c r="BF538" s="3"/>
      <c r="BG538" s="2"/>
      <c r="BH538" s="3"/>
      <c r="BI538" s="3"/>
      <c r="BJ538" s="1"/>
      <c r="BK538" s="1"/>
      <c r="BL538" s="1"/>
      <c r="BM538" s="1"/>
    </row>
    <row r="539" spans="10:65" ht="118.5" customHeight="1" x14ac:dyDescent="0.25">
      <c r="J539" s="1"/>
      <c r="K539" s="1"/>
      <c r="L539" s="1"/>
      <c r="M539" s="1"/>
      <c r="O539" s="2"/>
      <c r="R539" s="1"/>
      <c r="S539" s="1"/>
      <c r="T539" s="1"/>
      <c r="U539" s="1"/>
      <c r="V539" s="1"/>
      <c r="X539" s="2"/>
      <c r="Z539" s="1"/>
      <c r="AA539" s="1"/>
      <c r="AB539" s="1"/>
      <c r="AC539" s="1"/>
      <c r="AD539" s="1"/>
      <c r="AE539" s="3"/>
      <c r="AG539" s="3"/>
      <c r="AH539" s="3"/>
      <c r="AI539" s="1"/>
      <c r="AJ539" s="1"/>
      <c r="AK539" s="1"/>
      <c r="AL539" s="1"/>
      <c r="AM539" s="1"/>
      <c r="AN539" s="3"/>
      <c r="AO539" s="2"/>
      <c r="AQ539" s="3"/>
      <c r="AR539" s="1"/>
      <c r="AS539" s="1"/>
      <c r="AT539" s="1"/>
      <c r="AU539" s="1"/>
      <c r="AV539" s="1"/>
      <c r="AY539" s="3"/>
      <c r="AZ539" s="3"/>
      <c r="BA539" s="1"/>
      <c r="BB539" s="1"/>
      <c r="BC539" s="1"/>
      <c r="BD539" s="1"/>
      <c r="BE539" s="1"/>
      <c r="BF539" s="3"/>
      <c r="BG539" s="2"/>
      <c r="BH539" s="3"/>
      <c r="BI539" s="3"/>
      <c r="BJ539" s="1"/>
      <c r="BK539" s="1"/>
      <c r="BL539" s="1"/>
      <c r="BM539" s="1"/>
    </row>
    <row r="540" spans="10:65" ht="118.5" customHeight="1" x14ac:dyDescent="0.25">
      <c r="J540" s="1"/>
      <c r="K540" s="1"/>
      <c r="L540" s="1"/>
      <c r="M540" s="1"/>
      <c r="O540" s="2"/>
      <c r="R540" s="1"/>
      <c r="S540" s="1"/>
      <c r="T540" s="1"/>
      <c r="U540" s="1"/>
      <c r="V540" s="1"/>
      <c r="X540" s="2"/>
      <c r="Z540" s="1"/>
      <c r="AA540" s="1"/>
      <c r="AB540" s="1"/>
      <c r="AC540" s="1"/>
      <c r="AD540" s="1"/>
      <c r="AE540" s="3"/>
      <c r="AG540" s="3"/>
      <c r="AH540" s="3"/>
      <c r="AI540" s="1"/>
      <c r="AJ540" s="1"/>
      <c r="AK540" s="1"/>
      <c r="AL540" s="1"/>
      <c r="AM540" s="1"/>
      <c r="AN540" s="3"/>
      <c r="AO540" s="2"/>
      <c r="AQ540" s="3"/>
      <c r="AR540" s="1"/>
      <c r="AS540" s="1"/>
      <c r="AT540" s="1"/>
      <c r="AU540" s="1"/>
      <c r="AV540" s="1"/>
      <c r="AY540" s="3"/>
      <c r="AZ540" s="3"/>
      <c r="BA540" s="1"/>
      <c r="BB540" s="1"/>
      <c r="BC540" s="1"/>
      <c r="BD540" s="1"/>
      <c r="BE540" s="1"/>
      <c r="BF540" s="3"/>
      <c r="BG540" s="2"/>
      <c r="BH540" s="3"/>
      <c r="BI540" s="3"/>
      <c r="BJ540" s="1"/>
      <c r="BK540" s="1"/>
      <c r="BL540" s="1"/>
      <c r="BM540" s="1"/>
    </row>
    <row r="541" spans="10:65" ht="118.5" customHeight="1" x14ac:dyDescent="0.25">
      <c r="J541" s="1"/>
      <c r="K541" s="1"/>
      <c r="L541" s="1"/>
      <c r="M541" s="1"/>
      <c r="O541" s="2"/>
      <c r="R541" s="1"/>
      <c r="S541" s="1"/>
      <c r="T541" s="1"/>
      <c r="U541" s="1"/>
      <c r="V541" s="1"/>
      <c r="X541" s="2"/>
      <c r="Z541" s="1"/>
      <c r="AA541" s="1"/>
      <c r="AB541" s="1"/>
      <c r="AC541" s="1"/>
      <c r="AD541" s="1"/>
      <c r="AE541" s="3"/>
      <c r="AG541" s="3"/>
      <c r="AH541" s="3"/>
      <c r="AI541" s="1"/>
      <c r="AJ541" s="1"/>
      <c r="AK541" s="1"/>
      <c r="AL541" s="1"/>
      <c r="AM541" s="1"/>
      <c r="AN541" s="3"/>
      <c r="AO541" s="2"/>
      <c r="AQ541" s="3"/>
      <c r="AR541" s="1"/>
      <c r="AS541" s="1"/>
      <c r="AT541" s="1"/>
      <c r="AU541" s="1"/>
      <c r="AV541" s="1"/>
      <c r="AY541" s="3"/>
      <c r="AZ541" s="3"/>
      <c r="BA541" s="1"/>
      <c r="BB541" s="1"/>
      <c r="BC541" s="1"/>
      <c r="BD541" s="1"/>
      <c r="BE541" s="1"/>
      <c r="BF541" s="3"/>
      <c r="BG541" s="2"/>
      <c r="BH541" s="3"/>
      <c r="BI541" s="3"/>
      <c r="BJ541" s="1"/>
      <c r="BK541" s="1"/>
      <c r="BL541" s="1"/>
      <c r="BM541" s="1"/>
    </row>
    <row r="542" spans="10:65" ht="118.5" customHeight="1" x14ac:dyDescent="0.25">
      <c r="J542" s="1"/>
      <c r="K542" s="1"/>
      <c r="L542" s="1"/>
      <c r="M542" s="1"/>
      <c r="O542" s="2"/>
      <c r="R542" s="1"/>
      <c r="S542" s="1"/>
      <c r="T542" s="1"/>
      <c r="U542" s="1"/>
      <c r="V542" s="1"/>
      <c r="X542" s="2"/>
      <c r="Z542" s="1"/>
      <c r="AA542" s="1"/>
      <c r="AB542" s="1"/>
      <c r="AC542" s="1"/>
      <c r="AD542" s="1"/>
      <c r="AE542" s="3"/>
      <c r="AG542" s="3"/>
      <c r="AH542" s="3"/>
      <c r="AI542" s="1"/>
      <c r="AJ542" s="1"/>
      <c r="AK542" s="1"/>
      <c r="AL542" s="1"/>
      <c r="AM542" s="1"/>
      <c r="AN542" s="3"/>
      <c r="AO542" s="2"/>
      <c r="AQ542" s="3"/>
      <c r="AR542" s="1"/>
      <c r="AS542" s="1"/>
      <c r="AT542" s="1"/>
      <c r="AU542" s="1"/>
      <c r="AV542" s="1"/>
      <c r="AY542" s="3"/>
      <c r="AZ542" s="3"/>
      <c r="BA542" s="1"/>
      <c r="BB542" s="1"/>
      <c r="BC542" s="1"/>
      <c r="BD542" s="1"/>
      <c r="BE542" s="1"/>
      <c r="BF542" s="3"/>
      <c r="BG542" s="2"/>
      <c r="BH542" s="3"/>
      <c r="BI542" s="3"/>
      <c r="BJ542" s="1"/>
      <c r="BK542" s="1"/>
      <c r="BL542" s="1"/>
      <c r="BM542" s="1"/>
    </row>
    <row r="543" spans="10:65" ht="118.5" customHeight="1" x14ac:dyDescent="0.25">
      <c r="J543" s="1"/>
      <c r="K543" s="1"/>
      <c r="L543" s="1"/>
      <c r="M543" s="1"/>
      <c r="O543" s="2"/>
      <c r="R543" s="1"/>
      <c r="S543" s="1"/>
      <c r="T543" s="1"/>
      <c r="U543" s="1"/>
      <c r="V543" s="1"/>
      <c r="X543" s="2"/>
      <c r="Z543" s="1"/>
      <c r="AA543" s="1"/>
      <c r="AB543" s="1"/>
      <c r="AC543" s="1"/>
      <c r="AD543" s="1"/>
      <c r="AE543" s="3"/>
      <c r="AG543" s="3"/>
      <c r="AH543" s="3"/>
      <c r="AI543" s="1"/>
      <c r="AJ543" s="1"/>
      <c r="AK543" s="1"/>
      <c r="AL543" s="1"/>
      <c r="AM543" s="1"/>
      <c r="AN543" s="3"/>
      <c r="AO543" s="2"/>
      <c r="AQ543" s="3"/>
      <c r="AR543" s="1"/>
      <c r="AS543" s="1"/>
      <c r="AT543" s="1"/>
      <c r="AU543" s="1"/>
      <c r="AV543" s="1"/>
      <c r="AY543" s="3"/>
      <c r="AZ543" s="3"/>
      <c r="BA543" s="1"/>
      <c r="BB543" s="1"/>
      <c r="BC543" s="1"/>
      <c r="BD543" s="1"/>
      <c r="BE543" s="1"/>
      <c r="BF543" s="3"/>
      <c r="BG543" s="2"/>
      <c r="BH543" s="3"/>
      <c r="BI543" s="3"/>
      <c r="BJ543" s="1"/>
      <c r="BK543" s="1"/>
      <c r="BL543" s="1"/>
      <c r="BM543" s="1"/>
    </row>
    <row r="544" spans="10:65" ht="118.5" customHeight="1" x14ac:dyDescent="0.25">
      <c r="J544" s="1"/>
      <c r="K544" s="1"/>
      <c r="L544" s="1"/>
      <c r="M544" s="1"/>
      <c r="O544" s="2"/>
      <c r="R544" s="1"/>
      <c r="S544" s="1"/>
      <c r="T544" s="1"/>
      <c r="U544" s="1"/>
      <c r="V544" s="1"/>
      <c r="X544" s="2"/>
      <c r="Z544" s="1"/>
      <c r="AA544" s="1"/>
      <c r="AB544" s="1"/>
      <c r="AC544" s="1"/>
      <c r="AD544" s="1"/>
      <c r="AE544" s="3"/>
      <c r="AG544" s="3"/>
      <c r="AH544" s="3"/>
      <c r="AI544" s="1"/>
      <c r="AJ544" s="1"/>
      <c r="AK544" s="1"/>
      <c r="AL544" s="1"/>
      <c r="AM544" s="1"/>
      <c r="AN544" s="3"/>
      <c r="AO544" s="2"/>
      <c r="AQ544" s="3"/>
      <c r="AR544" s="1"/>
      <c r="AS544" s="1"/>
      <c r="AT544" s="1"/>
      <c r="AU544" s="1"/>
      <c r="AV544" s="1"/>
      <c r="AY544" s="3"/>
      <c r="AZ544" s="3"/>
      <c r="BA544" s="1"/>
      <c r="BB544" s="1"/>
      <c r="BC544" s="1"/>
      <c r="BD544" s="1"/>
      <c r="BE544" s="1"/>
      <c r="BF544" s="3"/>
      <c r="BG544" s="2"/>
      <c r="BH544" s="3"/>
      <c r="BI544" s="3"/>
      <c r="BJ544" s="1"/>
      <c r="BK544" s="1"/>
      <c r="BL544" s="1"/>
      <c r="BM544" s="1"/>
    </row>
    <row r="545" spans="10:65" ht="118.5" customHeight="1" x14ac:dyDescent="0.25">
      <c r="J545" s="1"/>
      <c r="K545" s="1"/>
      <c r="L545" s="1"/>
      <c r="M545" s="1"/>
      <c r="O545" s="2"/>
      <c r="R545" s="1"/>
      <c r="S545" s="1"/>
      <c r="T545" s="1"/>
      <c r="U545" s="1"/>
      <c r="V545" s="1"/>
      <c r="X545" s="2"/>
      <c r="Z545" s="1"/>
      <c r="AA545" s="1"/>
      <c r="AB545" s="1"/>
      <c r="AC545" s="1"/>
      <c r="AD545" s="1"/>
      <c r="AE545" s="3"/>
      <c r="AG545" s="3"/>
      <c r="AH545" s="3"/>
      <c r="AI545" s="1"/>
      <c r="AJ545" s="1"/>
      <c r="AK545" s="1"/>
      <c r="AL545" s="1"/>
      <c r="AM545" s="1"/>
      <c r="AN545" s="3"/>
      <c r="AO545" s="2"/>
      <c r="AQ545" s="3"/>
      <c r="AR545" s="1"/>
      <c r="AS545" s="1"/>
      <c r="AT545" s="1"/>
      <c r="AU545" s="1"/>
      <c r="AV545" s="1"/>
      <c r="AY545" s="3"/>
      <c r="AZ545" s="3"/>
      <c r="BA545" s="1"/>
      <c r="BB545" s="1"/>
      <c r="BC545" s="1"/>
      <c r="BD545" s="1"/>
      <c r="BE545" s="1"/>
      <c r="BF545" s="3"/>
      <c r="BG545" s="2"/>
      <c r="BH545" s="3"/>
      <c r="BI545" s="3"/>
      <c r="BJ545" s="1"/>
      <c r="BK545" s="1"/>
      <c r="BL545" s="1"/>
      <c r="BM545" s="1"/>
    </row>
    <row r="546" spans="10:65" ht="118.5" customHeight="1" x14ac:dyDescent="0.25">
      <c r="J546" s="1"/>
      <c r="K546" s="1"/>
      <c r="L546" s="1"/>
      <c r="M546" s="1"/>
      <c r="O546" s="2"/>
      <c r="R546" s="1"/>
      <c r="S546" s="1"/>
      <c r="T546" s="1"/>
      <c r="U546" s="1"/>
      <c r="V546" s="1"/>
      <c r="X546" s="2"/>
      <c r="Z546" s="1"/>
      <c r="AA546" s="1"/>
      <c r="AB546" s="1"/>
      <c r="AC546" s="1"/>
      <c r="AD546" s="1"/>
      <c r="AE546" s="3"/>
      <c r="AG546" s="3"/>
      <c r="AH546" s="3"/>
      <c r="AI546" s="1"/>
      <c r="AJ546" s="1"/>
      <c r="AK546" s="1"/>
      <c r="AL546" s="1"/>
      <c r="AM546" s="1"/>
      <c r="AN546" s="3"/>
      <c r="AO546" s="2"/>
      <c r="AQ546" s="3"/>
      <c r="AR546" s="1"/>
      <c r="AS546" s="1"/>
      <c r="AT546" s="1"/>
      <c r="AU546" s="1"/>
      <c r="AV546" s="1"/>
      <c r="AY546" s="3"/>
      <c r="AZ546" s="3"/>
      <c r="BA546" s="1"/>
      <c r="BB546" s="1"/>
      <c r="BC546" s="1"/>
      <c r="BD546" s="1"/>
      <c r="BE546" s="1"/>
      <c r="BF546" s="3"/>
      <c r="BG546" s="2"/>
      <c r="BH546" s="3"/>
      <c r="BI546" s="3"/>
      <c r="BJ546" s="1"/>
      <c r="BK546" s="1"/>
      <c r="BL546" s="1"/>
      <c r="BM546" s="1"/>
    </row>
    <row r="547" spans="10:65" ht="118.5" customHeight="1" x14ac:dyDescent="0.25">
      <c r="J547" s="1"/>
      <c r="K547" s="1"/>
      <c r="L547" s="1"/>
      <c r="M547" s="1"/>
      <c r="O547" s="2"/>
      <c r="R547" s="1"/>
      <c r="S547" s="1"/>
      <c r="T547" s="1"/>
      <c r="U547" s="1"/>
      <c r="V547" s="1"/>
      <c r="X547" s="2"/>
      <c r="Z547" s="1"/>
      <c r="AA547" s="1"/>
      <c r="AB547" s="1"/>
      <c r="AC547" s="1"/>
      <c r="AD547" s="1"/>
      <c r="AE547" s="3"/>
      <c r="AG547" s="3"/>
      <c r="AH547" s="3"/>
      <c r="AI547" s="1"/>
      <c r="AJ547" s="1"/>
      <c r="AK547" s="1"/>
      <c r="AL547" s="1"/>
      <c r="AM547" s="1"/>
      <c r="AN547" s="3"/>
      <c r="AO547" s="2"/>
      <c r="AQ547" s="3"/>
      <c r="AR547" s="1"/>
      <c r="AS547" s="1"/>
      <c r="AT547" s="1"/>
      <c r="AU547" s="1"/>
      <c r="AV547" s="1"/>
      <c r="AY547" s="3"/>
      <c r="AZ547" s="3"/>
      <c r="BA547" s="1"/>
      <c r="BB547" s="1"/>
      <c r="BC547" s="1"/>
      <c r="BD547" s="1"/>
      <c r="BE547" s="1"/>
      <c r="BF547" s="3"/>
      <c r="BG547" s="2"/>
      <c r="BH547" s="3"/>
      <c r="BI547" s="3"/>
      <c r="BJ547" s="1"/>
      <c r="BK547" s="1"/>
      <c r="BL547" s="1"/>
      <c r="BM547" s="1"/>
    </row>
    <row r="548" spans="10:65" ht="118.5" customHeight="1" x14ac:dyDescent="0.25">
      <c r="J548" s="1"/>
      <c r="K548" s="1"/>
      <c r="L548" s="1"/>
      <c r="M548" s="1"/>
      <c r="O548" s="2"/>
      <c r="R548" s="1"/>
      <c r="S548" s="1"/>
      <c r="T548" s="1"/>
      <c r="U548" s="1"/>
      <c r="V548" s="1"/>
      <c r="X548" s="2"/>
      <c r="Z548" s="1"/>
      <c r="AA548" s="1"/>
      <c r="AB548" s="1"/>
      <c r="AC548" s="1"/>
      <c r="AD548" s="1"/>
      <c r="AE548" s="3"/>
      <c r="AG548" s="3"/>
      <c r="AH548" s="3"/>
      <c r="AI548" s="1"/>
      <c r="AJ548" s="1"/>
      <c r="AK548" s="1"/>
      <c r="AL548" s="1"/>
      <c r="AM548" s="1"/>
      <c r="AN548" s="3"/>
      <c r="AO548" s="2"/>
      <c r="AQ548" s="3"/>
      <c r="AR548" s="1"/>
      <c r="AS548" s="1"/>
      <c r="AT548" s="1"/>
      <c r="AU548" s="1"/>
      <c r="AV548" s="1"/>
      <c r="AY548" s="3"/>
      <c r="AZ548" s="3"/>
      <c r="BA548" s="1"/>
      <c r="BB548" s="1"/>
      <c r="BC548" s="1"/>
      <c r="BD548" s="1"/>
      <c r="BE548" s="1"/>
      <c r="BF548" s="3"/>
      <c r="BG548" s="2"/>
      <c r="BH548" s="3"/>
      <c r="BI548" s="3"/>
      <c r="BJ548" s="1"/>
      <c r="BK548" s="1"/>
      <c r="BL548" s="1"/>
      <c r="BM548" s="1"/>
    </row>
    <row r="549" spans="10:65" ht="118.5" customHeight="1" x14ac:dyDescent="0.25">
      <c r="J549" s="1"/>
      <c r="K549" s="1"/>
      <c r="L549" s="1"/>
      <c r="M549" s="1"/>
      <c r="O549" s="2"/>
      <c r="R549" s="1"/>
      <c r="S549" s="1"/>
      <c r="T549" s="1"/>
      <c r="U549" s="1"/>
      <c r="V549" s="1"/>
      <c r="X549" s="2"/>
      <c r="Z549" s="1"/>
      <c r="AA549" s="1"/>
      <c r="AB549" s="1"/>
      <c r="AC549" s="1"/>
      <c r="AD549" s="1"/>
      <c r="AE549" s="3"/>
      <c r="AG549" s="3"/>
      <c r="AH549" s="3"/>
      <c r="AI549" s="1"/>
      <c r="AJ549" s="1"/>
      <c r="AK549" s="1"/>
      <c r="AL549" s="1"/>
      <c r="AM549" s="1"/>
      <c r="AN549" s="3"/>
      <c r="AO549" s="2"/>
      <c r="AQ549" s="3"/>
      <c r="AR549" s="1"/>
      <c r="AS549" s="1"/>
      <c r="AT549" s="1"/>
      <c r="AU549" s="1"/>
      <c r="AV549" s="1"/>
      <c r="AY549" s="3"/>
      <c r="AZ549" s="3"/>
      <c r="BA549" s="1"/>
      <c r="BB549" s="1"/>
      <c r="BC549" s="1"/>
      <c r="BD549" s="1"/>
      <c r="BE549" s="1"/>
      <c r="BF549" s="3"/>
      <c r="BG549" s="2"/>
      <c r="BH549" s="3"/>
      <c r="BI549" s="3"/>
      <c r="BJ549" s="1"/>
      <c r="BK549" s="1"/>
      <c r="BL549" s="1"/>
      <c r="BM549" s="1"/>
    </row>
    <row r="550" spans="10:65" ht="118.5" customHeight="1" x14ac:dyDescent="0.25">
      <c r="J550" s="1"/>
      <c r="K550" s="1"/>
      <c r="L550" s="1"/>
      <c r="M550" s="1"/>
      <c r="O550" s="2"/>
      <c r="R550" s="1"/>
      <c r="S550" s="1"/>
      <c r="T550" s="1"/>
      <c r="U550" s="1"/>
      <c r="V550" s="1"/>
      <c r="X550" s="2"/>
      <c r="Z550" s="1"/>
      <c r="AA550" s="1"/>
      <c r="AB550" s="1"/>
      <c r="AC550" s="1"/>
      <c r="AD550" s="1"/>
      <c r="AE550" s="3"/>
      <c r="AG550" s="3"/>
      <c r="AH550" s="3"/>
      <c r="AI550" s="1"/>
      <c r="AJ550" s="1"/>
      <c r="AK550" s="1"/>
      <c r="AL550" s="1"/>
      <c r="AM550" s="1"/>
      <c r="AN550" s="3"/>
      <c r="AO550" s="2"/>
      <c r="AQ550" s="3"/>
      <c r="AR550" s="1"/>
      <c r="AS550" s="1"/>
      <c r="AT550" s="1"/>
      <c r="AU550" s="1"/>
      <c r="AV550" s="1"/>
      <c r="AY550" s="3"/>
      <c r="AZ550" s="3"/>
      <c r="BA550" s="1"/>
      <c r="BB550" s="1"/>
      <c r="BC550" s="1"/>
      <c r="BD550" s="1"/>
      <c r="BE550" s="1"/>
      <c r="BF550" s="3"/>
      <c r="BG550" s="2"/>
      <c r="BH550" s="3"/>
      <c r="BI550" s="3"/>
      <c r="BJ550" s="1"/>
      <c r="BK550" s="1"/>
      <c r="BL550" s="1"/>
      <c r="BM550" s="1"/>
    </row>
    <row r="551" spans="10:65" ht="118.5" customHeight="1" x14ac:dyDescent="0.25">
      <c r="J551" s="1"/>
      <c r="K551" s="1"/>
      <c r="L551" s="1"/>
      <c r="M551" s="1"/>
      <c r="O551" s="2"/>
      <c r="R551" s="1"/>
      <c r="S551" s="1"/>
      <c r="T551" s="1"/>
      <c r="U551" s="1"/>
      <c r="V551" s="1"/>
      <c r="X551" s="2"/>
      <c r="Z551" s="1"/>
      <c r="AA551" s="1"/>
      <c r="AB551" s="1"/>
      <c r="AC551" s="1"/>
      <c r="AD551" s="1"/>
      <c r="AE551" s="3"/>
      <c r="AG551" s="3"/>
      <c r="AH551" s="3"/>
      <c r="AI551" s="1"/>
      <c r="AJ551" s="1"/>
      <c r="AK551" s="1"/>
      <c r="AL551" s="1"/>
      <c r="AM551" s="1"/>
      <c r="AN551" s="3"/>
      <c r="AO551" s="2"/>
      <c r="AQ551" s="3"/>
      <c r="AR551" s="1"/>
      <c r="AS551" s="1"/>
      <c r="AT551" s="1"/>
      <c r="AU551" s="1"/>
      <c r="AV551" s="1"/>
      <c r="AY551" s="3"/>
      <c r="AZ551" s="3"/>
      <c r="BA551" s="1"/>
      <c r="BB551" s="1"/>
      <c r="BC551" s="1"/>
      <c r="BD551" s="1"/>
      <c r="BE551" s="1"/>
      <c r="BF551" s="3"/>
      <c r="BG551" s="2"/>
      <c r="BH551" s="3"/>
      <c r="BI551" s="3"/>
      <c r="BJ551" s="1"/>
      <c r="BK551" s="1"/>
      <c r="BL551" s="1"/>
      <c r="BM551" s="1"/>
    </row>
    <row r="552" spans="10:65" ht="118.5" customHeight="1" x14ac:dyDescent="0.25">
      <c r="J552" s="1"/>
      <c r="K552" s="1"/>
      <c r="L552" s="1"/>
      <c r="M552" s="1"/>
      <c r="O552" s="2"/>
      <c r="R552" s="1"/>
      <c r="S552" s="1"/>
      <c r="T552" s="1"/>
      <c r="U552" s="1"/>
      <c r="V552" s="1"/>
      <c r="X552" s="2"/>
      <c r="Z552" s="1"/>
      <c r="AA552" s="1"/>
      <c r="AB552" s="1"/>
      <c r="AC552" s="1"/>
      <c r="AD552" s="1"/>
      <c r="AE552" s="3"/>
      <c r="AG552" s="3"/>
      <c r="AH552" s="3"/>
      <c r="AI552" s="1"/>
      <c r="AJ552" s="1"/>
      <c r="AK552" s="1"/>
      <c r="AL552" s="1"/>
      <c r="AM552" s="1"/>
      <c r="AN552" s="3"/>
      <c r="AO552" s="2"/>
      <c r="AQ552" s="3"/>
      <c r="AR552" s="1"/>
      <c r="AS552" s="1"/>
      <c r="AT552" s="1"/>
      <c r="AU552" s="1"/>
      <c r="AV552" s="1"/>
      <c r="AY552" s="3"/>
      <c r="AZ552" s="3"/>
      <c r="BA552" s="1"/>
      <c r="BB552" s="1"/>
      <c r="BC552" s="1"/>
      <c r="BD552" s="1"/>
      <c r="BE552" s="1"/>
      <c r="BF552" s="3"/>
      <c r="BG552" s="2"/>
      <c r="BH552" s="3"/>
      <c r="BI552" s="3"/>
      <c r="BJ552" s="1"/>
      <c r="BK552" s="1"/>
      <c r="BL552" s="1"/>
      <c r="BM552" s="1"/>
    </row>
    <row r="553" spans="10:65" ht="118.5" customHeight="1" x14ac:dyDescent="0.25">
      <c r="J553" s="1"/>
      <c r="K553" s="1"/>
      <c r="L553" s="1"/>
      <c r="M553" s="1"/>
      <c r="O553" s="2"/>
      <c r="R553" s="1"/>
      <c r="S553" s="1"/>
      <c r="T553" s="1"/>
      <c r="U553" s="1"/>
      <c r="V553" s="1"/>
      <c r="X553" s="2"/>
      <c r="Z553" s="1"/>
      <c r="AA553" s="1"/>
      <c r="AB553" s="1"/>
      <c r="AC553" s="1"/>
      <c r="AD553" s="1"/>
      <c r="AE553" s="3"/>
      <c r="AG553" s="3"/>
      <c r="AH553" s="3"/>
      <c r="AI553" s="1"/>
      <c r="AJ553" s="1"/>
      <c r="AK553" s="1"/>
      <c r="AL553" s="1"/>
      <c r="AM553" s="1"/>
      <c r="AN553" s="3"/>
      <c r="AO553" s="2"/>
      <c r="AQ553" s="3"/>
      <c r="AR553" s="1"/>
      <c r="AS553" s="1"/>
      <c r="AT553" s="1"/>
      <c r="AU553" s="1"/>
      <c r="AV553" s="1"/>
      <c r="AY553" s="3"/>
      <c r="AZ553" s="3"/>
      <c r="BA553" s="1"/>
      <c r="BB553" s="1"/>
      <c r="BC553" s="1"/>
      <c r="BD553" s="1"/>
      <c r="BE553" s="1"/>
      <c r="BF553" s="3"/>
      <c r="BG553" s="2"/>
      <c r="BH553" s="3"/>
      <c r="BI553" s="3"/>
      <c r="BJ553" s="1"/>
      <c r="BK553" s="1"/>
      <c r="BL553" s="1"/>
      <c r="BM553" s="1"/>
    </row>
    <row r="554" spans="10:65" ht="118.5" customHeight="1" x14ac:dyDescent="0.25">
      <c r="J554" s="1"/>
      <c r="K554" s="1"/>
      <c r="L554" s="1"/>
      <c r="M554" s="1"/>
      <c r="O554" s="2"/>
      <c r="R554" s="1"/>
      <c r="S554" s="1"/>
      <c r="T554" s="1"/>
      <c r="U554" s="1"/>
      <c r="V554" s="1"/>
      <c r="X554" s="2"/>
      <c r="Z554" s="1"/>
      <c r="AA554" s="1"/>
      <c r="AB554" s="1"/>
      <c r="AC554" s="1"/>
      <c r="AD554" s="1"/>
      <c r="AE554" s="3"/>
      <c r="AG554" s="3"/>
      <c r="AH554" s="3"/>
      <c r="AI554" s="1"/>
      <c r="AJ554" s="1"/>
      <c r="AK554" s="1"/>
      <c r="AL554" s="1"/>
      <c r="AM554" s="1"/>
      <c r="AN554" s="3"/>
      <c r="AO554" s="2"/>
      <c r="AQ554" s="3"/>
      <c r="AR554" s="1"/>
      <c r="AS554" s="1"/>
      <c r="AT554" s="1"/>
      <c r="AU554" s="1"/>
      <c r="AV554" s="1"/>
      <c r="AY554" s="3"/>
      <c r="AZ554" s="3"/>
      <c r="BA554" s="1"/>
      <c r="BB554" s="1"/>
      <c r="BC554" s="1"/>
      <c r="BD554" s="1"/>
      <c r="BE554" s="1"/>
      <c r="BF554" s="3"/>
      <c r="BG554" s="2"/>
      <c r="BH554" s="3"/>
      <c r="BI554" s="3"/>
      <c r="BJ554" s="1"/>
      <c r="BK554" s="1"/>
      <c r="BL554" s="1"/>
      <c r="BM554" s="1"/>
    </row>
    <row r="555" spans="10:65" ht="118.5" customHeight="1" x14ac:dyDescent="0.25">
      <c r="J555" s="1"/>
      <c r="K555" s="1"/>
      <c r="L555" s="1"/>
      <c r="M555" s="1"/>
      <c r="O555" s="2"/>
      <c r="R555" s="1"/>
      <c r="S555" s="1"/>
      <c r="T555" s="1"/>
      <c r="U555" s="1"/>
      <c r="V555" s="1"/>
      <c r="X555" s="2"/>
      <c r="Z555" s="1"/>
      <c r="AA555" s="1"/>
      <c r="AB555" s="1"/>
      <c r="AC555" s="1"/>
      <c r="AD555" s="1"/>
      <c r="AE555" s="3"/>
      <c r="AG555" s="3"/>
      <c r="AH555" s="3"/>
      <c r="AI555" s="1"/>
      <c r="AJ555" s="1"/>
      <c r="AK555" s="1"/>
      <c r="AL555" s="1"/>
      <c r="AM555" s="1"/>
      <c r="AN555" s="3"/>
      <c r="AO555" s="2"/>
      <c r="AQ555" s="3"/>
      <c r="AR555" s="1"/>
      <c r="AS555" s="1"/>
      <c r="AT555" s="1"/>
      <c r="AU555" s="1"/>
      <c r="AV555" s="1"/>
      <c r="AY555" s="3"/>
      <c r="AZ555" s="3"/>
      <c r="BA555" s="1"/>
      <c r="BB555" s="1"/>
      <c r="BC555" s="1"/>
      <c r="BD555" s="1"/>
      <c r="BE555" s="1"/>
      <c r="BF555" s="3"/>
      <c r="BG555" s="2"/>
      <c r="BH555" s="3"/>
      <c r="BI555" s="3"/>
      <c r="BJ555" s="1"/>
      <c r="BK555" s="1"/>
      <c r="BL555" s="1"/>
      <c r="BM555" s="1"/>
    </row>
    <row r="556" spans="10:65" ht="118.5" customHeight="1" x14ac:dyDescent="0.25">
      <c r="J556" s="1"/>
      <c r="K556" s="1"/>
      <c r="L556" s="1"/>
      <c r="M556" s="1"/>
      <c r="O556" s="2"/>
      <c r="R556" s="1"/>
      <c r="S556" s="1"/>
      <c r="T556" s="1"/>
      <c r="U556" s="1"/>
      <c r="V556" s="1"/>
      <c r="X556" s="2"/>
      <c r="Z556" s="1"/>
      <c r="AA556" s="1"/>
      <c r="AB556" s="1"/>
      <c r="AC556" s="1"/>
      <c r="AD556" s="1"/>
      <c r="AE556" s="3"/>
      <c r="AG556" s="3"/>
      <c r="AH556" s="3"/>
      <c r="AI556" s="1"/>
      <c r="AJ556" s="1"/>
      <c r="AK556" s="1"/>
      <c r="AL556" s="1"/>
      <c r="AM556" s="1"/>
      <c r="AN556" s="3"/>
      <c r="AO556" s="2"/>
      <c r="AQ556" s="3"/>
      <c r="AR556" s="1"/>
      <c r="AS556" s="1"/>
      <c r="AT556" s="1"/>
      <c r="AU556" s="1"/>
      <c r="AV556" s="1"/>
      <c r="AY556" s="3"/>
      <c r="AZ556" s="3"/>
      <c r="BA556" s="1"/>
      <c r="BB556" s="1"/>
      <c r="BC556" s="1"/>
      <c r="BD556" s="1"/>
      <c r="BE556" s="1"/>
      <c r="BF556" s="3"/>
      <c r="BG556" s="2"/>
      <c r="BH556" s="3"/>
      <c r="BI556" s="3"/>
      <c r="BJ556" s="1"/>
      <c r="BK556" s="1"/>
      <c r="BL556" s="1"/>
      <c r="BM556" s="1"/>
    </row>
    <row r="557" spans="10:65" ht="118.5" customHeight="1" x14ac:dyDescent="0.25">
      <c r="J557" s="1"/>
      <c r="K557" s="1"/>
      <c r="L557" s="1"/>
      <c r="M557" s="1"/>
      <c r="O557" s="2"/>
      <c r="R557" s="1"/>
      <c r="S557" s="1"/>
      <c r="T557" s="1"/>
      <c r="U557" s="1"/>
      <c r="V557" s="1"/>
      <c r="X557" s="2"/>
      <c r="Z557" s="1"/>
      <c r="AA557" s="1"/>
      <c r="AB557" s="1"/>
      <c r="AC557" s="1"/>
      <c r="AD557" s="1"/>
      <c r="AE557" s="3"/>
      <c r="AG557" s="3"/>
      <c r="AH557" s="3"/>
      <c r="AI557" s="1"/>
      <c r="AJ557" s="1"/>
      <c r="AK557" s="1"/>
      <c r="AL557" s="1"/>
      <c r="AM557" s="1"/>
      <c r="AN557" s="3"/>
      <c r="AO557" s="2"/>
      <c r="AQ557" s="3"/>
      <c r="AR557" s="1"/>
      <c r="AS557" s="1"/>
      <c r="AT557" s="1"/>
      <c r="AU557" s="1"/>
      <c r="AV557" s="1"/>
      <c r="AY557" s="3"/>
      <c r="AZ557" s="3"/>
      <c r="BA557" s="1"/>
      <c r="BB557" s="1"/>
      <c r="BC557" s="1"/>
      <c r="BD557" s="1"/>
      <c r="BE557" s="1"/>
      <c r="BF557" s="3"/>
      <c r="BG557" s="2"/>
      <c r="BH557" s="3"/>
      <c r="BI557" s="3"/>
      <c r="BJ557" s="1"/>
      <c r="BK557" s="1"/>
      <c r="BL557" s="1"/>
      <c r="BM557" s="1"/>
    </row>
    <row r="558" spans="10:65" ht="118.5" customHeight="1" x14ac:dyDescent="0.25">
      <c r="J558" s="1"/>
      <c r="K558" s="1"/>
      <c r="L558" s="1"/>
      <c r="M558" s="1"/>
      <c r="O558" s="2"/>
      <c r="R558" s="1"/>
      <c r="S558" s="1"/>
      <c r="T558" s="1"/>
      <c r="U558" s="1"/>
      <c r="V558" s="1"/>
      <c r="X558" s="2"/>
      <c r="Z558" s="1"/>
      <c r="AA558" s="1"/>
      <c r="AB558" s="1"/>
      <c r="AC558" s="1"/>
      <c r="AD558" s="1"/>
      <c r="AE558" s="3"/>
      <c r="AG558" s="3"/>
      <c r="AH558" s="3"/>
      <c r="AI558" s="1"/>
      <c r="AJ558" s="1"/>
      <c r="AK558" s="1"/>
      <c r="AL558" s="1"/>
      <c r="AM558" s="1"/>
      <c r="AN558" s="3"/>
      <c r="AO558" s="2"/>
      <c r="AQ558" s="3"/>
      <c r="AR558" s="1"/>
      <c r="AS558" s="1"/>
      <c r="AT558" s="1"/>
      <c r="AU558" s="1"/>
      <c r="AV558" s="1"/>
      <c r="AY558" s="3"/>
      <c r="AZ558" s="3"/>
      <c r="BA558" s="1"/>
      <c r="BB558" s="1"/>
      <c r="BC558" s="1"/>
      <c r="BD558" s="1"/>
      <c r="BE558" s="1"/>
      <c r="BF558" s="3"/>
      <c r="BG558" s="2"/>
      <c r="BH558" s="3"/>
      <c r="BI558" s="3"/>
      <c r="BJ558" s="1"/>
      <c r="BK558" s="1"/>
      <c r="BL558" s="1"/>
      <c r="BM558" s="1"/>
    </row>
    <row r="559" spans="10:65" ht="118.5" customHeight="1" x14ac:dyDescent="0.25">
      <c r="J559" s="1"/>
      <c r="K559" s="1"/>
      <c r="L559" s="1"/>
      <c r="M559" s="1"/>
      <c r="O559" s="2"/>
      <c r="R559" s="1"/>
      <c r="S559" s="1"/>
      <c r="T559" s="1"/>
      <c r="U559" s="1"/>
      <c r="V559" s="1"/>
      <c r="X559" s="2"/>
      <c r="Z559" s="1"/>
      <c r="AA559" s="1"/>
      <c r="AB559" s="1"/>
      <c r="AC559" s="1"/>
      <c r="AD559" s="1"/>
      <c r="AE559" s="3"/>
      <c r="AG559" s="3"/>
      <c r="AH559" s="3"/>
      <c r="AI559" s="1"/>
      <c r="AJ559" s="1"/>
      <c r="AK559" s="1"/>
      <c r="AL559" s="1"/>
      <c r="AM559" s="1"/>
      <c r="AN559" s="3"/>
      <c r="AO559" s="2"/>
      <c r="AQ559" s="3"/>
      <c r="AR559" s="1"/>
      <c r="AS559" s="1"/>
      <c r="AT559" s="1"/>
      <c r="AU559" s="1"/>
      <c r="AV559" s="1"/>
      <c r="AY559" s="3"/>
      <c r="AZ559" s="3"/>
      <c r="BA559" s="1"/>
      <c r="BB559" s="1"/>
      <c r="BC559" s="1"/>
      <c r="BD559" s="1"/>
      <c r="BE559" s="1"/>
      <c r="BF559" s="3"/>
      <c r="BG559" s="2"/>
      <c r="BH559" s="3"/>
      <c r="BI559" s="3"/>
      <c r="BJ559" s="1"/>
      <c r="BK559" s="1"/>
      <c r="BL559" s="1"/>
      <c r="BM559" s="1"/>
    </row>
    <row r="560" spans="10:65" ht="118.5" customHeight="1" x14ac:dyDescent="0.25">
      <c r="J560" s="1"/>
      <c r="K560" s="1"/>
      <c r="L560" s="1"/>
      <c r="M560" s="1"/>
      <c r="O560" s="2"/>
      <c r="R560" s="1"/>
      <c r="S560" s="1"/>
      <c r="T560" s="1"/>
      <c r="U560" s="1"/>
      <c r="V560" s="1"/>
      <c r="X560" s="2"/>
      <c r="Z560" s="1"/>
      <c r="AA560" s="1"/>
      <c r="AB560" s="1"/>
      <c r="AC560" s="1"/>
      <c r="AD560" s="1"/>
      <c r="AE560" s="3"/>
      <c r="AG560" s="3"/>
      <c r="AH560" s="3"/>
      <c r="AI560" s="1"/>
      <c r="AJ560" s="1"/>
      <c r="AK560" s="1"/>
      <c r="AL560" s="1"/>
      <c r="AM560" s="1"/>
      <c r="AN560" s="3"/>
      <c r="AO560" s="2"/>
      <c r="AQ560" s="3"/>
      <c r="AR560" s="1"/>
      <c r="AS560" s="1"/>
      <c r="AT560" s="1"/>
      <c r="AU560" s="1"/>
      <c r="AV560" s="1"/>
      <c r="AY560" s="3"/>
      <c r="AZ560" s="3"/>
      <c r="BA560" s="1"/>
      <c r="BB560" s="1"/>
      <c r="BC560" s="1"/>
      <c r="BD560" s="1"/>
      <c r="BE560" s="1"/>
      <c r="BF560" s="3"/>
      <c r="BG560" s="2"/>
      <c r="BH560" s="3"/>
      <c r="BI560" s="3"/>
      <c r="BJ560" s="1"/>
      <c r="BK560" s="1"/>
      <c r="BL560" s="1"/>
      <c r="BM560" s="1"/>
    </row>
    <row r="561" spans="10:65" ht="118.5" customHeight="1" x14ac:dyDescent="0.25">
      <c r="J561" s="1"/>
      <c r="K561" s="1"/>
      <c r="L561" s="1"/>
      <c r="M561" s="1"/>
      <c r="O561" s="2"/>
      <c r="R561" s="1"/>
      <c r="S561" s="1"/>
      <c r="T561" s="1"/>
      <c r="U561" s="1"/>
      <c r="V561" s="1"/>
      <c r="X561" s="2"/>
      <c r="Z561" s="1"/>
      <c r="AA561" s="1"/>
      <c r="AB561" s="1"/>
      <c r="AC561" s="1"/>
      <c r="AD561" s="1"/>
      <c r="AE561" s="3"/>
      <c r="AG561" s="3"/>
      <c r="AH561" s="3"/>
      <c r="AI561" s="1"/>
      <c r="AJ561" s="1"/>
      <c r="AK561" s="1"/>
      <c r="AL561" s="1"/>
      <c r="AM561" s="1"/>
      <c r="AN561" s="3"/>
      <c r="AO561" s="2"/>
      <c r="AQ561" s="3"/>
      <c r="AR561" s="1"/>
      <c r="AS561" s="1"/>
      <c r="AT561" s="1"/>
      <c r="AU561" s="1"/>
      <c r="AV561" s="1"/>
      <c r="AY561" s="3"/>
      <c r="AZ561" s="3"/>
      <c r="BA561" s="1"/>
      <c r="BB561" s="1"/>
      <c r="BC561" s="1"/>
      <c r="BD561" s="1"/>
      <c r="BE561" s="1"/>
      <c r="BF561" s="3"/>
      <c r="BG561" s="2"/>
      <c r="BH561" s="3"/>
      <c r="BI561" s="3"/>
      <c r="BJ561" s="1"/>
      <c r="BK561" s="1"/>
      <c r="BL561" s="1"/>
      <c r="BM561" s="1"/>
    </row>
    <row r="562" spans="10:65" ht="118.5" customHeight="1" x14ac:dyDescent="0.25">
      <c r="J562" s="1"/>
      <c r="K562" s="1"/>
      <c r="L562" s="1"/>
      <c r="M562" s="1"/>
      <c r="O562" s="2"/>
      <c r="R562" s="1"/>
      <c r="S562" s="1"/>
      <c r="T562" s="1"/>
      <c r="U562" s="1"/>
      <c r="V562" s="1"/>
      <c r="X562" s="2"/>
      <c r="Z562" s="1"/>
      <c r="AA562" s="1"/>
      <c r="AB562" s="1"/>
      <c r="AC562" s="1"/>
      <c r="AD562" s="1"/>
      <c r="AE562" s="3"/>
      <c r="AG562" s="3"/>
      <c r="AH562" s="3"/>
      <c r="AI562" s="1"/>
      <c r="AJ562" s="1"/>
      <c r="AK562" s="1"/>
      <c r="AL562" s="1"/>
      <c r="AM562" s="1"/>
      <c r="AN562" s="3"/>
      <c r="AO562" s="2"/>
      <c r="AQ562" s="3"/>
      <c r="AR562" s="1"/>
      <c r="AS562" s="1"/>
      <c r="AT562" s="1"/>
      <c r="AU562" s="1"/>
      <c r="AV562" s="1"/>
      <c r="AY562" s="3"/>
      <c r="AZ562" s="3"/>
      <c r="BA562" s="1"/>
      <c r="BB562" s="1"/>
      <c r="BC562" s="1"/>
      <c r="BD562" s="1"/>
      <c r="BE562" s="1"/>
      <c r="BF562" s="3"/>
      <c r="BG562" s="2"/>
      <c r="BH562" s="3"/>
      <c r="BI562" s="3"/>
      <c r="BJ562" s="1"/>
      <c r="BK562" s="1"/>
      <c r="BL562" s="1"/>
      <c r="BM562" s="1"/>
    </row>
    <row r="563" spans="10:65" ht="118.5" customHeight="1" x14ac:dyDescent="0.25">
      <c r="J563" s="1"/>
      <c r="K563" s="1"/>
      <c r="L563" s="1"/>
      <c r="M563" s="1"/>
      <c r="O563" s="2"/>
      <c r="R563" s="1"/>
      <c r="S563" s="1"/>
      <c r="T563" s="1"/>
      <c r="U563" s="1"/>
      <c r="V563" s="1"/>
      <c r="X563" s="2"/>
      <c r="Z563" s="1"/>
      <c r="AA563" s="1"/>
      <c r="AB563" s="1"/>
      <c r="AC563" s="1"/>
      <c r="AD563" s="1"/>
      <c r="AE563" s="3"/>
      <c r="AG563" s="3"/>
      <c r="AH563" s="3"/>
      <c r="AI563" s="1"/>
      <c r="AJ563" s="1"/>
      <c r="AK563" s="1"/>
      <c r="AL563" s="1"/>
      <c r="AM563" s="1"/>
      <c r="AN563" s="3"/>
      <c r="AO563" s="2"/>
      <c r="AQ563" s="3"/>
      <c r="AR563" s="1"/>
      <c r="AS563" s="1"/>
      <c r="AT563" s="1"/>
      <c r="AU563" s="1"/>
      <c r="AV563" s="1"/>
      <c r="AY563" s="3"/>
      <c r="AZ563" s="3"/>
      <c r="BA563" s="1"/>
      <c r="BB563" s="1"/>
      <c r="BC563" s="1"/>
      <c r="BD563" s="1"/>
      <c r="BE563" s="1"/>
      <c r="BF563" s="3"/>
      <c r="BG563" s="2"/>
      <c r="BH563" s="3"/>
      <c r="BI563" s="3"/>
      <c r="BJ563" s="1"/>
      <c r="BK563" s="1"/>
      <c r="BL563" s="1"/>
      <c r="BM563" s="1"/>
    </row>
    <row r="564" spans="10:65" ht="118.5" customHeight="1" x14ac:dyDescent="0.25">
      <c r="J564" s="1"/>
      <c r="K564" s="1"/>
      <c r="L564" s="1"/>
      <c r="M564" s="1"/>
      <c r="O564" s="2"/>
      <c r="R564" s="1"/>
      <c r="S564" s="1"/>
      <c r="T564" s="1"/>
      <c r="U564" s="1"/>
      <c r="V564" s="1"/>
      <c r="X564" s="2"/>
      <c r="Z564" s="1"/>
      <c r="AA564" s="1"/>
      <c r="AB564" s="1"/>
      <c r="AC564" s="1"/>
      <c r="AD564" s="1"/>
      <c r="AE564" s="3"/>
      <c r="AG564" s="3"/>
      <c r="AH564" s="3"/>
      <c r="AI564" s="1"/>
      <c r="AJ564" s="1"/>
      <c r="AK564" s="1"/>
      <c r="AL564" s="1"/>
      <c r="AM564" s="1"/>
      <c r="AN564" s="3"/>
      <c r="AO564" s="2"/>
      <c r="AQ564" s="3"/>
      <c r="AR564" s="1"/>
      <c r="AS564" s="1"/>
      <c r="AT564" s="1"/>
      <c r="AU564" s="1"/>
      <c r="AV564" s="1"/>
      <c r="AY564" s="3"/>
      <c r="AZ564" s="3"/>
      <c r="BA564" s="1"/>
      <c r="BB564" s="1"/>
      <c r="BC564" s="1"/>
      <c r="BD564" s="1"/>
      <c r="BE564" s="1"/>
      <c r="BF564" s="3"/>
      <c r="BG564" s="2"/>
      <c r="BH564" s="3"/>
      <c r="BI564" s="3"/>
      <c r="BJ564" s="1"/>
      <c r="BK564" s="1"/>
      <c r="BL564" s="1"/>
      <c r="BM564" s="1"/>
    </row>
    <row r="565" spans="10:65" ht="118.5" customHeight="1" x14ac:dyDescent="0.25">
      <c r="J565" s="1"/>
      <c r="K565" s="1"/>
      <c r="L565" s="1"/>
      <c r="M565" s="1"/>
      <c r="O565" s="2"/>
      <c r="R565" s="1"/>
      <c r="S565" s="1"/>
      <c r="T565" s="1"/>
      <c r="U565" s="1"/>
      <c r="V565" s="1"/>
      <c r="X565" s="2"/>
      <c r="Z565" s="1"/>
      <c r="AA565" s="1"/>
      <c r="AB565" s="1"/>
      <c r="AC565" s="1"/>
      <c r="AD565" s="1"/>
      <c r="AE565" s="3"/>
      <c r="AG565" s="3"/>
      <c r="AH565" s="3"/>
      <c r="AI565" s="1"/>
      <c r="AJ565" s="1"/>
      <c r="AK565" s="1"/>
      <c r="AL565" s="1"/>
      <c r="AM565" s="1"/>
      <c r="AN565" s="3"/>
      <c r="AO565" s="2"/>
      <c r="AQ565" s="3"/>
      <c r="AR565" s="1"/>
      <c r="AS565" s="1"/>
      <c r="AT565" s="1"/>
      <c r="AU565" s="1"/>
      <c r="AV565" s="1"/>
      <c r="AY565" s="3"/>
      <c r="AZ565" s="3"/>
      <c r="BA565" s="1"/>
      <c r="BB565" s="1"/>
      <c r="BC565" s="1"/>
      <c r="BD565" s="1"/>
      <c r="BE565" s="1"/>
      <c r="BF565" s="3"/>
      <c r="BG565" s="2"/>
      <c r="BH565" s="3"/>
      <c r="BI565" s="3"/>
      <c r="BJ565" s="1"/>
      <c r="BK565" s="1"/>
      <c r="BL565" s="1"/>
      <c r="BM565" s="1"/>
    </row>
    <row r="566" spans="10:65" ht="118.5" customHeight="1" x14ac:dyDescent="0.25">
      <c r="J566" s="1"/>
      <c r="K566" s="1"/>
      <c r="L566" s="1"/>
      <c r="M566" s="1"/>
      <c r="O566" s="2"/>
      <c r="R566" s="1"/>
      <c r="S566" s="1"/>
      <c r="T566" s="1"/>
      <c r="U566" s="1"/>
      <c r="V566" s="1"/>
      <c r="X566" s="2"/>
      <c r="Z566" s="1"/>
      <c r="AA566" s="1"/>
      <c r="AB566" s="1"/>
      <c r="AC566" s="1"/>
      <c r="AD566" s="1"/>
      <c r="AE566" s="3"/>
      <c r="AG566" s="3"/>
      <c r="AH566" s="3"/>
      <c r="AI566" s="1"/>
      <c r="AJ566" s="1"/>
      <c r="AK566" s="1"/>
      <c r="AL566" s="1"/>
      <c r="AM566" s="1"/>
      <c r="AN566" s="3"/>
      <c r="AO566" s="2"/>
      <c r="AQ566" s="3"/>
      <c r="AR566" s="1"/>
      <c r="AS566" s="1"/>
      <c r="AT566" s="1"/>
      <c r="AU566" s="1"/>
      <c r="AV566" s="1"/>
      <c r="AY566" s="3"/>
      <c r="AZ566" s="3"/>
      <c r="BA566" s="1"/>
      <c r="BB566" s="1"/>
      <c r="BC566" s="1"/>
      <c r="BD566" s="1"/>
      <c r="BE566" s="1"/>
      <c r="BF566" s="3"/>
      <c r="BG566" s="2"/>
      <c r="BH566" s="3"/>
      <c r="BI566" s="3"/>
      <c r="BJ566" s="1"/>
      <c r="BK566" s="1"/>
      <c r="BL566" s="1"/>
      <c r="BM566" s="1"/>
    </row>
    <row r="567" spans="10:65" ht="118.5" customHeight="1" x14ac:dyDescent="0.25">
      <c r="J567" s="1"/>
      <c r="K567" s="1"/>
      <c r="L567" s="1"/>
      <c r="M567" s="1"/>
      <c r="O567" s="2"/>
      <c r="R567" s="1"/>
      <c r="S567" s="1"/>
      <c r="T567" s="1"/>
      <c r="U567" s="1"/>
      <c r="V567" s="1"/>
      <c r="X567" s="2"/>
      <c r="Z567" s="1"/>
      <c r="AA567" s="1"/>
      <c r="AB567" s="1"/>
      <c r="AC567" s="1"/>
      <c r="AD567" s="1"/>
      <c r="AE567" s="3"/>
      <c r="AG567" s="3"/>
      <c r="AH567" s="3"/>
      <c r="AI567" s="1"/>
      <c r="AJ567" s="1"/>
      <c r="AK567" s="1"/>
      <c r="AL567" s="1"/>
      <c r="AM567" s="1"/>
      <c r="AN567" s="3"/>
      <c r="AO567" s="2"/>
      <c r="AQ567" s="3"/>
      <c r="AR567" s="1"/>
      <c r="AS567" s="1"/>
      <c r="AT567" s="1"/>
      <c r="AU567" s="1"/>
      <c r="AV567" s="1"/>
      <c r="AY567" s="3"/>
      <c r="AZ567" s="3"/>
      <c r="BA567" s="1"/>
      <c r="BB567" s="1"/>
      <c r="BC567" s="1"/>
      <c r="BD567" s="1"/>
      <c r="BE567" s="1"/>
      <c r="BF567" s="3"/>
      <c r="BG567" s="2"/>
      <c r="BH567" s="3"/>
      <c r="BI567" s="3"/>
      <c r="BJ567" s="1"/>
      <c r="BK567" s="1"/>
      <c r="BL567" s="1"/>
      <c r="BM567" s="1"/>
    </row>
    <row r="568" spans="10:65" ht="118.5" customHeight="1" x14ac:dyDescent="0.25">
      <c r="J568" s="1"/>
      <c r="K568" s="1"/>
      <c r="L568" s="1"/>
      <c r="M568" s="1"/>
      <c r="O568" s="2"/>
      <c r="R568" s="1"/>
      <c r="S568" s="1"/>
      <c r="T568" s="1"/>
      <c r="U568" s="1"/>
      <c r="V568" s="1"/>
      <c r="X568" s="2"/>
      <c r="Z568" s="1"/>
      <c r="AA568" s="1"/>
      <c r="AB568" s="1"/>
      <c r="AC568" s="1"/>
      <c r="AD568" s="1"/>
      <c r="AE568" s="3"/>
      <c r="AG568" s="3"/>
      <c r="AH568" s="3"/>
      <c r="AI568" s="1"/>
      <c r="AJ568" s="1"/>
      <c r="AK568" s="1"/>
      <c r="AL568" s="1"/>
      <c r="AM568" s="1"/>
      <c r="AN568" s="3"/>
      <c r="AO568" s="2"/>
      <c r="AQ568" s="3"/>
      <c r="AR568" s="1"/>
      <c r="AS568" s="1"/>
      <c r="AT568" s="1"/>
      <c r="AU568" s="1"/>
      <c r="AV568" s="1"/>
      <c r="AY568" s="3"/>
      <c r="AZ568" s="3"/>
      <c r="BA568" s="1"/>
      <c r="BB568" s="1"/>
      <c r="BC568" s="1"/>
      <c r="BD568" s="1"/>
      <c r="BE568" s="1"/>
      <c r="BF568" s="3"/>
      <c r="BG568" s="2"/>
      <c r="BH568" s="3"/>
      <c r="BI568" s="3"/>
      <c r="BJ568" s="1"/>
      <c r="BK568" s="1"/>
      <c r="BL568" s="1"/>
      <c r="BM568" s="1"/>
    </row>
    <row r="569" spans="10:65" ht="118.5" customHeight="1" x14ac:dyDescent="0.25">
      <c r="J569" s="1"/>
      <c r="K569" s="1"/>
      <c r="L569" s="1"/>
      <c r="M569" s="1"/>
      <c r="O569" s="2"/>
      <c r="R569" s="1"/>
      <c r="S569" s="1"/>
      <c r="T569" s="1"/>
      <c r="U569" s="1"/>
      <c r="V569" s="1"/>
      <c r="X569" s="2"/>
      <c r="Z569" s="1"/>
      <c r="AA569" s="1"/>
      <c r="AB569" s="1"/>
      <c r="AC569" s="1"/>
      <c r="AD569" s="1"/>
      <c r="AE569" s="3"/>
      <c r="AG569" s="3"/>
      <c r="AH569" s="3"/>
      <c r="AI569" s="1"/>
      <c r="AJ569" s="1"/>
      <c r="AK569" s="1"/>
      <c r="AL569" s="1"/>
      <c r="AM569" s="1"/>
      <c r="AN569" s="3"/>
      <c r="AO569" s="2"/>
      <c r="AQ569" s="3"/>
      <c r="AR569" s="1"/>
      <c r="AS569" s="1"/>
      <c r="AT569" s="1"/>
      <c r="AU569" s="1"/>
      <c r="AV569" s="1"/>
      <c r="AY569" s="3"/>
      <c r="AZ569" s="3"/>
      <c r="BA569" s="1"/>
      <c r="BB569" s="1"/>
      <c r="BC569" s="1"/>
      <c r="BD569" s="1"/>
      <c r="BE569" s="1"/>
      <c r="BF569" s="3"/>
      <c r="BG569" s="2"/>
      <c r="BH569" s="3"/>
      <c r="BI569" s="3"/>
      <c r="BJ569" s="1"/>
      <c r="BK569" s="1"/>
      <c r="BL569" s="1"/>
      <c r="BM569" s="1"/>
    </row>
    <row r="570" spans="10:65" ht="118.5" customHeight="1" x14ac:dyDescent="0.25">
      <c r="J570" s="1"/>
      <c r="K570" s="1"/>
      <c r="L570" s="1"/>
      <c r="M570" s="1"/>
      <c r="O570" s="2"/>
      <c r="R570" s="1"/>
      <c r="S570" s="1"/>
      <c r="T570" s="1"/>
      <c r="U570" s="1"/>
      <c r="V570" s="1"/>
      <c r="X570" s="2"/>
      <c r="Z570" s="1"/>
      <c r="AA570" s="1"/>
      <c r="AB570" s="1"/>
      <c r="AC570" s="1"/>
      <c r="AD570" s="1"/>
      <c r="AE570" s="3"/>
      <c r="AG570" s="3"/>
      <c r="AH570" s="3"/>
      <c r="AI570" s="1"/>
      <c r="AJ570" s="1"/>
      <c r="AK570" s="1"/>
      <c r="AL570" s="1"/>
      <c r="AM570" s="1"/>
      <c r="AN570" s="3"/>
      <c r="AO570" s="2"/>
      <c r="AQ570" s="3"/>
      <c r="AR570" s="1"/>
      <c r="AS570" s="1"/>
      <c r="AT570" s="1"/>
      <c r="AU570" s="1"/>
      <c r="AV570" s="1"/>
      <c r="AY570" s="3"/>
      <c r="AZ570" s="3"/>
      <c r="BA570" s="1"/>
      <c r="BB570" s="1"/>
      <c r="BC570" s="1"/>
      <c r="BD570" s="1"/>
      <c r="BE570" s="1"/>
      <c r="BF570" s="3"/>
      <c r="BG570" s="2"/>
      <c r="BH570" s="3"/>
      <c r="BI570" s="3"/>
      <c r="BJ570" s="1"/>
      <c r="BK570" s="1"/>
      <c r="BL570" s="1"/>
      <c r="BM570" s="1"/>
    </row>
    <row r="571" spans="10:65" ht="118.5" customHeight="1" x14ac:dyDescent="0.25">
      <c r="J571" s="1"/>
      <c r="K571" s="1"/>
      <c r="L571" s="1"/>
      <c r="M571" s="1"/>
      <c r="O571" s="2"/>
      <c r="R571" s="1"/>
      <c r="S571" s="1"/>
      <c r="T571" s="1"/>
      <c r="U571" s="1"/>
      <c r="V571" s="1"/>
      <c r="X571" s="2"/>
      <c r="Z571" s="1"/>
      <c r="AA571" s="1"/>
      <c r="AB571" s="1"/>
      <c r="AC571" s="1"/>
      <c r="AD571" s="1"/>
      <c r="AE571" s="3"/>
      <c r="AG571" s="3"/>
      <c r="AH571" s="3"/>
      <c r="AI571" s="1"/>
      <c r="AJ571" s="1"/>
      <c r="AK571" s="1"/>
      <c r="AL571" s="1"/>
      <c r="AM571" s="1"/>
      <c r="AN571" s="3"/>
      <c r="AO571" s="2"/>
      <c r="AQ571" s="3"/>
      <c r="AR571" s="1"/>
      <c r="AS571" s="1"/>
      <c r="AT571" s="1"/>
      <c r="AU571" s="1"/>
      <c r="AV571" s="1"/>
      <c r="AY571" s="3"/>
      <c r="AZ571" s="3"/>
      <c r="BA571" s="1"/>
      <c r="BB571" s="1"/>
      <c r="BC571" s="1"/>
      <c r="BD571" s="1"/>
      <c r="BE571" s="1"/>
      <c r="BF571" s="3"/>
      <c r="BG571" s="2"/>
      <c r="BH571" s="3"/>
      <c r="BI571" s="3"/>
      <c r="BJ571" s="1"/>
      <c r="BK571" s="1"/>
      <c r="BL571" s="1"/>
      <c r="BM571" s="1"/>
    </row>
    <row r="572" spans="10:65" ht="118.5" customHeight="1" x14ac:dyDescent="0.25">
      <c r="J572" s="1"/>
      <c r="K572" s="1"/>
      <c r="L572" s="1"/>
      <c r="M572" s="1"/>
      <c r="O572" s="2"/>
      <c r="R572" s="1"/>
      <c r="S572" s="1"/>
      <c r="T572" s="1"/>
      <c r="U572" s="1"/>
      <c r="V572" s="1"/>
      <c r="X572" s="2"/>
      <c r="Z572" s="1"/>
      <c r="AA572" s="1"/>
      <c r="AB572" s="1"/>
      <c r="AC572" s="1"/>
      <c r="AD572" s="1"/>
      <c r="AE572" s="3"/>
      <c r="AG572" s="3"/>
      <c r="AH572" s="3"/>
      <c r="AI572" s="1"/>
      <c r="AJ572" s="1"/>
      <c r="AK572" s="1"/>
      <c r="AL572" s="1"/>
      <c r="AM572" s="1"/>
      <c r="AN572" s="3"/>
      <c r="AO572" s="2"/>
      <c r="AQ572" s="3"/>
      <c r="AR572" s="1"/>
      <c r="AS572" s="1"/>
      <c r="AT572" s="1"/>
      <c r="AU572" s="1"/>
      <c r="AV572" s="1"/>
      <c r="AY572" s="3"/>
      <c r="AZ572" s="3"/>
      <c r="BA572" s="1"/>
      <c r="BB572" s="1"/>
      <c r="BC572" s="1"/>
      <c r="BD572" s="1"/>
      <c r="BE572" s="1"/>
      <c r="BF572" s="3"/>
      <c r="BG572" s="2"/>
      <c r="BH572" s="3"/>
      <c r="BI572" s="3"/>
      <c r="BJ572" s="1"/>
      <c r="BK572" s="1"/>
      <c r="BL572" s="1"/>
      <c r="BM572" s="1"/>
    </row>
    <row r="573" spans="10:65" ht="118.5" customHeight="1" x14ac:dyDescent="0.25">
      <c r="J573" s="1"/>
      <c r="K573" s="1"/>
      <c r="L573" s="1"/>
      <c r="M573" s="1"/>
      <c r="O573" s="2"/>
      <c r="R573" s="1"/>
      <c r="S573" s="1"/>
      <c r="T573" s="1"/>
      <c r="U573" s="1"/>
      <c r="V573" s="1"/>
      <c r="X573" s="2"/>
      <c r="Z573" s="1"/>
      <c r="AA573" s="1"/>
      <c r="AB573" s="1"/>
      <c r="AC573" s="1"/>
      <c r="AD573" s="1"/>
      <c r="AE573" s="3"/>
      <c r="AG573" s="3"/>
      <c r="AH573" s="3"/>
      <c r="AI573" s="1"/>
      <c r="AJ573" s="1"/>
      <c r="AK573" s="1"/>
      <c r="AL573" s="1"/>
      <c r="AM573" s="1"/>
      <c r="AN573" s="3"/>
      <c r="AO573" s="2"/>
      <c r="AQ573" s="3"/>
      <c r="AR573" s="1"/>
      <c r="AS573" s="1"/>
      <c r="AT573" s="1"/>
      <c r="AU573" s="1"/>
      <c r="AV573" s="1"/>
      <c r="AY573" s="3"/>
      <c r="AZ573" s="3"/>
      <c r="BA573" s="1"/>
      <c r="BB573" s="1"/>
      <c r="BC573" s="1"/>
      <c r="BD573" s="1"/>
      <c r="BE573" s="1"/>
      <c r="BF573" s="3"/>
      <c r="BG573" s="2"/>
      <c r="BH573" s="3"/>
      <c r="BI573" s="3"/>
      <c r="BJ573" s="1"/>
      <c r="BK573" s="1"/>
      <c r="BL573" s="1"/>
      <c r="BM573" s="1"/>
    </row>
    <row r="574" spans="10:65" ht="118.5" customHeight="1" x14ac:dyDescent="0.25">
      <c r="J574" s="1"/>
      <c r="K574" s="1"/>
      <c r="L574" s="1"/>
      <c r="M574" s="1"/>
      <c r="O574" s="2"/>
      <c r="R574" s="1"/>
      <c r="S574" s="1"/>
      <c r="T574" s="1"/>
      <c r="U574" s="1"/>
      <c r="V574" s="1"/>
      <c r="X574" s="2"/>
      <c r="Z574" s="1"/>
      <c r="AA574" s="1"/>
      <c r="AB574" s="1"/>
      <c r="AC574" s="1"/>
      <c r="AD574" s="1"/>
      <c r="AE574" s="3"/>
      <c r="AG574" s="3"/>
      <c r="AH574" s="3"/>
      <c r="AI574" s="1"/>
      <c r="AJ574" s="1"/>
      <c r="AK574" s="1"/>
      <c r="AL574" s="1"/>
      <c r="AM574" s="1"/>
      <c r="AN574" s="3"/>
      <c r="AO574" s="2"/>
      <c r="AQ574" s="3"/>
      <c r="AR574" s="1"/>
      <c r="AS574" s="1"/>
      <c r="AT574" s="1"/>
      <c r="AU574" s="1"/>
      <c r="AV574" s="1"/>
      <c r="AY574" s="3"/>
      <c r="AZ574" s="3"/>
      <c r="BA574" s="1"/>
      <c r="BB574" s="1"/>
      <c r="BC574" s="1"/>
      <c r="BD574" s="1"/>
      <c r="BE574" s="1"/>
      <c r="BF574" s="3"/>
      <c r="BG574" s="2"/>
      <c r="BH574" s="3"/>
      <c r="BI574" s="3"/>
      <c r="BJ574" s="1"/>
      <c r="BK574" s="1"/>
      <c r="BL574" s="1"/>
      <c r="BM574" s="1"/>
    </row>
    <row r="575" spans="10:65" ht="118.5" customHeight="1" x14ac:dyDescent="0.25">
      <c r="J575" s="1"/>
      <c r="K575" s="1"/>
      <c r="L575" s="1"/>
      <c r="M575" s="1"/>
      <c r="O575" s="2"/>
      <c r="R575" s="1"/>
      <c r="S575" s="1"/>
      <c r="T575" s="1"/>
      <c r="U575" s="1"/>
      <c r="V575" s="1"/>
      <c r="X575" s="2"/>
      <c r="Z575" s="1"/>
      <c r="AA575" s="1"/>
      <c r="AB575" s="1"/>
      <c r="AC575" s="1"/>
      <c r="AD575" s="1"/>
      <c r="AE575" s="3"/>
      <c r="AG575" s="3"/>
      <c r="AH575" s="3"/>
      <c r="AI575" s="1"/>
      <c r="AJ575" s="1"/>
      <c r="AK575" s="1"/>
      <c r="AL575" s="1"/>
      <c r="AM575" s="1"/>
      <c r="AN575" s="3"/>
      <c r="AO575" s="2"/>
      <c r="AQ575" s="3"/>
      <c r="AR575" s="1"/>
      <c r="AS575" s="1"/>
      <c r="AT575" s="1"/>
      <c r="AU575" s="1"/>
      <c r="AV575" s="1"/>
      <c r="AY575" s="3"/>
      <c r="AZ575" s="3"/>
      <c r="BA575" s="1"/>
      <c r="BB575" s="1"/>
      <c r="BC575" s="1"/>
      <c r="BD575" s="1"/>
      <c r="BE575" s="1"/>
      <c r="BF575" s="3"/>
      <c r="BG575" s="2"/>
      <c r="BH575" s="3"/>
      <c r="BI575" s="3"/>
      <c r="BJ575" s="1"/>
      <c r="BK575" s="1"/>
      <c r="BL575" s="1"/>
      <c r="BM575" s="1"/>
    </row>
    <row r="576" spans="10:65" ht="118.5" customHeight="1" x14ac:dyDescent="0.25">
      <c r="J576" s="1"/>
      <c r="K576" s="1"/>
      <c r="L576" s="1"/>
      <c r="M576" s="1"/>
      <c r="O576" s="2"/>
      <c r="R576" s="1"/>
      <c r="S576" s="1"/>
      <c r="T576" s="1"/>
      <c r="U576" s="1"/>
      <c r="V576" s="1"/>
      <c r="X576" s="2"/>
      <c r="Z576" s="1"/>
      <c r="AA576" s="1"/>
      <c r="AB576" s="1"/>
      <c r="AC576" s="1"/>
      <c r="AD576" s="1"/>
      <c r="AE576" s="3"/>
      <c r="AG576" s="3"/>
      <c r="AH576" s="3"/>
      <c r="AI576" s="1"/>
      <c r="AJ576" s="1"/>
      <c r="AK576" s="1"/>
      <c r="AL576" s="1"/>
      <c r="AM576" s="1"/>
      <c r="AN576" s="3"/>
      <c r="AO576" s="2"/>
      <c r="AQ576" s="3"/>
      <c r="AR576" s="1"/>
      <c r="AS576" s="1"/>
      <c r="AT576" s="1"/>
      <c r="AU576" s="1"/>
      <c r="AV576" s="1"/>
      <c r="AY576" s="3"/>
      <c r="AZ576" s="3"/>
      <c r="BA576" s="1"/>
      <c r="BB576" s="1"/>
      <c r="BC576" s="1"/>
      <c r="BD576" s="1"/>
      <c r="BE576" s="1"/>
      <c r="BF576" s="3"/>
      <c r="BG576" s="2"/>
      <c r="BH576" s="3"/>
      <c r="BI576" s="3"/>
      <c r="BJ576" s="1"/>
      <c r="BK576" s="1"/>
      <c r="BL576" s="1"/>
      <c r="BM576" s="1"/>
    </row>
    <row r="577" spans="10:65" ht="118.5" customHeight="1" x14ac:dyDescent="0.25">
      <c r="J577" s="1"/>
      <c r="K577" s="1"/>
      <c r="L577" s="1"/>
      <c r="M577" s="1"/>
      <c r="O577" s="2"/>
      <c r="R577" s="1"/>
      <c r="S577" s="1"/>
      <c r="T577" s="1"/>
      <c r="U577" s="1"/>
      <c r="V577" s="1"/>
      <c r="X577" s="2"/>
      <c r="Z577" s="1"/>
      <c r="AA577" s="1"/>
      <c r="AB577" s="1"/>
      <c r="AC577" s="1"/>
      <c r="AD577" s="1"/>
      <c r="AE577" s="3"/>
      <c r="AG577" s="3"/>
      <c r="AH577" s="3"/>
      <c r="AI577" s="1"/>
      <c r="AJ577" s="1"/>
      <c r="AK577" s="1"/>
      <c r="AL577" s="1"/>
      <c r="AM577" s="1"/>
      <c r="AN577" s="3"/>
      <c r="AO577" s="2"/>
      <c r="AQ577" s="3"/>
      <c r="AR577" s="1"/>
      <c r="AS577" s="1"/>
      <c r="AT577" s="1"/>
      <c r="AU577" s="1"/>
      <c r="AV577" s="1"/>
      <c r="AY577" s="3"/>
      <c r="AZ577" s="3"/>
      <c r="BA577" s="1"/>
      <c r="BB577" s="1"/>
      <c r="BC577" s="1"/>
      <c r="BD577" s="1"/>
      <c r="BE577" s="1"/>
      <c r="BF577" s="3"/>
      <c r="BG577" s="2"/>
      <c r="BH577" s="3"/>
      <c r="BI577" s="3"/>
      <c r="BJ577" s="1"/>
      <c r="BK577" s="1"/>
      <c r="BL577" s="1"/>
      <c r="BM577" s="1"/>
    </row>
    <row r="578" spans="10:65" ht="118.5" customHeight="1" x14ac:dyDescent="0.25">
      <c r="J578" s="1"/>
      <c r="K578" s="1"/>
      <c r="L578" s="1"/>
      <c r="M578" s="1"/>
      <c r="O578" s="2"/>
      <c r="R578" s="1"/>
      <c r="S578" s="1"/>
      <c r="T578" s="1"/>
      <c r="U578" s="1"/>
      <c r="V578" s="1"/>
      <c r="X578" s="2"/>
      <c r="Z578" s="1"/>
      <c r="AA578" s="1"/>
      <c r="AB578" s="1"/>
      <c r="AC578" s="1"/>
      <c r="AD578" s="1"/>
      <c r="AE578" s="3"/>
      <c r="AG578" s="3"/>
      <c r="AH578" s="3"/>
      <c r="AI578" s="1"/>
      <c r="AJ578" s="1"/>
      <c r="AK578" s="1"/>
      <c r="AL578" s="1"/>
      <c r="AM578" s="1"/>
      <c r="AN578" s="3"/>
      <c r="AO578" s="2"/>
      <c r="AQ578" s="3"/>
      <c r="AR578" s="1"/>
      <c r="AS578" s="1"/>
      <c r="AT578" s="1"/>
      <c r="AU578" s="1"/>
      <c r="AV578" s="1"/>
      <c r="AY578" s="3"/>
      <c r="AZ578" s="3"/>
      <c r="BA578" s="1"/>
      <c r="BB578" s="1"/>
      <c r="BC578" s="1"/>
      <c r="BD578" s="1"/>
      <c r="BE578" s="1"/>
      <c r="BF578" s="3"/>
      <c r="BG578" s="2"/>
      <c r="BH578" s="3"/>
      <c r="BI578" s="3"/>
      <c r="BJ578" s="1"/>
      <c r="BK578" s="1"/>
      <c r="BL578" s="1"/>
      <c r="BM578" s="1"/>
    </row>
    <row r="579" spans="10:65" ht="118.5" customHeight="1" x14ac:dyDescent="0.25">
      <c r="J579" s="1"/>
      <c r="K579" s="1"/>
      <c r="L579" s="1"/>
      <c r="M579" s="1"/>
      <c r="O579" s="2"/>
      <c r="R579" s="1"/>
      <c r="S579" s="1"/>
      <c r="T579" s="1"/>
      <c r="U579" s="1"/>
      <c r="V579" s="1"/>
      <c r="X579" s="2"/>
      <c r="Z579" s="1"/>
      <c r="AA579" s="1"/>
      <c r="AB579" s="1"/>
      <c r="AC579" s="1"/>
      <c r="AD579" s="1"/>
      <c r="AE579" s="3"/>
      <c r="AG579" s="3"/>
      <c r="AH579" s="3"/>
      <c r="AI579" s="1"/>
      <c r="AJ579" s="1"/>
      <c r="AK579" s="1"/>
      <c r="AL579" s="1"/>
      <c r="AM579" s="1"/>
      <c r="AN579" s="3"/>
      <c r="AO579" s="2"/>
      <c r="AQ579" s="3"/>
      <c r="AR579" s="1"/>
      <c r="AS579" s="1"/>
      <c r="AT579" s="1"/>
      <c r="AU579" s="1"/>
      <c r="AV579" s="1"/>
      <c r="AY579" s="3"/>
      <c r="AZ579" s="3"/>
      <c r="BA579" s="1"/>
      <c r="BB579" s="1"/>
      <c r="BC579" s="1"/>
      <c r="BD579" s="1"/>
      <c r="BE579" s="1"/>
      <c r="BF579" s="3"/>
      <c r="BG579" s="2"/>
      <c r="BH579" s="3"/>
      <c r="BI579" s="3"/>
      <c r="BJ579" s="1"/>
      <c r="BK579" s="1"/>
      <c r="BL579" s="1"/>
      <c r="BM579" s="1"/>
    </row>
    <row r="580" spans="10:65" ht="118.5" customHeight="1" x14ac:dyDescent="0.25">
      <c r="J580" s="1"/>
      <c r="K580" s="1"/>
      <c r="L580" s="1"/>
      <c r="M580" s="1"/>
      <c r="O580" s="2"/>
      <c r="R580" s="1"/>
      <c r="S580" s="1"/>
      <c r="T580" s="1"/>
      <c r="U580" s="1"/>
      <c r="V580" s="1"/>
      <c r="X580" s="2"/>
      <c r="Z580" s="1"/>
      <c r="AA580" s="1"/>
      <c r="AB580" s="1"/>
      <c r="AC580" s="1"/>
      <c r="AD580" s="1"/>
      <c r="AE580" s="3"/>
      <c r="AG580" s="3"/>
      <c r="AH580" s="3"/>
      <c r="AI580" s="1"/>
      <c r="AJ580" s="1"/>
      <c r="AK580" s="1"/>
      <c r="AL580" s="1"/>
      <c r="AM580" s="1"/>
      <c r="AN580" s="3"/>
      <c r="AO580" s="2"/>
      <c r="AQ580" s="3"/>
      <c r="AR580" s="1"/>
      <c r="AS580" s="1"/>
      <c r="AT580" s="1"/>
      <c r="AU580" s="1"/>
      <c r="AV580" s="1"/>
      <c r="AY580" s="3"/>
      <c r="AZ580" s="3"/>
      <c r="BA580" s="1"/>
      <c r="BB580" s="1"/>
      <c r="BC580" s="1"/>
      <c r="BD580" s="1"/>
      <c r="BE580" s="1"/>
      <c r="BF580" s="3"/>
      <c r="BG580" s="2"/>
      <c r="BH580" s="3"/>
      <c r="BI580" s="3"/>
      <c r="BJ580" s="1"/>
      <c r="BK580" s="1"/>
      <c r="BL580" s="1"/>
      <c r="BM580" s="1"/>
    </row>
    <row r="581" spans="10:65" ht="118.5" customHeight="1" x14ac:dyDescent="0.25">
      <c r="J581" s="1"/>
      <c r="K581" s="1"/>
      <c r="L581" s="1"/>
      <c r="M581" s="1"/>
      <c r="O581" s="2"/>
      <c r="R581" s="1"/>
      <c r="S581" s="1"/>
      <c r="T581" s="1"/>
      <c r="U581" s="1"/>
      <c r="V581" s="1"/>
      <c r="X581" s="2"/>
      <c r="Z581" s="1"/>
      <c r="AA581" s="1"/>
      <c r="AB581" s="1"/>
      <c r="AC581" s="1"/>
      <c r="AD581" s="1"/>
      <c r="AE581" s="3"/>
      <c r="AG581" s="3"/>
      <c r="AH581" s="3"/>
      <c r="AI581" s="1"/>
      <c r="AJ581" s="1"/>
      <c r="AK581" s="1"/>
      <c r="AL581" s="1"/>
      <c r="AM581" s="1"/>
      <c r="AN581" s="3"/>
      <c r="AO581" s="2"/>
      <c r="AQ581" s="3"/>
      <c r="AR581" s="1"/>
      <c r="AS581" s="1"/>
      <c r="AT581" s="1"/>
      <c r="AU581" s="1"/>
      <c r="AV581" s="1"/>
      <c r="AY581" s="3"/>
      <c r="AZ581" s="3"/>
      <c r="BA581" s="1"/>
      <c r="BB581" s="1"/>
      <c r="BC581" s="1"/>
      <c r="BD581" s="1"/>
      <c r="BE581" s="1"/>
      <c r="BF581" s="3"/>
      <c r="BG581" s="2"/>
      <c r="BH581" s="3"/>
      <c r="BI581" s="3"/>
      <c r="BJ581" s="1"/>
      <c r="BK581" s="1"/>
      <c r="BL581" s="1"/>
      <c r="BM581" s="1"/>
    </row>
    <row r="582" spans="10:65" ht="118.5" customHeight="1" x14ac:dyDescent="0.25">
      <c r="J582" s="1"/>
      <c r="K582" s="1"/>
      <c r="L582" s="1"/>
      <c r="M582" s="1"/>
      <c r="O582" s="2"/>
      <c r="R582" s="1"/>
      <c r="S582" s="1"/>
      <c r="T582" s="1"/>
      <c r="U582" s="1"/>
      <c r="V582" s="1"/>
      <c r="X582" s="2"/>
      <c r="Z582" s="1"/>
      <c r="AA582" s="1"/>
      <c r="AB582" s="1"/>
      <c r="AC582" s="1"/>
      <c r="AD582" s="1"/>
      <c r="AE582" s="3"/>
      <c r="AG582" s="3"/>
      <c r="AH582" s="3"/>
      <c r="AI582" s="1"/>
      <c r="AJ582" s="1"/>
      <c r="AK582" s="1"/>
      <c r="AL582" s="1"/>
      <c r="AM582" s="1"/>
      <c r="AN582" s="3"/>
      <c r="AO582" s="2"/>
      <c r="AQ582" s="3"/>
      <c r="AR582" s="1"/>
      <c r="AS582" s="1"/>
      <c r="AT582" s="1"/>
      <c r="AU582" s="1"/>
      <c r="AV582" s="1"/>
      <c r="AY582" s="3"/>
      <c r="AZ582" s="3"/>
      <c r="BA582" s="1"/>
      <c r="BB582" s="1"/>
      <c r="BC582" s="1"/>
      <c r="BD582" s="1"/>
      <c r="BE582" s="1"/>
      <c r="BF582" s="3"/>
      <c r="BG582" s="2"/>
      <c r="BH582" s="3"/>
      <c r="BI582" s="3"/>
      <c r="BJ582" s="1"/>
      <c r="BK582" s="1"/>
      <c r="BL582" s="1"/>
      <c r="BM582" s="1"/>
    </row>
    <row r="583" spans="10:65" ht="118.5" customHeight="1" x14ac:dyDescent="0.25">
      <c r="J583" s="1"/>
      <c r="K583" s="1"/>
      <c r="L583" s="1"/>
      <c r="M583" s="1"/>
      <c r="O583" s="2"/>
      <c r="R583" s="1"/>
      <c r="S583" s="1"/>
      <c r="T583" s="1"/>
      <c r="U583" s="1"/>
      <c r="V583" s="1"/>
      <c r="X583" s="2"/>
      <c r="Z583" s="1"/>
      <c r="AA583" s="1"/>
      <c r="AB583" s="1"/>
      <c r="AC583" s="1"/>
      <c r="AD583" s="1"/>
      <c r="AE583" s="3"/>
      <c r="AG583" s="3"/>
      <c r="AH583" s="3"/>
      <c r="AI583" s="1"/>
      <c r="AJ583" s="1"/>
      <c r="AK583" s="1"/>
      <c r="AL583" s="1"/>
      <c r="AM583" s="1"/>
      <c r="AN583" s="3"/>
      <c r="AO583" s="2"/>
      <c r="AQ583" s="3"/>
      <c r="AR583" s="1"/>
      <c r="AS583" s="1"/>
      <c r="AT583" s="1"/>
      <c r="AU583" s="1"/>
      <c r="AV583" s="1"/>
      <c r="AY583" s="3"/>
      <c r="AZ583" s="3"/>
      <c r="BA583" s="1"/>
      <c r="BB583" s="1"/>
      <c r="BC583" s="1"/>
      <c r="BD583" s="1"/>
      <c r="BE583" s="1"/>
      <c r="BF583" s="3"/>
      <c r="BG583" s="2"/>
      <c r="BH583" s="3"/>
      <c r="BI583" s="3"/>
      <c r="BJ583" s="1"/>
      <c r="BK583" s="1"/>
      <c r="BL583" s="1"/>
      <c r="BM583" s="1"/>
    </row>
    <row r="584" spans="10:65" ht="118.5" customHeight="1" x14ac:dyDescent="0.25">
      <c r="J584" s="1"/>
      <c r="K584" s="1"/>
      <c r="L584" s="1"/>
      <c r="M584" s="1"/>
      <c r="O584" s="2"/>
      <c r="R584" s="1"/>
      <c r="S584" s="1"/>
      <c r="T584" s="1"/>
      <c r="U584" s="1"/>
      <c r="V584" s="1"/>
      <c r="X584" s="2"/>
      <c r="Z584" s="1"/>
      <c r="AA584" s="1"/>
      <c r="AB584" s="1"/>
      <c r="AC584" s="1"/>
      <c r="AD584" s="1"/>
      <c r="AE584" s="3"/>
      <c r="AG584" s="3"/>
      <c r="AH584" s="3"/>
      <c r="AI584" s="1"/>
      <c r="AJ584" s="1"/>
      <c r="AK584" s="1"/>
      <c r="AL584" s="1"/>
      <c r="AM584" s="1"/>
      <c r="AN584" s="3"/>
      <c r="AO584" s="2"/>
      <c r="AQ584" s="3"/>
      <c r="AR584" s="1"/>
      <c r="AS584" s="1"/>
      <c r="AT584" s="1"/>
      <c r="AU584" s="1"/>
      <c r="AV584" s="1"/>
      <c r="AY584" s="3"/>
      <c r="AZ584" s="3"/>
      <c r="BA584" s="1"/>
      <c r="BB584" s="1"/>
      <c r="BC584" s="1"/>
      <c r="BD584" s="1"/>
      <c r="BE584" s="1"/>
      <c r="BF584" s="3"/>
      <c r="BG584" s="2"/>
      <c r="BH584" s="3"/>
      <c r="BI584" s="3"/>
      <c r="BJ584" s="1"/>
      <c r="BK584" s="1"/>
      <c r="BL584" s="1"/>
      <c r="BM584" s="1"/>
    </row>
    <row r="585" spans="10:65" ht="118.5" customHeight="1" x14ac:dyDescent="0.25">
      <c r="J585" s="1"/>
      <c r="K585" s="1"/>
      <c r="L585" s="1"/>
      <c r="M585" s="1"/>
      <c r="O585" s="2"/>
      <c r="R585" s="1"/>
      <c r="S585" s="1"/>
      <c r="T585" s="1"/>
      <c r="U585" s="1"/>
      <c r="V585" s="1"/>
      <c r="X585" s="2"/>
      <c r="Z585" s="1"/>
      <c r="AA585" s="1"/>
      <c r="AB585" s="1"/>
      <c r="AC585" s="1"/>
      <c r="AD585" s="1"/>
      <c r="AE585" s="3"/>
      <c r="AG585" s="3"/>
      <c r="AH585" s="3"/>
      <c r="AI585" s="1"/>
      <c r="AJ585" s="1"/>
      <c r="AK585" s="1"/>
      <c r="AL585" s="1"/>
      <c r="AM585" s="1"/>
      <c r="AN585" s="3"/>
      <c r="AO585" s="2"/>
      <c r="AQ585" s="3"/>
      <c r="AR585" s="1"/>
      <c r="AS585" s="1"/>
      <c r="AT585" s="1"/>
      <c r="AU585" s="1"/>
      <c r="AV585" s="1"/>
      <c r="AY585" s="3"/>
      <c r="AZ585" s="3"/>
      <c r="BA585" s="1"/>
      <c r="BB585" s="1"/>
      <c r="BC585" s="1"/>
      <c r="BD585" s="1"/>
      <c r="BE585" s="1"/>
      <c r="BF585" s="3"/>
      <c r="BG585" s="2"/>
      <c r="BH585" s="3"/>
      <c r="BI585" s="3"/>
      <c r="BJ585" s="1"/>
      <c r="BK585" s="1"/>
      <c r="BL585" s="1"/>
      <c r="BM585" s="1"/>
    </row>
    <row r="586" spans="10:65" ht="118.5" customHeight="1" x14ac:dyDescent="0.25">
      <c r="J586" s="1"/>
      <c r="K586" s="1"/>
      <c r="L586" s="1"/>
      <c r="M586" s="1"/>
      <c r="O586" s="2"/>
      <c r="R586" s="1"/>
      <c r="S586" s="1"/>
      <c r="T586" s="1"/>
      <c r="U586" s="1"/>
      <c r="V586" s="1"/>
      <c r="X586" s="2"/>
      <c r="Z586" s="1"/>
      <c r="AA586" s="1"/>
      <c r="AB586" s="1"/>
      <c r="AC586" s="1"/>
      <c r="AD586" s="1"/>
      <c r="AE586" s="3"/>
      <c r="AG586" s="3"/>
      <c r="AH586" s="3"/>
      <c r="AI586" s="1"/>
      <c r="AJ586" s="1"/>
      <c r="AK586" s="1"/>
      <c r="AL586" s="1"/>
      <c r="AM586" s="1"/>
      <c r="AN586" s="3"/>
      <c r="AO586" s="2"/>
      <c r="AQ586" s="3"/>
      <c r="AR586" s="1"/>
      <c r="AS586" s="1"/>
      <c r="AT586" s="1"/>
      <c r="AU586" s="1"/>
      <c r="AV586" s="1"/>
      <c r="AY586" s="3"/>
      <c r="AZ586" s="3"/>
      <c r="BA586" s="1"/>
      <c r="BB586" s="1"/>
      <c r="BC586" s="1"/>
      <c r="BD586" s="1"/>
      <c r="BE586" s="1"/>
      <c r="BF586" s="3"/>
      <c r="BG586" s="2"/>
      <c r="BH586" s="3"/>
      <c r="BI586" s="3"/>
      <c r="BJ586" s="1"/>
      <c r="BK586" s="1"/>
      <c r="BL586" s="1"/>
      <c r="BM586" s="1"/>
    </row>
    <row r="587" spans="10:65" ht="118.5" customHeight="1" x14ac:dyDescent="0.25">
      <c r="J587" s="1"/>
      <c r="K587" s="1"/>
      <c r="L587" s="1"/>
      <c r="M587" s="1"/>
      <c r="O587" s="2"/>
      <c r="R587" s="1"/>
      <c r="S587" s="1"/>
      <c r="T587" s="1"/>
      <c r="U587" s="1"/>
      <c r="V587" s="1"/>
      <c r="X587" s="2"/>
      <c r="Z587" s="1"/>
      <c r="AA587" s="1"/>
      <c r="AB587" s="1"/>
      <c r="AC587" s="1"/>
      <c r="AD587" s="1"/>
      <c r="AE587" s="3"/>
      <c r="AG587" s="3"/>
      <c r="AH587" s="3"/>
      <c r="AI587" s="1"/>
      <c r="AJ587" s="1"/>
      <c r="AK587" s="1"/>
      <c r="AL587" s="1"/>
      <c r="AM587" s="1"/>
      <c r="AN587" s="3"/>
      <c r="AO587" s="2"/>
      <c r="AQ587" s="3"/>
      <c r="AR587" s="1"/>
      <c r="AS587" s="1"/>
      <c r="AT587" s="1"/>
      <c r="AU587" s="1"/>
      <c r="AV587" s="1"/>
      <c r="AY587" s="3"/>
      <c r="AZ587" s="3"/>
      <c r="BA587" s="1"/>
      <c r="BB587" s="1"/>
      <c r="BC587" s="1"/>
      <c r="BD587" s="1"/>
      <c r="BE587" s="1"/>
      <c r="BF587" s="3"/>
      <c r="BG587" s="2"/>
      <c r="BH587" s="3"/>
      <c r="BI587" s="3"/>
      <c r="BJ587" s="1"/>
      <c r="BK587" s="1"/>
      <c r="BL587" s="1"/>
      <c r="BM587" s="1"/>
    </row>
    <row r="588" spans="10:65" ht="118.5" customHeight="1" x14ac:dyDescent="0.25">
      <c r="J588" s="1"/>
      <c r="K588" s="1"/>
      <c r="L588" s="1"/>
      <c r="M588" s="1"/>
      <c r="O588" s="2"/>
      <c r="R588" s="1"/>
      <c r="S588" s="1"/>
      <c r="T588" s="1"/>
      <c r="U588" s="1"/>
      <c r="V588" s="1"/>
      <c r="X588" s="2"/>
      <c r="Z588" s="1"/>
      <c r="AA588" s="1"/>
      <c r="AB588" s="1"/>
      <c r="AC588" s="1"/>
      <c r="AD588" s="1"/>
      <c r="AE588" s="3"/>
      <c r="AG588" s="3"/>
      <c r="AH588" s="3"/>
      <c r="AI588" s="1"/>
      <c r="AJ588" s="1"/>
      <c r="AK588" s="1"/>
      <c r="AL588" s="1"/>
      <c r="AM588" s="1"/>
      <c r="AN588" s="3"/>
      <c r="AO588" s="2"/>
      <c r="AQ588" s="3"/>
      <c r="AR588" s="1"/>
      <c r="AS588" s="1"/>
      <c r="AT588" s="1"/>
      <c r="AU588" s="1"/>
      <c r="AV588" s="1"/>
      <c r="AY588" s="3"/>
      <c r="AZ588" s="3"/>
      <c r="BA588" s="1"/>
      <c r="BB588" s="1"/>
      <c r="BC588" s="1"/>
      <c r="BD588" s="1"/>
      <c r="BE588" s="1"/>
      <c r="BF588" s="3"/>
      <c r="BG588" s="2"/>
      <c r="BH588" s="3"/>
      <c r="BI588" s="3"/>
      <c r="BJ588" s="1"/>
      <c r="BK588" s="1"/>
      <c r="BL588" s="1"/>
      <c r="BM588" s="1"/>
    </row>
    <row r="589" spans="10:65" ht="118.5" customHeight="1" x14ac:dyDescent="0.25">
      <c r="J589" s="1"/>
      <c r="K589" s="1"/>
      <c r="L589" s="1"/>
      <c r="M589" s="1"/>
      <c r="O589" s="2"/>
      <c r="R589" s="1"/>
      <c r="S589" s="1"/>
      <c r="T589" s="1"/>
      <c r="U589" s="1"/>
      <c r="V589" s="1"/>
      <c r="X589" s="2"/>
      <c r="Z589" s="1"/>
      <c r="AA589" s="1"/>
      <c r="AB589" s="1"/>
      <c r="AC589" s="1"/>
      <c r="AD589" s="1"/>
      <c r="AE589" s="3"/>
      <c r="AG589" s="3"/>
      <c r="AH589" s="3"/>
      <c r="AI589" s="1"/>
      <c r="AJ589" s="1"/>
      <c r="AK589" s="1"/>
      <c r="AL589" s="1"/>
      <c r="AM589" s="1"/>
      <c r="AN589" s="3"/>
      <c r="AO589" s="2"/>
      <c r="AQ589" s="3"/>
      <c r="AR589" s="1"/>
      <c r="AS589" s="1"/>
      <c r="AT589" s="1"/>
      <c r="AU589" s="1"/>
      <c r="AV589" s="1"/>
      <c r="AY589" s="3"/>
      <c r="AZ589" s="3"/>
      <c r="BA589" s="1"/>
      <c r="BB589" s="1"/>
      <c r="BC589" s="1"/>
      <c r="BD589" s="1"/>
      <c r="BE589" s="1"/>
      <c r="BF589" s="3"/>
      <c r="BG589" s="2"/>
      <c r="BH589" s="3"/>
      <c r="BI589" s="3"/>
      <c r="BJ589" s="1"/>
      <c r="BK589" s="1"/>
      <c r="BL589" s="1"/>
      <c r="BM589" s="1"/>
    </row>
    <row r="590" spans="10:65" ht="118.5" customHeight="1" x14ac:dyDescent="0.25">
      <c r="J590" s="1"/>
      <c r="K590" s="1"/>
      <c r="L590" s="1"/>
      <c r="M590" s="1"/>
      <c r="O590" s="2"/>
      <c r="R590" s="1"/>
      <c r="S590" s="1"/>
      <c r="T590" s="1"/>
      <c r="U590" s="1"/>
      <c r="V590" s="1"/>
      <c r="X590" s="2"/>
      <c r="Z590" s="1"/>
      <c r="AA590" s="1"/>
      <c r="AB590" s="1"/>
      <c r="AC590" s="1"/>
      <c r="AD590" s="1"/>
      <c r="AE590" s="3"/>
      <c r="AG590" s="3"/>
      <c r="AH590" s="3"/>
      <c r="AI590" s="1"/>
      <c r="AJ590" s="1"/>
      <c r="AK590" s="1"/>
      <c r="AL590" s="1"/>
      <c r="AM590" s="1"/>
      <c r="AN590" s="3"/>
      <c r="AO590" s="2"/>
      <c r="AQ590" s="3"/>
      <c r="AR590" s="1"/>
      <c r="AS590" s="1"/>
      <c r="AT590" s="1"/>
      <c r="AU590" s="1"/>
      <c r="AV590" s="1"/>
      <c r="AY590" s="3"/>
      <c r="AZ590" s="3"/>
      <c r="BA590" s="1"/>
      <c r="BB590" s="1"/>
      <c r="BC590" s="1"/>
      <c r="BD590" s="1"/>
      <c r="BE590" s="1"/>
      <c r="BF590" s="3"/>
      <c r="BG590" s="2"/>
      <c r="BH590" s="3"/>
      <c r="BI590" s="3"/>
      <c r="BJ590" s="1"/>
      <c r="BK590" s="1"/>
      <c r="BL590" s="1"/>
      <c r="BM590" s="1"/>
    </row>
    <row r="591" spans="10:65" ht="118.5" customHeight="1" x14ac:dyDescent="0.25">
      <c r="J591" s="1"/>
      <c r="K591" s="1"/>
      <c r="L591" s="1"/>
      <c r="M591" s="1"/>
      <c r="O591" s="2"/>
      <c r="R591" s="1"/>
      <c r="S591" s="1"/>
      <c r="T591" s="1"/>
      <c r="U591" s="1"/>
      <c r="V591" s="1"/>
      <c r="X591" s="2"/>
      <c r="Z591" s="1"/>
      <c r="AA591" s="1"/>
      <c r="AB591" s="1"/>
      <c r="AC591" s="1"/>
      <c r="AD591" s="1"/>
      <c r="AE591" s="3"/>
      <c r="AG591" s="3"/>
      <c r="AH591" s="3"/>
      <c r="AI591" s="1"/>
      <c r="AJ591" s="1"/>
      <c r="AK591" s="1"/>
      <c r="AL591" s="1"/>
      <c r="AM591" s="1"/>
      <c r="AN591" s="3"/>
      <c r="AO591" s="2"/>
      <c r="AQ591" s="3"/>
      <c r="AR591" s="1"/>
      <c r="AS591" s="1"/>
      <c r="AT591" s="1"/>
      <c r="AU591" s="1"/>
      <c r="AV591" s="1"/>
      <c r="AY591" s="3"/>
      <c r="AZ591" s="3"/>
      <c r="BA591" s="1"/>
      <c r="BB591" s="1"/>
      <c r="BC591" s="1"/>
      <c r="BD591" s="1"/>
      <c r="BE591" s="1"/>
      <c r="BF591" s="3"/>
      <c r="BG591" s="2"/>
      <c r="BH591" s="3"/>
      <c r="BI591" s="3"/>
      <c r="BJ591" s="1"/>
      <c r="BK591" s="1"/>
      <c r="BL591" s="1"/>
      <c r="BM591" s="1"/>
    </row>
    <row r="592" spans="10:65" ht="118.5" customHeight="1" x14ac:dyDescent="0.25">
      <c r="J592" s="1"/>
      <c r="K592" s="1"/>
      <c r="L592" s="1"/>
      <c r="M592" s="1"/>
      <c r="O592" s="2"/>
      <c r="R592" s="1"/>
      <c r="S592" s="1"/>
      <c r="T592" s="1"/>
      <c r="U592" s="1"/>
      <c r="V592" s="1"/>
      <c r="X592" s="2"/>
      <c r="Z592" s="1"/>
      <c r="AA592" s="1"/>
      <c r="AB592" s="1"/>
      <c r="AC592" s="1"/>
      <c r="AD592" s="1"/>
      <c r="AE592" s="3"/>
      <c r="AG592" s="3"/>
      <c r="AH592" s="3"/>
      <c r="AI592" s="1"/>
      <c r="AJ592" s="1"/>
      <c r="AK592" s="1"/>
      <c r="AL592" s="1"/>
      <c r="AM592" s="1"/>
      <c r="AN592" s="3"/>
      <c r="AO592" s="2"/>
      <c r="AQ592" s="3"/>
      <c r="AR592" s="1"/>
      <c r="AS592" s="1"/>
      <c r="AT592" s="1"/>
      <c r="AU592" s="1"/>
      <c r="AV592" s="1"/>
      <c r="AY592" s="3"/>
      <c r="AZ592" s="3"/>
      <c r="BA592" s="1"/>
      <c r="BB592" s="1"/>
      <c r="BC592" s="1"/>
      <c r="BD592" s="1"/>
      <c r="BE592" s="1"/>
      <c r="BF592" s="3"/>
      <c r="BG592" s="2"/>
      <c r="BH592" s="3"/>
      <c r="BI592" s="3"/>
      <c r="BJ592" s="1"/>
      <c r="BK592" s="1"/>
      <c r="BL592" s="1"/>
      <c r="BM592" s="1"/>
    </row>
    <row r="593" spans="10:65" ht="118.5" customHeight="1" x14ac:dyDescent="0.25">
      <c r="J593" s="1"/>
      <c r="K593" s="1"/>
      <c r="L593" s="1"/>
      <c r="M593" s="1"/>
      <c r="O593" s="2"/>
      <c r="R593" s="1"/>
      <c r="S593" s="1"/>
      <c r="T593" s="1"/>
      <c r="U593" s="1"/>
      <c r="V593" s="1"/>
      <c r="X593" s="2"/>
      <c r="Z593" s="1"/>
      <c r="AA593" s="1"/>
      <c r="AB593" s="1"/>
      <c r="AC593" s="1"/>
      <c r="AD593" s="1"/>
      <c r="AE593" s="3"/>
      <c r="AG593" s="3"/>
      <c r="AH593" s="3"/>
      <c r="AI593" s="1"/>
      <c r="AJ593" s="1"/>
      <c r="AK593" s="1"/>
      <c r="AL593" s="1"/>
      <c r="AM593" s="1"/>
      <c r="AN593" s="3"/>
      <c r="AO593" s="2"/>
      <c r="AQ593" s="3"/>
      <c r="AR593" s="1"/>
      <c r="AS593" s="1"/>
      <c r="AT593" s="1"/>
      <c r="AU593" s="1"/>
      <c r="AV593" s="1"/>
      <c r="AY593" s="3"/>
      <c r="AZ593" s="3"/>
      <c r="BA593" s="1"/>
      <c r="BB593" s="1"/>
      <c r="BC593" s="1"/>
      <c r="BD593" s="1"/>
      <c r="BE593" s="1"/>
      <c r="BF593" s="3"/>
      <c r="BG593" s="2"/>
      <c r="BH593" s="3"/>
      <c r="BI593" s="3"/>
      <c r="BJ593" s="1"/>
      <c r="BK593" s="1"/>
      <c r="BL593" s="1"/>
      <c r="BM593" s="1"/>
    </row>
    <row r="594" spans="10:65" ht="118.5" customHeight="1" x14ac:dyDescent="0.25">
      <c r="J594" s="1"/>
      <c r="K594" s="1"/>
      <c r="L594" s="1"/>
      <c r="M594" s="1"/>
      <c r="O594" s="2"/>
      <c r="R594" s="1"/>
      <c r="S594" s="1"/>
      <c r="T594" s="1"/>
      <c r="U594" s="1"/>
      <c r="V594" s="1"/>
      <c r="X594" s="2"/>
      <c r="Z594" s="1"/>
      <c r="AA594" s="1"/>
      <c r="AB594" s="1"/>
      <c r="AC594" s="1"/>
      <c r="AD594" s="1"/>
      <c r="AE594" s="3"/>
      <c r="AG594" s="3"/>
      <c r="AH594" s="3"/>
      <c r="AI594" s="1"/>
      <c r="AJ594" s="1"/>
      <c r="AK594" s="1"/>
      <c r="AL594" s="1"/>
      <c r="AM594" s="1"/>
      <c r="AN594" s="3"/>
      <c r="AO594" s="2"/>
      <c r="AQ594" s="3"/>
      <c r="AR594" s="1"/>
      <c r="AS594" s="1"/>
      <c r="AT594" s="1"/>
      <c r="AU594" s="1"/>
      <c r="AV594" s="1"/>
      <c r="AY594" s="3"/>
      <c r="AZ594" s="3"/>
      <c r="BA594" s="1"/>
      <c r="BB594" s="1"/>
      <c r="BC594" s="1"/>
      <c r="BD594" s="1"/>
      <c r="BE594" s="1"/>
      <c r="BF594" s="3"/>
      <c r="BG594" s="2"/>
      <c r="BH594" s="3"/>
      <c r="BI594" s="3"/>
      <c r="BJ594" s="1"/>
      <c r="BK594" s="1"/>
      <c r="BL594" s="1"/>
      <c r="BM594" s="1"/>
    </row>
    <row r="595" spans="10:65" ht="118.5" customHeight="1" x14ac:dyDescent="0.25">
      <c r="J595" s="1"/>
      <c r="K595" s="1"/>
      <c r="L595" s="1"/>
      <c r="M595" s="1"/>
      <c r="O595" s="2"/>
      <c r="R595" s="1"/>
      <c r="S595" s="1"/>
      <c r="T595" s="1"/>
      <c r="U595" s="1"/>
      <c r="V595" s="1"/>
      <c r="X595" s="2"/>
      <c r="Z595" s="1"/>
      <c r="AA595" s="1"/>
      <c r="AB595" s="1"/>
      <c r="AC595" s="1"/>
      <c r="AD595" s="1"/>
      <c r="AE595" s="3"/>
      <c r="AG595" s="3"/>
      <c r="AH595" s="3"/>
      <c r="AI595" s="1"/>
      <c r="AJ595" s="1"/>
      <c r="AK595" s="1"/>
      <c r="AL595" s="1"/>
      <c r="AM595" s="1"/>
      <c r="AN595" s="3"/>
      <c r="AO595" s="2"/>
      <c r="AQ595" s="3"/>
      <c r="AR595" s="1"/>
      <c r="AS595" s="1"/>
      <c r="AT595" s="1"/>
      <c r="AU595" s="1"/>
      <c r="AV595" s="1"/>
      <c r="AY595" s="3"/>
      <c r="AZ595" s="3"/>
      <c r="BA595" s="1"/>
      <c r="BB595" s="1"/>
      <c r="BC595" s="1"/>
      <c r="BD595" s="1"/>
      <c r="BE595" s="1"/>
      <c r="BF595" s="3"/>
      <c r="BG595" s="2"/>
      <c r="BH595" s="3"/>
      <c r="BI595" s="3"/>
      <c r="BJ595" s="1"/>
      <c r="BK595" s="1"/>
      <c r="BL595" s="1"/>
      <c r="BM595" s="1"/>
    </row>
    <row r="596" spans="10:65" ht="118.5" customHeight="1" x14ac:dyDescent="0.25">
      <c r="J596" s="1"/>
      <c r="K596" s="1"/>
      <c r="L596" s="1"/>
      <c r="M596" s="1"/>
      <c r="O596" s="2"/>
      <c r="R596" s="1"/>
      <c r="S596" s="1"/>
      <c r="T596" s="1"/>
      <c r="U596" s="1"/>
      <c r="V596" s="1"/>
      <c r="X596" s="2"/>
      <c r="Z596" s="1"/>
      <c r="AA596" s="1"/>
      <c r="AB596" s="1"/>
      <c r="AC596" s="1"/>
      <c r="AD596" s="1"/>
      <c r="AE596" s="3"/>
      <c r="AG596" s="3"/>
      <c r="AH596" s="3"/>
      <c r="AI596" s="1"/>
      <c r="AJ596" s="1"/>
      <c r="AK596" s="1"/>
      <c r="AL596" s="1"/>
      <c r="AM596" s="1"/>
      <c r="AN596" s="3"/>
      <c r="AO596" s="2"/>
      <c r="AQ596" s="3"/>
      <c r="AR596" s="1"/>
      <c r="AS596" s="1"/>
      <c r="AT596" s="1"/>
      <c r="AU596" s="1"/>
      <c r="AV596" s="1"/>
      <c r="AY596" s="3"/>
      <c r="AZ596" s="3"/>
      <c r="BA596" s="1"/>
      <c r="BB596" s="1"/>
      <c r="BC596" s="1"/>
      <c r="BD596" s="1"/>
      <c r="BE596" s="1"/>
      <c r="BF596" s="3"/>
      <c r="BG596" s="2"/>
      <c r="BH596" s="3"/>
      <c r="BI596" s="3"/>
      <c r="BJ596" s="1"/>
      <c r="BK596" s="1"/>
      <c r="BL596" s="1"/>
      <c r="BM596" s="1"/>
    </row>
    <row r="597" spans="10:65" ht="118.5" customHeight="1" x14ac:dyDescent="0.25">
      <c r="J597" s="1"/>
      <c r="K597" s="1"/>
      <c r="L597" s="1"/>
      <c r="M597" s="1"/>
      <c r="O597" s="2"/>
      <c r="R597" s="1"/>
      <c r="S597" s="1"/>
      <c r="T597" s="1"/>
      <c r="U597" s="1"/>
      <c r="V597" s="1"/>
      <c r="X597" s="2"/>
      <c r="Z597" s="1"/>
      <c r="AA597" s="1"/>
      <c r="AB597" s="1"/>
      <c r="AC597" s="1"/>
      <c r="AD597" s="1"/>
      <c r="AE597" s="3"/>
      <c r="AG597" s="3"/>
      <c r="AH597" s="3"/>
      <c r="AI597" s="1"/>
      <c r="AJ597" s="1"/>
      <c r="AK597" s="1"/>
      <c r="AL597" s="1"/>
      <c r="AM597" s="1"/>
      <c r="AN597" s="3"/>
      <c r="AO597" s="2"/>
      <c r="AQ597" s="3"/>
      <c r="AR597" s="1"/>
      <c r="AS597" s="1"/>
      <c r="AT597" s="1"/>
      <c r="AU597" s="1"/>
      <c r="AV597" s="1"/>
      <c r="AY597" s="3"/>
      <c r="AZ597" s="3"/>
      <c r="BA597" s="1"/>
      <c r="BB597" s="1"/>
      <c r="BC597" s="1"/>
      <c r="BD597" s="1"/>
      <c r="BE597" s="1"/>
      <c r="BF597" s="3"/>
      <c r="BG597" s="2"/>
      <c r="BH597" s="3"/>
      <c r="BI597" s="3"/>
      <c r="BJ597" s="1"/>
      <c r="BK597" s="1"/>
      <c r="BL597" s="1"/>
      <c r="BM597" s="1"/>
    </row>
    <row r="598" spans="10:65" ht="118.5" customHeight="1" x14ac:dyDescent="0.25">
      <c r="J598" s="1"/>
      <c r="K598" s="1"/>
      <c r="L598" s="1"/>
      <c r="M598" s="1"/>
      <c r="O598" s="2"/>
      <c r="R598" s="1"/>
      <c r="S598" s="1"/>
      <c r="T598" s="1"/>
      <c r="U598" s="1"/>
      <c r="V598" s="1"/>
      <c r="X598" s="2"/>
      <c r="Z598" s="1"/>
      <c r="AA598" s="1"/>
      <c r="AB598" s="1"/>
      <c r="AC598" s="1"/>
      <c r="AD598" s="1"/>
      <c r="AE598" s="3"/>
      <c r="AG598" s="3"/>
      <c r="AH598" s="3"/>
      <c r="AI598" s="1"/>
      <c r="AJ598" s="1"/>
      <c r="AK598" s="1"/>
      <c r="AL598" s="1"/>
      <c r="AM598" s="1"/>
      <c r="AN598" s="3"/>
      <c r="AO598" s="2"/>
      <c r="AQ598" s="3"/>
      <c r="AR598" s="1"/>
      <c r="AS598" s="1"/>
      <c r="AT598" s="1"/>
      <c r="AU598" s="1"/>
      <c r="AV598" s="1"/>
      <c r="AY598" s="3"/>
      <c r="AZ598" s="3"/>
      <c r="BA598" s="1"/>
      <c r="BB598" s="1"/>
      <c r="BC598" s="1"/>
      <c r="BD598" s="1"/>
      <c r="BE598" s="1"/>
      <c r="BF598" s="3"/>
      <c r="BG598" s="2"/>
      <c r="BH598" s="3"/>
      <c r="BI598" s="3"/>
      <c r="BJ598" s="1"/>
      <c r="BK598" s="1"/>
      <c r="BL598" s="1"/>
      <c r="BM598" s="1"/>
    </row>
    <row r="599" spans="10:65" ht="118.5" customHeight="1" x14ac:dyDescent="0.25">
      <c r="J599" s="1"/>
      <c r="K599" s="1"/>
      <c r="L599" s="1"/>
      <c r="M599" s="1"/>
      <c r="O599" s="2"/>
      <c r="R599" s="1"/>
      <c r="S599" s="1"/>
      <c r="T599" s="1"/>
      <c r="U599" s="1"/>
      <c r="V599" s="1"/>
      <c r="X599" s="2"/>
      <c r="Z599" s="1"/>
      <c r="AA599" s="1"/>
      <c r="AB599" s="1"/>
      <c r="AC599" s="1"/>
      <c r="AD599" s="1"/>
      <c r="AE599" s="3"/>
      <c r="AG599" s="3"/>
      <c r="AH599" s="3"/>
      <c r="AI599" s="1"/>
      <c r="AJ599" s="1"/>
      <c r="AK599" s="1"/>
      <c r="AL599" s="1"/>
      <c r="AM599" s="1"/>
      <c r="AN599" s="3"/>
      <c r="AO599" s="2"/>
      <c r="AQ599" s="3"/>
      <c r="AR599" s="1"/>
      <c r="AS599" s="1"/>
      <c r="AT599" s="1"/>
      <c r="AU599" s="1"/>
      <c r="AV599" s="1"/>
      <c r="AY599" s="3"/>
      <c r="AZ599" s="3"/>
      <c r="BA599" s="1"/>
      <c r="BB599" s="1"/>
      <c r="BC599" s="1"/>
      <c r="BD599" s="1"/>
      <c r="BE599" s="1"/>
      <c r="BF599" s="3"/>
      <c r="BG599" s="2"/>
      <c r="BH599" s="3"/>
      <c r="BI599" s="3"/>
      <c r="BJ599" s="1"/>
      <c r="BK599" s="1"/>
      <c r="BL599" s="1"/>
      <c r="BM599" s="1"/>
    </row>
    <row r="600" spans="10:65" ht="118.5" customHeight="1" x14ac:dyDescent="0.25">
      <c r="J600" s="1"/>
      <c r="K600" s="1"/>
      <c r="L600" s="1"/>
      <c r="M600" s="1"/>
      <c r="O600" s="2"/>
      <c r="R600" s="1"/>
      <c r="S600" s="1"/>
      <c r="T600" s="1"/>
      <c r="U600" s="1"/>
      <c r="V600" s="1"/>
      <c r="X600" s="2"/>
      <c r="Z600" s="1"/>
      <c r="AA600" s="1"/>
      <c r="AB600" s="1"/>
      <c r="AC600" s="1"/>
      <c r="AD600" s="1"/>
      <c r="AE600" s="3"/>
      <c r="AG600" s="3"/>
      <c r="AH600" s="3"/>
      <c r="AI600" s="1"/>
      <c r="AJ600" s="1"/>
      <c r="AK600" s="1"/>
      <c r="AL600" s="1"/>
      <c r="AM600" s="1"/>
      <c r="AN600" s="3"/>
      <c r="AO600" s="2"/>
      <c r="AQ600" s="3"/>
      <c r="AR600" s="1"/>
      <c r="AS600" s="1"/>
      <c r="AT600" s="1"/>
      <c r="AU600" s="1"/>
      <c r="AV600" s="1"/>
      <c r="AY600" s="3"/>
      <c r="AZ600" s="3"/>
      <c r="BA600" s="1"/>
      <c r="BB600" s="1"/>
      <c r="BC600" s="1"/>
      <c r="BD600" s="1"/>
      <c r="BE600" s="1"/>
      <c r="BF600" s="3"/>
      <c r="BG600" s="2"/>
      <c r="BH600" s="3"/>
      <c r="BI600" s="3"/>
      <c r="BJ600" s="1"/>
      <c r="BK600" s="1"/>
      <c r="BL600" s="1"/>
      <c r="BM600" s="1"/>
    </row>
    <row r="601" spans="10:65" ht="118.5" customHeight="1" x14ac:dyDescent="0.25">
      <c r="J601" s="1"/>
      <c r="K601" s="1"/>
      <c r="L601" s="1"/>
      <c r="M601" s="1"/>
      <c r="O601" s="2"/>
      <c r="R601" s="1"/>
      <c r="S601" s="1"/>
      <c r="T601" s="1"/>
      <c r="U601" s="1"/>
      <c r="V601" s="1"/>
      <c r="X601" s="2"/>
      <c r="Z601" s="1"/>
      <c r="AA601" s="1"/>
      <c r="AB601" s="1"/>
      <c r="AC601" s="1"/>
      <c r="AD601" s="1"/>
      <c r="AE601" s="3"/>
      <c r="AG601" s="3"/>
      <c r="AH601" s="3"/>
      <c r="AI601" s="1"/>
      <c r="AJ601" s="1"/>
      <c r="AK601" s="1"/>
      <c r="AL601" s="1"/>
      <c r="AM601" s="1"/>
      <c r="AN601" s="3"/>
      <c r="AO601" s="2"/>
      <c r="AQ601" s="3"/>
      <c r="AR601" s="1"/>
      <c r="AS601" s="1"/>
      <c r="AT601" s="1"/>
      <c r="AU601" s="1"/>
      <c r="AV601" s="1"/>
      <c r="AY601" s="3"/>
      <c r="AZ601" s="3"/>
      <c r="BA601" s="1"/>
      <c r="BB601" s="1"/>
      <c r="BC601" s="1"/>
      <c r="BD601" s="1"/>
      <c r="BE601" s="1"/>
      <c r="BF601" s="3"/>
      <c r="BG601" s="2"/>
      <c r="BH601" s="3"/>
      <c r="BI601" s="3"/>
      <c r="BJ601" s="1"/>
      <c r="BK601" s="1"/>
      <c r="BL601" s="1"/>
      <c r="BM601" s="1"/>
    </row>
    <row r="602" spans="10:65" ht="118.5" customHeight="1" x14ac:dyDescent="0.25">
      <c r="J602" s="1"/>
      <c r="K602" s="1"/>
      <c r="L602" s="1"/>
      <c r="M602" s="1"/>
      <c r="O602" s="2"/>
      <c r="R602" s="1"/>
      <c r="S602" s="1"/>
      <c r="T602" s="1"/>
      <c r="U602" s="1"/>
      <c r="V602" s="1"/>
      <c r="X602" s="2"/>
      <c r="Z602" s="1"/>
      <c r="AA602" s="1"/>
      <c r="AB602" s="1"/>
      <c r="AC602" s="1"/>
      <c r="AD602" s="1"/>
      <c r="AE602" s="3"/>
      <c r="AG602" s="3"/>
      <c r="AH602" s="3"/>
      <c r="AI602" s="1"/>
      <c r="AJ602" s="1"/>
      <c r="AK602" s="1"/>
      <c r="AL602" s="1"/>
      <c r="AM602" s="1"/>
      <c r="AN602" s="3"/>
      <c r="AO602" s="2"/>
      <c r="AQ602" s="3"/>
      <c r="AR602" s="1"/>
      <c r="AS602" s="1"/>
      <c r="AT602" s="1"/>
      <c r="AU602" s="1"/>
      <c r="AV602" s="1"/>
      <c r="AY602" s="3"/>
      <c r="AZ602" s="3"/>
      <c r="BA602" s="1"/>
      <c r="BB602" s="1"/>
      <c r="BC602" s="1"/>
      <c r="BD602" s="1"/>
      <c r="BE602" s="1"/>
      <c r="BF602" s="3"/>
      <c r="BG602" s="2"/>
      <c r="BH602" s="3"/>
      <c r="BI602" s="3"/>
      <c r="BJ602" s="1"/>
      <c r="BK602" s="1"/>
      <c r="BL602" s="1"/>
      <c r="BM602" s="1"/>
    </row>
    <row r="603" spans="10:65" ht="118.5" customHeight="1" x14ac:dyDescent="0.25">
      <c r="J603" s="1"/>
      <c r="K603" s="1"/>
      <c r="L603" s="1"/>
      <c r="M603" s="1"/>
      <c r="O603" s="2"/>
      <c r="R603" s="1"/>
      <c r="S603" s="1"/>
      <c r="T603" s="1"/>
      <c r="U603" s="1"/>
      <c r="V603" s="1"/>
      <c r="X603" s="2"/>
      <c r="Z603" s="1"/>
      <c r="AA603" s="1"/>
      <c r="AB603" s="1"/>
      <c r="AC603" s="1"/>
      <c r="AD603" s="1"/>
      <c r="AE603" s="3"/>
      <c r="AG603" s="3"/>
      <c r="AH603" s="3"/>
      <c r="AI603" s="1"/>
      <c r="AJ603" s="1"/>
      <c r="AK603" s="1"/>
      <c r="AL603" s="1"/>
      <c r="AM603" s="1"/>
      <c r="AN603" s="3"/>
      <c r="AO603" s="2"/>
      <c r="AQ603" s="3"/>
      <c r="AR603" s="1"/>
      <c r="AS603" s="1"/>
      <c r="AT603" s="1"/>
      <c r="AU603" s="1"/>
      <c r="AV603" s="1"/>
      <c r="AY603" s="3"/>
      <c r="AZ603" s="3"/>
      <c r="BA603" s="1"/>
      <c r="BB603" s="1"/>
      <c r="BC603" s="1"/>
      <c r="BD603" s="1"/>
      <c r="BE603" s="1"/>
      <c r="BF603" s="3"/>
      <c r="BG603" s="2"/>
      <c r="BH603" s="3"/>
      <c r="BI603" s="3"/>
      <c r="BJ603" s="1"/>
      <c r="BK603" s="1"/>
      <c r="BL603" s="1"/>
      <c r="BM603" s="1"/>
    </row>
    <row r="604" spans="10:65" ht="118.5" customHeight="1" x14ac:dyDescent="0.25">
      <c r="J604" s="1"/>
      <c r="K604" s="1"/>
      <c r="L604" s="1"/>
      <c r="M604" s="1"/>
      <c r="O604" s="2"/>
      <c r="R604" s="1"/>
      <c r="S604" s="1"/>
      <c r="T604" s="1"/>
      <c r="U604" s="1"/>
      <c r="V604" s="1"/>
      <c r="X604" s="2"/>
      <c r="Z604" s="1"/>
      <c r="AA604" s="1"/>
      <c r="AB604" s="1"/>
      <c r="AC604" s="1"/>
      <c r="AD604" s="1"/>
      <c r="AE604" s="3"/>
      <c r="AG604" s="3"/>
      <c r="AH604" s="3"/>
      <c r="AI604" s="1"/>
      <c r="AJ604" s="1"/>
      <c r="AK604" s="1"/>
      <c r="AL604" s="1"/>
      <c r="AM604" s="1"/>
      <c r="AN604" s="3"/>
      <c r="AO604" s="2"/>
      <c r="AQ604" s="3"/>
      <c r="AR604" s="1"/>
      <c r="AS604" s="1"/>
      <c r="AT604" s="1"/>
      <c r="AU604" s="1"/>
      <c r="AV604" s="1"/>
      <c r="AY604" s="3"/>
      <c r="AZ604" s="3"/>
      <c r="BA604" s="1"/>
      <c r="BB604" s="1"/>
      <c r="BC604" s="1"/>
      <c r="BD604" s="1"/>
      <c r="BE604" s="1"/>
      <c r="BF604" s="3"/>
      <c r="BG604" s="2"/>
      <c r="BH604" s="3"/>
      <c r="BI604" s="3"/>
      <c r="BJ604" s="1"/>
      <c r="BK604" s="1"/>
      <c r="BL604" s="1"/>
      <c r="BM604" s="1"/>
    </row>
    <row r="605" spans="10:65" ht="118.5" customHeight="1" x14ac:dyDescent="0.25">
      <c r="J605" s="1"/>
      <c r="K605" s="1"/>
      <c r="L605" s="1"/>
      <c r="M605" s="1"/>
      <c r="O605" s="2"/>
      <c r="R605" s="1"/>
      <c r="S605" s="1"/>
      <c r="T605" s="1"/>
      <c r="U605" s="1"/>
      <c r="V605" s="1"/>
      <c r="X605" s="2"/>
      <c r="Z605" s="1"/>
      <c r="AA605" s="1"/>
      <c r="AB605" s="1"/>
      <c r="AC605" s="1"/>
      <c r="AD605" s="1"/>
      <c r="AE605" s="3"/>
      <c r="AG605" s="3"/>
      <c r="AH605" s="3"/>
      <c r="AI605" s="1"/>
      <c r="AJ605" s="1"/>
      <c r="AK605" s="1"/>
      <c r="AL605" s="1"/>
      <c r="AM605" s="1"/>
      <c r="AN605" s="3"/>
      <c r="AO605" s="2"/>
      <c r="AQ605" s="3"/>
      <c r="AR605" s="1"/>
      <c r="AS605" s="1"/>
      <c r="AT605" s="1"/>
      <c r="AU605" s="1"/>
      <c r="AV605" s="1"/>
      <c r="AY605" s="3"/>
      <c r="AZ605" s="3"/>
      <c r="BA605" s="1"/>
      <c r="BB605" s="1"/>
      <c r="BC605" s="1"/>
      <c r="BD605" s="1"/>
      <c r="BE605" s="1"/>
      <c r="BF605" s="3"/>
      <c r="BG605" s="2"/>
      <c r="BH605" s="3"/>
      <c r="BI605" s="3"/>
      <c r="BJ605" s="1"/>
      <c r="BK605" s="1"/>
      <c r="BL605" s="1"/>
      <c r="BM605" s="1"/>
    </row>
    <row r="606" spans="10:65" ht="118.5" customHeight="1" x14ac:dyDescent="0.25">
      <c r="J606" s="1"/>
      <c r="K606" s="1"/>
      <c r="L606" s="1"/>
      <c r="M606" s="1"/>
      <c r="O606" s="2"/>
      <c r="R606" s="1"/>
      <c r="S606" s="1"/>
      <c r="T606" s="1"/>
      <c r="U606" s="1"/>
      <c r="V606" s="1"/>
      <c r="X606" s="2"/>
      <c r="Z606" s="1"/>
      <c r="AA606" s="1"/>
      <c r="AB606" s="1"/>
      <c r="AC606" s="1"/>
      <c r="AD606" s="1"/>
      <c r="AE606" s="3"/>
      <c r="AG606" s="3"/>
      <c r="AH606" s="3"/>
      <c r="AI606" s="1"/>
      <c r="AJ606" s="1"/>
      <c r="AK606" s="1"/>
      <c r="AL606" s="1"/>
      <c r="AM606" s="1"/>
      <c r="AN606" s="3"/>
      <c r="AO606" s="2"/>
      <c r="AQ606" s="3"/>
      <c r="AR606" s="1"/>
      <c r="AS606" s="1"/>
      <c r="AT606" s="1"/>
      <c r="AU606" s="1"/>
      <c r="AV606" s="1"/>
      <c r="AY606" s="3"/>
      <c r="AZ606" s="3"/>
      <c r="BA606" s="1"/>
      <c r="BB606" s="1"/>
      <c r="BC606" s="1"/>
      <c r="BD606" s="1"/>
      <c r="BE606" s="1"/>
      <c r="BF606" s="3"/>
      <c r="BG606" s="2"/>
      <c r="BH606" s="3"/>
      <c r="BI606" s="3"/>
      <c r="BJ606" s="1"/>
      <c r="BK606" s="1"/>
      <c r="BL606" s="1"/>
      <c r="BM606" s="1"/>
    </row>
    <row r="607" spans="10:65" ht="118.5" customHeight="1" x14ac:dyDescent="0.25">
      <c r="J607" s="1"/>
      <c r="K607" s="1"/>
      <c r="L607" s="1"/>
      <c r="M607" s="1"/>
      <c r="O607" s="2"/>
      <c r="R607" s="1"/>
      <c r="S607" s="1"/>
      <c r="T607" s="1"/>
      <c r="U607" s="1"/>
      <c r="V607" s="1"/>
      <c r="X607" s="2"/>
      <c r="Z607" s="1"/>
      <c r="AA607" s="1"/>
      <c r="AB607" s="1"/>
      <c r="AC607" s="1"/>
      <c r="AD607" s="1"/>
      <c r="AE607" s="3"/>
      <c r="AG607" s="3"/>
      <c r="AH607" s="3"/>
      <c r="AI607" s="1"/>
      <c r="AJ607" s="1"/>
      <c r="AK607" s="1"/>
      <c r="AL607" s="1"/>
      <c r="AM607" s="1"/>
      <c r="AN607" s="3"/>
      <c r="AO607" s="2"/>
      <c r="AQ607" s="3"/>
      <c r="AR607" s="1"/>
      <c r="AS607" s="1"/>
      <c r="AT607" s="1"/>
      <c r="AU607" s="1"/>
      <c r="AV607" s="1"/>
      <c r="AY607" s="3"/>
      <c r="AZ607" s="3"/>
      <c r="BA607" s="1"/>
      <c r="BB607" s="1"/>
      <c r="BC607" s="1"/>
      <c r="BD607" s="1"/>
      <c r="BE607" s="1"/>
      <c r="BF607" s="3"/>
      <c r="BG607" s="2"/>
      <c r="BH607" s="3"/>
      <c r="BI607" s="3"/>
      <c r="BJ607" s="1"/>
      <c r="BK607" s="1"/>
      <c r="BL607" s="1"/>
      <c r="BM607" s="1"/>
    </row>
    <row r="608" spans="10:65" ht="118.5" customHeight="1" x14ac:dyDescent="0.25">
      <c r="J608" s="1"/>
      <c r="K608" s="1"/>
      <c r="L608" s="1"/>
      <c r="M608" s="1"/>
      <c r="O608" s="2"/>
      <c r="R608" s="1"/>
      <c r="S608" s="1"/>
      <c r="T608" s="1"/>
      <c r="U608" s="1"/>
      <c r="V608" s="1"/>
      <c r="X608" s="2"/>
      <c r="Z608" s="1"/>
      <c r="AA608" s="1"/>
      <c r="AB608" s="1"/>
      <c r="AC608" s="1"/>
      <c r="AD608" s="1"/>
      <c r="AE608" s="3"/>
      <c r="AG608" s="3"/>
      <c r="AH608" s="3"/>
      <c r="AI608" s="1"/>
      <c r="AJ608" s="1"/>
      <c r="AK608" s="1"/>
      <c r="AL608" s="1"/>
      <c r="AM608" s="1"/>
      <c r="AN608" s="3"/>
      <c r="AO608" s="2"/>
      <c r="AQ608" s="3"/>
      <c r="AR608" s="1"/>
      <c r="AS608" s="1"/>
      <c r="AT608" s="1"/>
      <c r="AU608" s="1"/>
      <c r="AV608" s="1"/>
      <c r="AY608" s="3"/>
      <c r="AZ608" s="3"/>
      <c r="BA608" s="1"/>
      <c r="BB608" s="1"/>
      <c r="BC608" s="1"/>
      <c r="BD608" s="1"/>
      <c r="BE608" s="1"/>
      <c r="BF608" s="3"/>
      <c r="BG608" s="2"/>
      <c r="BH608" s="3"/>
      <c r="BI608" s="3"/>
      <c r="BJ608" s="1"/>
      <c r="BK608" s="1"/>
      <c r="BL608" s="1"/>
      <c r="BM608" s="1"/>
    </row>
    <row r="609" spans="10:65" ht="118.5" customHeight="1" x14ac:dyDescent="0.25">
      <c r="J609" s="1"/>
      <c r="K609" s="1"/>
      <c r="L609" s="1"/>
      <c r="M609" s="1"/>
      <c r="O609" s="2"/>
      <c r="R609" s="1"/>
      <c r="S609" s="1"/>
      <c r="T609" s="1"/>
      <c r="U609" s="1"/>
      <c r="V609" s="1"/>
      <c r="X609" s="2"/>
      <c r="Z609" s="1"/>
      <c r="AA609" s="1"/>
      <c r="AB609" s="1"/>
      <c r="AC609" s="1"/>
      <c r="AD609" s="1"/>
      <c r="AE609" s="3"/>
      <c r="AG609" s="3"/>
      <c r="AH609" s="3"/>
      <c r="AI609" s="1"/>
      <c r="AJ609" s="1"/>
      <c r="AK609" s="1"/>
      <c r="AL609" s="1"/>
      <c r="AM609" s="1"/>
      <c r="AN609" s="3"/>
      <c r="AO609" s="2"/>
      <c r="AQ609" s="3"/>
      <c r="AR609" s="1"/>
      <c r="AS609" s="1"/>
      <c r="AT609" s="1"/>
      <c r="AU609" s="1"/>
      <c r="AV609" s="1"/>
      <c r="AY609" s="3"/>
      <c r="AZ609" s="3"/>
      <c r="BA609" s="1"/>
      <c r="BB609" s="1"/>
      <c r="BC609" s="1"/>
      <c r="BD609" s="1"/>
      <c r="BE609" s="1"/>
      <c r="BF609" s="3"/>
      <c r="BG609" s="2"/>
      <c r="BH609" s="3"/>
      <c r="BI609" s="3"/>
      <c r="BJ609" s="1"/>
      <c r="BK609" s="1"/>
      <c r="BL609" s="1"/>
      <c r="BM609" s="1"/>
    </row>
    <row r="610" spans="10:65" ht="118.5" customHeight="1" x14ac:dyDescent="0.25">
      <c r="J610" s="1"/>
      <c r="K610" s="1"/>
      <c r="L610" s="1"/>
      <c r="M610" s="1"/>
      <c r="O610" s="2"/>
      <c r="R610" s="1"/>
      <c r="S610" s="1"/>
      <c r="T610" s="1"/>
      <c r="U610" s="1"/>
      <c r="V610" s="1"/>
      <c r="X610" s="2"/>
      <c r="Z610" s="1"/>
      <c r="AA610" s="1"/>
      <c r="AB610" s="1"/>
      <c r="AC610" s="1"/>
      <c r="AD610" s="1"/>
      <c r="AE610" s="3"/>
      <c r="AG610" s="3"/>
      <c r="AH610" s="3"/>
      <c r="AI610" s="1"/>
      <c r="AJ610" s="1"/>
      <c r="AK610" s="1"/>
      <c r="AL610" s="1"/>
      <c r="AM610" s="1"/>
      <c r="AN610" s="3"/>
      <c r="AO610" s="2"/>
      <c r="AQ610" s="3"/>
      <c r="AR610" s="1"/>
      <c r="AS610" s="1"/>
      <c r="AT610" s="1"/>
      <c r="AU610" s="1"/>
      <c r="AV610" s="1"/>
      <c r="AY610" s="3"/>
      <c r="AZ610" s="3"/>
      <c r="BA610" s="1"/>
      <c r="BB610" s="1"/>
      <c r="BC610" s="1"/>
      <c r="BD610" s="1"/>
      <c r="BE610" s="1"/>
      <c r="BF610" s="3"/>
      <c r="BG610" s="2"/>
      <c r="BH610" s="3"/>
      <c r="BI610" s="3"/>
      <c r="BJ610" s="1"/>
      <c r="BK610" s="1"/>
      <c r="BL610" s="1"/>
      <c r="BM610" s="1"/>
    </row>
    <row r="611" spans="10:65" ht="118.5" customHeight="1" x14ac:dyDescent="0.25">
      <c r="J611" s="1"/>
      <c r="K611" s="1"/>
      <c r="L611" s="1"/>
      <c r="M611" s="1"/>
      <c r="O611" s="2"/>
      <c r="R611" s="1"/>
      <c r="S611" s="1"/>
      <c r="T611" s="1"/>
      <c r="U611" s="1"/>
      <c r="V611" s="1"/>
      <c r="X611" s="2"/>
      <c r="Z611" s="1"/>
      <c r="AA611" s="1"/>
      <c r="AB611" s="1"/>
      <c r="AC611" s="1"/>
      <c r="AD611" s="1"/>
      <c r="AE611" s="3"/>
      <c r="AG611" s="3"/>
      <c r="AH611" s="3"/>
      <c r="AI611" s="1"/>
      <c r="AJ611" s="1"/>
      <c r="AK611" s="1"/>
      <c r="AL611" s="1"/>
      <c r="AM611" s="1"/>
      <c r="AN611" s="3"/>
      <c r="AO611" s="2"/>
      <c r="AQ611" s="3"/>
      <c r="AR611" s="1"/>
      <c r="AS611" s="1"/>
      <c r="AT611" s="1"/>
      <c r="AU611" s="1"/>
      <c r="AV611" s="1"/>
      <c r="AY611" s="3"/>
      <c r="AZ611" s="3"/>
      <c r="BA611" s="1"/>
      <c r="BB611" s="1"/>
      <c r="BC611" s="1"/>
      <c r="BD611" s="1"/>
      <c r="BE611" s="1"/>
      <c r="BF611" s="3"/>
      <c r="BG611" s="2"/>
      <c r="BH611" s="3"/>
      <c r="BI611" s="3"/>
      <c r="BJ611" s="1"/>
      <c r="BK611" s="1"/>
      <c r="BL611" s="1"/>
      <c r="BM611" s="1"/>
    </row>
    <row r="612" spans="10:65" ht="118.5" customHeight="1" x14ac:dyDescent="0.25">
      <c r="J612" s="1"/>
      <c r="K612" s="1"/>
      <c r="L612" s="1"/>
      <c r="M612" s="1"/>
      <c r="O612" s="2"/>
      <c r="R612" s="1"/>
      <c r="S612" s="1"/>
      <c r="T612" s="1"/>
      <c r="U612" s="1"/>
      <c r="V612" s="1"/>
      <c r="X612" s="2"/>
      <c r="Z612" s="1"/>
      <c r="AA612" s="1"/>
      <c r="AB612" s="1"/>
      <c r="AC612" s="1"/>
      <c r="AD612" s="1"/>
      <c r="AE612" s="3"/>
      <c r="AG612" s="3"/>
      <c r="AH612" s="3"/>
      <c r="AI612" s="1"/>
      <c r="AJ612" s="1"/>
      <c r="AK612" s="1"/>
      <c r="AL612" s="1"/>
      <c r="AM612" s="1"/>
      <c r="AN612" s="3"/>
      <c r="AO612" s="2"/>
      <c r="AQ612" s="3"/>
      <c r="AR612" s="1"/>
      <c r="AS612" s="1"/>
      <c r="AT612" s="1"/>
      <c r="AU612" s="1"/>
      <c r="AV612" s="1"/>
      <c r="AY612" s="3"/>
      <c r="AZ612" s="3"/>
      <c r="BA612" s="1"/>
      <c r="BB612" s="1"/>
      <c r="BC612" s="1"/>
      <c r="BD612" s="1"/>
      <c r="BE612" s="1"/>
      <c r="BF612" s="3"/>
      <c r="BG612" s="2"/>
      <c r="BH612" s="3"/>
      <c r="BI612" s="3"/>
      <c r="BJ612" s="1"/>
      <c r="BK612" s="1"/>
      <c r="BL612" s="1"/>
      <c r="BM612" s="1"/>
    </row>
    <row r="613" spans="10:65" ht="118.5" customHeight="1" x14ac:dyDescent="0.25">
      <c r="J613" s="1"/>
      <c r="K613" s="1"/>
      <c r="L613" s="1"/>
      <c r="M613" s="1"/>
      <c r="O613" s="2"/>
      <c r="R613" s="1"/>
      <c r="S613" s="1"/>
      <c r="T613" s="1"/>
      <c r="U613" s="1"/>
      <c r="V613" s="1"/>
      <c r="X613" s="2"/>
      <c r="Z613" s="1"/>
      <c r="AA613" s="1"/>
      <c r="AB613" s="1"/>
      <c r="AC613" s="1"/>
      <c r="AD613" s="1"/>
      <c r="AE613" s="3"/>
      <c r="AG613" s="3"/>
      <c r="AH613" s="3"/>
      <c r="AI613" s="1"/>
      <c r="AJ613" s="1"/>
      <c r="AK613" s="1"/>
      <c r="AL613" s="1"/>
      <c r="AM613" s="1"/>
      <c r="AN613" s="3"/>
      <c r="AO613" s="2"/>
      <c r="AQ613" s="3"/>
      <c r="AR613" s="1"/>
      <c r="AS613" s="1"/>
      <c r="AT613" s="1"/>
      <c r="AU613" s="1"/>
      <c r="AV613" s="1"/>
      <c r="AY613" s="3"/>
      <c r="AZ613" s="3"/>
      <c r="BA613" s="1"/>
      <c r="BB613" s="1"/>
      <c r="BC613" s="1"/>
      <c r="BD613" s="1"/>
      <c r="BE613" s="1"/>
      <c r="BF613" s="3"/>
      <c r="BG613" s="2"/>
      <c r="BH613" s="3"/>
      <c r="BI613" s="3"/>
      <c r="BJ613" s="1"/>
      <c r="BK613" s="1"/>
      <c r="BL613" s="1"/>
      <c r="BM613" s="1"/>
    </row>
    <row r="614" spans="10:65" ht="118.5" customHeight="1" x14ac:dyDescent="0.25">
      <c r="J614" s="1"/>
      <c r="K614" s="1"/>
      <c r="L614" s="1"/>
      <c r="M614" s="1"/>
      <c r="O614" s="2"/>
      <c r="R614" s="1"/>
      <c r="S614" s="1"/>
      <c r="T614" s="1"/>
      <c r="U614" s="1"/>
      <c r="V614" s="1"/>
      <c r="X614" s="2"/>
      <c r="Z614" s="1"/>
      <c r="AA614" s="1"/>
      <c r="AB614" s="1"/>
      <c r="AC614" s="1"/>
      <c r="AD614" s="1"/>
      <c r="AE614" s="3"/>
      <c r="AG614" s="3"/>
      <c r="AH614" s="3"/>
      <c r="AI614" s="1"/>
      <c r="AJ614" s="1"/>
      <c r="AK614" s="1"/>
      <c r="AL614" s="1"/>
      <c r="AM614" s="1"/>
      <c r="AN614" s="3"/>
      <c r="AO614" s="2"/>
      <c r="AQ614" s="3"/>
      <c r="AR614" s="1"/>
      <c r="AS614" s="1"/>
      <c r="AT614" s="1"/>
      <c r="AU614" s="1"/>
      <c r="AV614" s="1"/>
      <c r="AY614" s="3"/>
      <c r="AZ614" s="3"/>
      <c r="BA614" s="1"/>
      <c r="BB614" s="1"/>
      <c r="BC614" s="1"/>
      <c r="BD614" s="1"/>
      <c r="BE614" s="1"/>
      <c r="BF614" s="3"/>
      <c r="BG614" s="2"/>
      <c r="BH614" s="3"/>
      <c r="BI614" s="3"/>
      <c r="BJ614" s="1"/>
      <c r="BK614" s="1"/>
      <c r="BL614" s="1"/>
      <c r="BM614" s="1"/>
    </row>
    <row r="615" spans="10:65" ht="118.5" customHeight="1" x14ac:dyDescent="0.25">
      <c r="J615" s="1"/>
      <c r="K615" s="1"/>
      <c r="L615" s="1"/>
      <c r="M615" s="1"/>
      <c r="O615" s="2"/>
      <c r="R615" s="1"/>
      <c r="S615" s="1"/>
      <c r="T615" s="1"/>
      <c r="U615" s="1"/>
      <c r="V615" s="1"/>
      <c r="X615" s="2"/>
      <c r="Z615" s="1"/>
      <c r="AA615" s="1"/>
      <c r="AB615" s="1"/>
      <c r="AC615" s="1"/>
      <c r="AD615" s="1"/>
      <c r="AE615" s="3"/>
      <c r="AG615" s="3"/>
      <c r="AH615" s="3"/>
      <c r="AI615" s="1"/>
      <c r="AJ615" s="1"/>
      <c r="AK615" s="1"/>
      <c r="AL615" s="1"/>
      <c r="AM615" s="1"/>
      <c r="AN615" s="3"/>
      <c r="AO615" s="2"/>
      <c r="AQ615" s="3"/>
      <c r="AR615" s="1"/>
      <c r="AS615" s="1"/>
      <c r="AT615" s="1"/>
      <c r="AU615" s="1"/>
      <c r="AV615" s="1"/>
      <c r="AY615" s="3"/>
      <c r="AZ615" s="3"/>
      <c r="BA615" s="1"/>
      <c r="BB615" s="1"/>
      <c r="BC615" s="1"/>
      <c r="BD615" s="1"/>
      <c r="BE615" s="1"/>
      <c r="BF615" s="3"/>
      <c r="BG615" s="2"/>
      <c r="BH615" s="3"/>
      <c r="BI615" s="3"/>
      <c r="BJ615" s="1"/>
      <c r="BK615" s="1"/>
      <c r="BL615" s="1"/>
      <c r="BM615" s="1"/>
    </row>
    <row r="616" spans="10:65" ht="118.5" customHeight="1" x14ac:dyDescent="0.25">
      <c r="J616" s="1"/>
      <c r="K616" s="1"/>
      <c r="L616" s="1"/>
      <c r="M616" s="1"/>
      <c r="O616" s="2"/>
      <c r="R616" s="1"/>
      <c r="S616" s="1"/>
      <c r="T616" s="1"/>
      <c r="U616" s="1"/>
      <c r="V616" s="1"/>
      <c r="X616" s="2"/>
      <c r="Z616" s="1"/>
      <c r="AA616" s="1"/>
      <c r="AB616" s="1"/>
      <c r="AC616" s="1"/>
      <c r="AD616" s="1"/>
      <c r="AE616" s="3"/>
      <c r="AG616" s="3"/>
      <c r="AH616" s="3"/>
      <c r="AI616" s="1"/>
      <c r="AJ616" s="1"/>
      <c r="AK616" s="1"/>
      <c r="AL616" s="1"/>
      <c r="AM616" s="1"/>
      <c r="AN616" s="3"/>
      <c r="AO616" s="2"/>
      <c r="AQ616" s="3"/>
      <c r="AR616" s="1"/>
      <c r="AS616" s="1"/>
      <c r="AT616" s="1"/>
      <c r="AU616" s="1"/>
      <c r="AV616" s="1"/>
      <c r="AY616" s="3"/>
      <c r="AZ616" s="3"/>
      <c r="BA616" s="1"/>
      <c r="BB616" s="1"/>
      <c r="BC616" s="1"/>
      <c r="BD616" s="1"/>
      <c r="BE616" s="1"/>
      <c r="BF616" s="3"/>
      <c r="BG616" s="2"/>
      <c r="BH616" s="3"/>
      <c r="BI616" s="3"/>
      <c r="BJ616" s="1"/>
      <c r="BK616" s="1"/>
      <c r="BL616" s="1"/>
      <c r="BM616" s="1"/>
    </row>
    <row r="617" spans="10:65" ht="118.5" customHeight="1" x14ac:dyDescent="0.25">
      <c r="J617" s="1"/>
      <c r="K617" s="1"/>
      <c r="L617" s="1"/>
      <c r="M617" s="1"/>
      <c r="O617" s="2"/>
      <c r="R617" s="1"/>
      <c r="S617" s="1"/>
      <c r="T617" s="1"/>
      <c r="U617" s="1"/>
      <c r="V617" s="1"/>
      <c r="X617" s="2"/>
      <c r="Z617" s="1"/>
      <c r="AA617" s="1"/>
      <c r="AB617" s="1"/>
      <c r="AC617" s="1"/>
      <c r="AD617" s="1"/>
      <c r="AE617" s="3"/>
      <c r="AG617" s="3"/>
      <c r="AH617" s="3"/>
      <c r="AI617" s="1"/>
      <c r="AJ617" s="1"/>
      <c r="AK617" s="1"/>
      <c r="AL617" s="1"/>
      <c r="AM617" s="1"/>
      <c r="AN617" s="3"/>
      <c r="AO617" s="2"/>
      <c r="AQ617" s="3"/>
      <c r="AR617" s="1"/>
      <c r="AS617" s="1"/>
      <c r="AT617" s="1"/>
      <c r="AU617" s="1"/>
      <c r="AV617" s="1"/>
      <c r="AY617" s="3"/>
      <c r="AZ617" s="3"/>
      <c r="BA617" s="1"/>
      <c r="BB617" s="1"/>
      <c r="BC617" s="1"/>
      <c r="BD617" s="1"/>
      <c r="BE617" s="1"/>
      <c r="BF617" s="3"/>
      <c r="BG617" s="2"/>
      <c r="BH617" s="3"/>
      <c r="BI617" s="3"/>
      <c r="BJ617" s="1"/>
      <c r="BK617" s="1"/>
      <c r="BL617" s="1"/>
      <c r="BM617" s="1"/>
    </row>
    <row r="618" spans="10:65" ht="118.5" customHeight="1" x14ac:dyDescent="0.25">
      <c r="J618" s="1"/>
      <c r="K618" s="1"/>
      <c r="L618" s="1"/>
      <c r="M618" s="1"/>
      <c r="O618" s="2"/>
      <c r="R618" s="1"/>
      <c r="S618" s="1"/>
      <c r="T618" s="1"/>
      <c r="U618" s="1"/>
      <c r="V618" s="1"/>
      <c r="X618" s="2"/>
      <c r="Z618" s="1"/>
      <c r="AA618" s="1"/>
      <c r="AB618" s="1"/>
      <c r="AC618" s="1"/>
      <c r="AD618" s="1"/>
      <c r="AE618" s="3"/>
      <c r="AG618" s="3"/>
      <c r="AH618" s="3"/>
      <c r="AI618" s="1"/>
      <c r="AJ618" s="1"/>
      <c r="AK618" s="1"/>
      <c r="AL618" s="1"/>
      <c r="AM618" s="1"/>
      <c r="AN618" s="3"/>
      <c r="AO618" s="2"/>
      <c r="AQ618" s="3"/>
      <c r="AR618" s="1"/>
      <c r="AS618" s="1"/>
      <c r="AT618" s="1"/>
      <c r="AU618" s="1"/>
      <c r="AV618" s="1"/>
      <c r="AY618" s="3"/>
      <c r="AZ618" s="3"/>
      <c r="BA618" s="1"/>
      <c r="BB618" s="1"/>
      <c r="BC618" s="1"/>
      <c r="BD618" s="1"/>
      <c r="BE618" s="1"/>
      <c r="BF618" s="3"/>
      <c r="BG618" s="2"/>
      <c r="BH618" s="3"/>
      <c r="BI618" s="3"/>
      <c r="BJ618" s="1"/>
      <c r="BK618" s="1"/>
      <c r="BL618" s="1"/>
      <c r="BM618" s="1"/>
    </row>
    <row r="619" spans="10:65" ht="118.5" customHeight="1" x14ac:dyDescent="0.25">
      <c r="J619" s="1"/>
      <c r="K619" s="1"/>
      <c r="L619" s="1"/>
      <c r="M619" s="1"/>
      <c r="O619" s="2"/>
      <c r="R619" s="1"/>
      <c r="S619" s="1"/>
      <c r="T619" s="1"/>
      <c r="U619" s="1"/>
      <c r="V619" s="1"/>
      <c r="X619" s="2"/>
      <c r="Z619" s="1"/>
      <c r="AA619" s="1"/>
      <c r="AB619" s="1"/>
      <c r="AC619" s="1"/>
      <c r="AD619" s="1"/>
      <c r="AE619" s="3"/>
      <c r="AG619" s="3"/>
      <c r="AH619" s="3"/>
      <c r="AI619" s="1"/>
      <c r="AJ619" s="1"/>
      <c r="AK619" s="1"/>
      <c r="AL619" s="1"/>
      <c r="AM619" s="1"/>
      <c r="AN619" s="3"/>
      <c r="AO619" s="2"/>
      <c r="AQ619" s="3"/>
      <c r="AR619" s="1"/>
      <c r="AS619" s="1"/>
      <c r="AT619" s="1"/>
      <c r="AU619" s="1"/>
      <c r="AV619" s="1"/>
      <c r="AY619" s="3"/>
      <c r="AZ619" s="3"/>
      <c r="BA619" s="1"/>
      <c r="BB619" s="1"/>
      <c r="BC619" s="1"/>
      <c r="BD619" s="1"/>
      <c r="BE619" s="1"/>
      <c r="BF619" s="3"/>
      <c r="BG619" s="2"/>
      <c r="BH619" s="3"/>
      <c r="BI619" s="3"/>
      <c r="BJ619" s="1"/>
      <c r="BK619" s="1"/>
      <c r="BL619" s="1"/>
      <c r="BM619" s="1"/>
    </row>
    <row r="620" spans="10:65" ht="118.5" customHeight="1" x14ac:dyDescent="0.25">
      <c r="J620" s="1"/>
      <c r="K620" s="1"/>
      <c r="L620" s="1"/>
      <c r="M620" s="1"/>
      <c r="O620" s="2"/>
      <c r="R620" s="1"/>
      <c r="S620" s="1"/>
      <c r="T620" s="1"/>
      <c r="U620" s="1"/>
      <c r="V620" s="1"/>
      <c r="X620" s="2"/>
      <c r="Z620" s="1"/>
      <c r="AA620" s="1"/>
      <c r="AB620" s="1"/>
      <c r="AC620" s="1"/>
      <c r="AD620" s="1"/>
      <c r="AE620" s="3"/>
      <c r="AG620" s="3"/>
      <c r="AH620" s="3"/>
      <c r="AI620" s="1"/>
      <c r="AJ620" s="1"/>
      <c r="AK620" s="1"/>
      <c r="AL620" s="1"/>
      <c r="AM620" s="1"/>
      <c r="AN620" s="3"/>
      <c r="AO620" s="2"/>
      <c r="AQ620" s="3"/>
      <c r="AR620" s="1"/>
      <c r="AS620" s="1"/>
      <c r="AT620" s="1"/>
      <c r="AU620" s="1"/>
      <c r="AV620" s="1"/>
      <c r="AY620" s="3"/>
      <c r="AZ620" s="3"/>
      <c r="BA620" s="1"/>
      <c r="BB620" s="1"/>
      <c r="BC620" s="1"/>
      <c r="BD620" s="1"/>
      <c r="BE620" s="1"/>
      <c r="BF620" s="3"/>
      <c r="BG620" s="2"/>
      <c r="BH620" s="3"/>
      <c r="BI620" s="3"/>
      <c r="BJ620" s="1"/>
      <c r="BK620" s="1"/>
      <c r="BL620" s="1"/>
      <c r="BM620" s="1"/>
    </row>
    <row r="621" spans="10:65" ht="118.5" customHeight="1" x14ac:dyDescent="0.25">
      <c r="J621" s="1"/>
      <c r="K621" s="1"/>
      <c r="L621" s="1"/>
      <c r="M621" s="1"/>
      <c r="O621" s="2"/>
      <c r="R621" s="1"/>
      <c r="S621" s="1"/>
      <c r="T621" s="1"/>
      <c r="U621" s="1"/>
      <c r="V621" s="1"/>
      <c r="X621" s="2"/>
      <c r="Z621" s="1"/>
      <c r="AA621" s="1"/>
      <c r="AB621" s="1"/>
      <c r="AC621" s="1"/>
      <c r="AD621" s="1"/>
      <c r="AE621" s="3"/>
      <c r="AG621" s="3"/>
      <c r="AH621" s="3"/>
      <c r="AI621" s="1"/>
      <c r="AJ621" s="1"/>
      <c r="AK621" s="1"/>
      <c r="AL621" s="1"/>
      <c r="AM621" s="1"/>
      <c r="AN621" s="3"/>
      <c r="AO621" s="2"/>
      <c r="AQ621" s="3"/>
      <c r="AR621" s="1"/>
      <c r="AS621" s="1"/>
      <c r="AT621" s="1"/>
      <c r="AU621" s="1"/>
      <c r="AV621" s="1"/>
      <c r="AY621" s="3"/>
      <c r="AZ621" s="3"/>
      <c r="BA621" s="1"/>
      <c r="BB621" s="1"/>
      <c r="BC621" s="1"/>
      <c r="BD621" s="1"/>
      <c r="BE621" s="1"/>
      <c r="BF621" s="3"/>
      <c r="BG621" s="2"/>
      <c r="BH621" s="3"/>
      <c r="BI621" s="3"/>
      <c r="BJ621" s="1"/>
      <c r="BK621" s="1"/>
      <c r="BL621" s="1"/>
      <c r="BM621" s="1"/>
    </row>
    <row r="622" spans="10:65" ht="118.5" customHeight="1" x14ac:dyDescent="0.25">
      <c r="J622" s="1"/>
      <c r="K622" s="1"/>
      <c r="L622" s="1"/>
      <c r="M622" s="1"/>
      <c r="O622" s="2"/>
      <c r="R622" s="1"/>
      <c r="S622" s="1"/>
      <c r="T622" s="1"/>
      <c r="U622" s="1"/>
      <c r="V622" s="1"/>
      <c r="X622" s="2"/>
      <c r="Z622" s="1"/>
      <c r="AA622" s="1"/>
      <c r="AB622" s="1"/>
      <c r="AC622" s="1"/>
      <c r="AD622" s="1"/>
      <c r="AE622" s="3"/>
      <c r="AG622" s="3"/>
      <c r="AH622" s="3"/>
      <c r="AI622" s="1"/>
      <c r="AJ622" s="1"/>
      <c r="AK622" s="1"/>
      <c r="AL622" s="1"/>
      <c r="AM622" s="1"/>
      <c r="AN622" s="3"/>
      <c r="AO622" s="2"/>
      <c r="AQ622" s="3"/>
      <c r="AR622" s="1"/>
      <c r="AS622" s="1"/>
      <c r="AT622" s="1"/>
      <c r="AU622" s="1"/>
      <c r="AV622" s="1"/>
      <c r="AY622" s="3"/>
      <c r="AZ622" s="3"/>
      <c r="BA622" s="1"/>
      <c r="BB622" s="1"/>
      <c r="BC622" s="1"/>
      <c r="BD622" s="1"/>
      <c r="BE622" s="1"/>
      <c r="BF622" s="3"/>
      <c r="BG622" s="2"/>
      <c r="BH622" s="3"/>
      <c r="BI622" s="3"/>
      <c r="BJ622" s="1"/>
      <c r="BK622" s="1"/>
      <c r="BL622" s="1"/>
      <c r="BM622" s="1"/>
    </row>
    <row r="623" spans="10:65" ht="118.5" customHeight="1" x14ac:dyDescent="0.25">
      <c r="J623" s="1"/>
      <c r="K623" s="1"/>
      <c r="L623" s="1"/>
      <c r="M623" s="1"/>
      <c r="O623" s="2"/>
      <c r="R623" s="1"/>
      <c r="S623" s="1"/>
      <c r="T623" s="1"/>
      <c r="U623" s="1"/>
      <c r="V623" s="1"/>
      <c r="X623" s="2"/>
      <c r="Z623" s="1"/>
      <c r="AA623" s="1"/>
      <c r="AB623" s="1"/>
      <c r="AC623" s="1"/>
      <c r="AD623" s="1"/>
      <c r="AE623" s="3"/>
      <c r="AG623" s="3"/>
      <c r="AH623" s="3"/>
      <c r="AI623" s="1"/>
      <c r="AJ623" s="1"/>
      <c r="AK623" s="1"/>
      <c r="AL623" s="1"/>
      <c r="AM623" s="1"/>
      <c r="AN623" s="3"/>
      <c r="AO623" s="2"/>
      <c r="AQ623" s="3"/>
      <c r="AR623" s="1"/>
      <c r="AS623" s="1"/>
      <c r="AT623" s="1"/>
      <c r="AU623" s="1"/>
      <c r="AV623" s="1"/>
      <c r="AY623" s="3"/>
      <c r="AZ623" s="3"/>
      <c r="BA623" s="1"/>
      <c r="BB623" s="1"/>
      <c r="BC623" s="1"/>
      <c r="BD623" s="1"/>
      <c r="BE623" s="1"/>
      <c r="BF623" s="3"/>
      <c r="BG623" s="2"/>
      <c r="BH623" s="3"/>
      <c r="BI623" s="3"/>
      <c r="BJ623" s="1"/>
      <c r="BK623" s="1"/>
      <c r="BL623" s="1"/>
      <c r="BM623" s="1"/>
    </row>
    <row r="624" spans="10:65" ht="118.5" customHeight="1" x14ac:dyDescent="0.25">
      <c r="J624" s="1"/>
      <c r="K624" s="1"/>
      <c r="L624" s="1"/>
      <c r="M624" s="1"/>
      <c r="O624" s="2"/>
      <c r="R624" s="1"/>
      <c r="S624" s="1"/>
      <c r="T624" s="1"/>
      <c r="U624" s="1"/>
      <c r="V624" s="1"/>
      <c r="X624" s="2"/>
      <c r="Z624" s="1"/>
      <c r="AA624" s="1"/>
      <c r="AB624" s="1"/>
      <c r="AC624" s="1"/>
      <c r="AD624" s="1"/>
      <c r="AE624" s="3"/>
      <c r="AG624" s="3"/>
      <c r="AH624" s="3"/>
      <c r="AI624" s="1"/>
      <c r="AJ624" s="1"/>
      <c r="AK624" s="1"/>
      <c r="AL624" s="1"/>
      <c r="AM624" s="1"/>
      <c r="AN624" s="3"/>
      <c r="AO624" s="2"/>
      <c r="AQ624" s="3"/>
      <c r="AR624" s="1"/>
      <c r="AS624" s="1"/>
      <c r="AT624" s="1"/>
      <c r="AU624" s="1"/>
      <c r="AV624" s="1"/>
      <c r="AY624" s="3"/>
      <c r="AZ624" s="3"/>
      <c r="BA624" s="1"/>
      <c r="BB624" s="1"/>
      <c r="BC624" s="1"/>
      <c r="BD624" s="1"/>
      <c r="BE624" s="1"/>
      <c r="BF624" s="3"/>
      <c r="BG624" s="2"/>
      <c r="BH624" s="3"/>
      <c r="BI624" s="3"/>
      <c r="BJ624" s="1"/>
      <c r="BK624" s="1"/>
      <c r="BL624" s="1"/>
      <c r="BM624" s="1"/>
    </row>
    <row r="625" spans="10:65" ht="118.5" customHeight="1" x14ac:dyDescent="0.25">
      <c r="J625" s="1"/>
      <c r="K625" s="1"/>
      <c r="L625" s="1"/>
      <c r="M625" s="1"/>
      <c r="O625" s="2"/>
      <c r="R625" s="1"/>
      <c r="S625" s="1"/>
      <c r="T625" s="1"/>
      <c r="U625" s="1"/>
      <c r="V625" s="1"/>
      <c r="X625" s="2"/>
      <c r="Z625" s="1"/>
      <c r="AA625" s="1"/>
      <c r="AB625" s="1"/>
      <c r="AC625" s="1"/>
      <c r="AD625" s="1"/>
      <c r="AE625" s="3"/>
      <c r="AG625" s="3"/>
      <c r="AH625" s="3"/>
      <c r="AI625" s="1"/>
      <c r="AJ625" s="1"/>
      <c r="AK625" s="1"/>
      <c r="AL625" s="1"/>
      <c r="AM625" s="1"/>
      <c r="AN625" s="3"/>
      <c r="AO625" s="2"/>
      <c r="AQ625" s="3"/>
      <c r="AR625" s="1"/>
      <c r="AS625" s="1"/>
      <c r="AT625" s="1"/>
      <c r="AU625" s="1"/>
      <c r="AV625" s="1"/>
      <c r="AY625" s="3"/>
      <c r="AZ625" s="3"/>
      <c r="BA625" s="1"/>
      <c r="BB625" s="1"/>
      <c r="BC625" s="1"/>
      <c r="BD625" s="1"/>
      <c r="BE625" s="1"/>
      <c r="BF625" s="3"/>
      <c r="BG625" s="2"/>
      <c r="BH625" s="3"/>
      <c r="BI625" s="3"/>
      <c r="BJ625" s="1"/>
      <c r="BK625" s="1"/>
      <c r="BL625" s="1"/>
      <c r="BM625" s="1"/>
    </row>
    <row r="626" spans="10:65" ht="118.5" customHeight="1" x14ac:dyDescent="0.25">
      <c r="J626" s="1"/>
      <c r="K626" s="1"/>
      <c r="L626" s="1"/>
      <c r="M626" s="1"/>
      <c r="O626" s="2"/>
      <c r="R626" s="1"/>
      <c r="S626" s="1"/>
      <c r="T626" s="1"/>
      <c r="U626" s="1"/>
      <c r="V626" s="1"/>
      <c r="X626" s="2"/>
      <c r="Z626" s="1"/>
      <c r="AA626" s="1"/>
      <c r="AB626" s="1"/>
      <c r="AC626" s="1"/>
      <c r="AD626" s="1"/>
      <c r="AE626" s="3"/>
      <c r="AG626" s="3"/>
      <c r="AH626" s="3"/>
      <c r="AI626" s="1"/>
      <c r="AJ626" s="1"/>
      <c r="AK626" s="1"/>
      <c r="AL626" s="1"/>
      <c r="AM626" s="1"/>
      <c r="AN626" s="3"/>
      <c r="AO626" s="2"/>
      <c r="AQ626" s="3"/>
      <c r="AR626" s="1"/>
      <c r="AS626" s="1"/>
      <c r="AT626" s="1"/>
      <c r="AU626" s="1"/>
      <c r="AV626" s="1"/>
      <c r="AY626" s="3"/>
      <c r="AZ626" s="3"/>
      <c r="BA626" s="1"/>
      <c r="BB626" s="1"/>
      <c r="BC626" s="1"/>
      <c r="BD626" s="1"/>
      <c r="BE626" s="1"/>
      <c r="BF626" s="3"/>
      <c r="BG626" s="2"/>
      <c r="BH626" s="3"/>
      <c r="BI626" s="3"/>
      <c r="BJ626" s="1"/>
      <c r="BK626" s="1"/>
      <c r="BL626" s="1"/>
      <c r="BM626" s="1"/>
    </row>
    <row r="627" spans="10:65" ht="118.5" customHeight="1" x14ac:dyDescent="0.25">
      <c r="J627" s="1"/>
      <c r="K627" s="1"/>
      <c r="L627" s="1"/>
      <c r="M627" s="1"/>
      <c r="O627" s="2"/>
      <c r="R627" s="1"/>
      <c r="S627" s="1"/>
      <c r="T627" s="1"/>
      <c r="U627" s="1"/>
      <c r="V627" s="1"/>
      <c r="X627" s="2"/>
      <c r="Z627" s="1"/>
      <c r="AA627" s="1"/>
      <c r="AB627" s="1"/>
      <c r="AC627" s="1"/>
      <c r="AD627" s="1"/>
      <c r="AE627" s="3"/>
      <c r="AG627" s="3"/>
      <c r="AH627" s="3"/>
      <c r="AI627" s="1"/>
      <c r="AJ627" s="1"/>
      <c r="AK627" s="1"/>
      <c r="AL627" s="1"/>
      <c r="AM627" s="1"/>
      <c r="AN627" s="3"/>
      <c r="AO627" s="2"/>
      <c r="AQ627" s="3"/>
      <c r="AR627" s="1"/>
      <c r="AS627" s="1"/>
      <c r="AT627" s="1"/>
      <c r="AU627" s="1"/>
      <c r="AV627" s="1"/>
      <c r="AY627" s="3"/>
      <c r="AZ627" s="3"/>
      <c r="BA627" s="1"/>
      <c r="BB627" s="1"/>
      <c r="BC627" s="1"/>
      <c r="BD627" s="1"/>
      <c r="BE627" s="1"/>
      <c r="BF627" s="3"/>
      <c r="BG627" s="2"/>
      <c r="BH627" s="3"/>
      <c r="BI627" s="3"/>
      <c r="BJ627" s="1"/>
      <c r="BK627" s="1"/>
      <c r="BL627" s="1"/>
      <c r="BM627" s="1"/>
    </row>
  </sheetData>
  <sheetProtection algorithmName="SHA-512" hashValue="9ADZWZzwqakzHd/G0lju6rlrfyIWzlRuWh0x3tYeS41uKD/v0YaolHTeAPIqTCT51KpLh3+7j57CjhvH11sh+g==" saltValue="GqWoLUFr2srhlW6Rnqe4vw==" spinCount="100000" sheet="1" formatColumns="0" formatRows="0" insertColumns="0" insertRows="0" insertHyperlinks="0" deleteColumns="0" deleteRows="0" selectLockedCells="1" sort="0" autoFilter="0" pivotTables="0"/>
  <autoFilter ref="A1:DV187" xr:uid="{00000000-0009-0000-0000-000000000000}"/>
  <mergeCells count="1">
    <mergeCell ref="D195:F195"/>
  </mergeCells>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 Treaties</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Polanco Lazo;Sebastian Klotz</dc:creator>
  <cp:lastModifiedBy>Rahel Schär</cp:lastModifiedBy>
  <dcterms:created xsi:type="dcterms:W3CDTF">2018-04-25T08:46:44Z</dcterms:created>
  <dcterms:modified xsi:type="dcterms:W3CDTF">2020-05-12T14:29:05Z</dcterms:modified>
</cp:coreProperties>
</file>